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2 生活統計担当\指県10現住人口調査\01現住人口調査\12年単位使用\宮崎県の人口\宮崎県の人口（R06)\ホームページ用\"/>
    </mc:Choice>
  </mc:AlternateContent>
  <xr:revisionPtr revIDLastSave="0" documentId="13_ncr:1_{F3ACCAC7-38BB-443A-BF1F-48E46C844C36}" xr6:coauthVersionLast="47" xr6:coauthVersionMax="47" xr10:uidLastSave="{00000000-0000-0000-0000-000000000000}"/>
  <bookViews>
    <workbookView xWindow="-108" yWindow="-108" windowWidth="23256" windowHeight="12576" tabRatio="830" firstSheet="4" xr2:uid="{00000000-000D-0000-FFFF-FFFF00000000}"/>
  </bookViews>
  <sheets>
    <sheet name="年齢3区分別人口及び人口割合の推移" sheetId="11" r:id="rId1"/>
    <sheet name="年齢構造指数の推移" sheetId="12" r:id="rId2"/>
    <sheet name="年齢３区分別男女別人口の推移" sheetId="13" r:id="rId3"/>
    <sheet name="市町村別年齢３区分別人口割合" sheetId="5" r:id="rId4"/>
    <sheet name="年齢５歳階級別人口" sheetId="4" r:id="rId5"/>
    <sheet name="年齢別人口構成（県・市部・郡部）" sheetId="10" r:id="rId6"/>
    <sheet name="年齢別人口構成（市町村別） " sheetId="9" r:id="rId7"/>
    <sheet name="年齢各歳別人口ピラミッド" sheetId="3" r:id="rId8"/>
  </sheets>
  <definedNames>
    <definedName name="_Hlk188359984" localSheetId="1">年齢構造指数の推移!$B$44</definedName>
    <definedName name="_xlnm.Print_Area" localSheetId="3">市町村別年齢３区分別人口割合!$B$1:$AG$43</definedName>
    <definedName name="_xlnm.Print_Area" localSheetId="4">年齢５歳階級別人口!$A$1:$L$67</definedName>
    <definedName name="_xlnm.Print_Area" localSheetId="7">年齢各歳別人口ピラミッド!$A$1:$O$72</definedName>
    <definedName name="_xlnm.Print_Area" localSheetId="5">'年齢別人口構成（県・市部・郡部）'!$A$1:$J$190</definedName>
    <definedName name="_xlnm.Print_Area" localSheetId="6">'年齢別人口構成（市町村別） '!$A$1:$CG$187</definedName>
    <definedName name="_xlnm.Print_Titles" localSheetId="5">'年齢別人口構成（県・市部・郡部）'!$1:$6</definedName>
    <definedName name="_xlnm.Print_Titles" localSheetId="6">'年齢別人口構成（市町村別） '!$A:$A,'年齢別人口構成（市町村別） 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6" i="5" l="1" a="1"/>
  <c r="AT6" i="5" s="1"/>
  <c r="AR6" i="5" a="1"/>
  <c r="AR6" i="5" s="1"/>
  <c r="AP6" i="5" a="1"/>
  <c r="AP6" i="5" s="1"/>
  <c r="AN7" i="5" l="1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6" i="5" l="1"/>
  <c r="L26" i="4" l="1"/>
  <c r="K26" i="4"/>
  <c r="J26" i="4"/>
  <c r="F26" i="4"/>
  <c r="L25" i="4"/>
  <c r="K25" i="4"/>
  <c r="J25" i="4"/>
  <c r="F25" i="4"/>
  <c r="L24" i="4"/>
  <c r="K24" i="4"/>
  <c r="J24" i="4"/>
  <c r="F24" i="4"/>
  <c r="L23" i="4"/>
  <c r="K23" i="4"/>
  <c r="J23" i="4"/>
  <c r="F23" i="4"/>
  <c r="L22" i="4"/>
  <c r="K22" i="4"/>
  <c r="J22" i="4"/>
  <c r="F22" i="4"/>
  <c r="L21" i="4"/>
  <c r="K21" i="4"/>
  <c r="J21" i="4"/>
  <c r="F21" i="4"/>
  <c r="L20" i="4"/>
  <c r="K20" i="4"/>
  <c r="J20" i="4"/>
  <c r="F20" i="4"/>
  <c r="L19" i="4"/>
  <c r="K19" i="4"/>
  <c r="J19" i="4"/>
  <c r="F19" i="4"/>
  <c r="L18" i="4"/>
  <c r="K18" i="4"/>
  <c r="J18" i="4"/>
  <c r="F18" i="4"/>
  <c r="L17" i="4"/>
  <c r="K17" i="4"/>
  <c r="J17" i="4"/>
  <c r="F17" i="4"/>
  <c r="L16" i="4"/>
  <c r="K16" i="4"/>
  <c r="J16" i="4"/>
  <c r="F16" i="4"/>
  <c r="L15" i="4"/>
  <c r="K15" i="4"/>
  <c r="J15" i="4"/>
  <c r="F15" i="4"/>
  <c r="L14" i="4"/>
  <c r="K14" i="4"/>
  <c r="J14" i="4"/>
  <c r="F14" i="4"/>
  <c r="L13" i="4"/>
  <c r="K13" i="4"/>
  <c r="J13" i="4"/>
  <c r="F13" i="4"/>
  <c r="L12" i="4"/>
  <c r="K12" i="4"/>
  <c r="J12" i="4"/>
  <c r="F12" i="4"/>
  <c r="L11" i="4"/>
  <c r="K11" i="4"/>
  <c r="J11" i="4"/>
  <c r="F11" i="4"/>
  <c r="L10" i="4"/>
  <c r="K10" i="4"/>
  <c r="J10" i="4"/>
  <c r="F10" i="4"/>
  <c r="L9" i="4"/>
  <c r="K9" i="4"/>
  <c r="J9" i="4"/>
  <c r="F9" i="4"/>
  <c r="L8" i="4"/>
  <c r="K8" i="4"/>
  <c r="J8" i="4"/>
  <c r="F8" i="4"/>
  <c r="L6" i="4"/>
  <c r="K6" i="4"/>
  <c r="J6" i="4"/>
  <c r="F6" i="4"/>
  <c r="CA1" i="9" l="1"/>
  <c r="AK1" i="9"/>
  <c r="AW1" i="9"/>
  <c r="BI1" i="9"/>
  <c r="BU1" i="9"/>
  <c r="Y1" i="9"/>
  <c r="M1" i="9"/>
  <c r="T2" i="5" l="1"/>
  <c r="S106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76" i="3"/>
  <c r="S77" i="3"/>
  <c r="S78" i="3"/>
  <c r="S79" i="3"/>
  <c r="S80" i="3"/>
  <c r="S81" i="3"/>
  <c r="S82" i="3"/>
  <c r="S83" i="3"/>
  <c r="S84" i="3"/>
  <c r="S85" i="3"/>
  <c r="S86" i="3"/>
  <c r="S87" i="3"/>
  <c r="S64" i="3"/>
  <c r="S65" i="3"/>
  <c r="S66" i="3"/>
  <c r="S67" i="3"/>
  <c r="S68" i="3"/>
  <c r="S69" i="3"/>
  <c r="S70" i="3"/>
  <c r="S71" i="3"/>
  <c r="S72" i="3"/>
  <c r="S73" i="3"/>
  <c r="S74" i="3"/>
  <c r="S75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6" i="3"/>
  <c r="Q106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6" i="3"/>
  <c r="P2" i="3"/>
  <c r="B1" i="3" s="1"/>
  <c r="S107" i="3" l="1"/>
  <c r="Q10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<sst xmlns="http://schemas.openxmlformats.org/spreadsheetml/2006/main" count="725" uniqueCount="261">
  <si>
    <t>生産年齢人口</t>
  </si>
  <si>
    <t>（15～64歳）</t>
  </si>
  <si>
    <t>生産年齢人口（15～64歳）</t>
  </si>
  <si>
    <t>老年人口（65歳～）</t>
  </si>
  <si>
    <t>男</t>
  </si>
  <si>
    <t>女</t>
  </si>
  <si>
    <t>計</t>
  </si>
  <si>
    <t>西米良村</t>
  </si>
  <si>
    <t>高千穂町</t>
  </si>
  <si>
    <t>日之影町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</si>
  <si>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</si>
  <si>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</si>
  <si>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</si>
  <si>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</si>
  <si>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</si>
  <si>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</si>
  <si>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</si>
  <si>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</si>
  <si>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</si>
  <si>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</si>
  <si>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</si>
  <si>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</si>
  <si>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</si>
  <si>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</si>
  <si>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80～84</t>
  </si>
  <si>
    <t>85～89</t>
  </si>
  <si>
    <t>県</t>
    <rPh sb="0" eb="1">
      <t>ケン</t>
    </rPh>
    <phoneticPr fontId="7"/>
  </si>
  <si>
    <t>えびの市</t>
  </si>
  <si>
    <t>高原町</t>
    <rPh sb="0" eb="3">
      <t>タカハルチョウ</t>
    </rPh>
    <phoneticPr fontId="3"/>
  </si>
  <si>
    <t>北諸県郡</t>
    <rPh sb="0" eb="1">
      <t>キタ</t>
    </rPh>
    <rPh sb="1" eb="2">
      <t>モロ</t>
    </rPh>
    <rPh sb="2" eb="3">
      <t>ケン</t>
    </rPh>
    <rPh sb="3" eb="4">
      <t>グン</t>
    </rPh>
    <phoneticPr fontId="8"/>
  </si>
  <si>
    <t>西諸県郡</t>
    <rPh sb="0" eb="1">
      <t>ニシ</t>
    </rPh>
    <rPh sb="1" eb="2">
      <t>モロ</t>
    </rPh>
    <rPh sb="2" eb="3">
      <t>ケン</t>
    </rPh>
    <rPh sb="3" eb="4">
      <t>グン</t>
    </rPh>
    <phoneticPr fontId="8"/>
  </si>
  <si>
    <t>東諸県郡</t>
    <rPh sb="0" eb="4">
      <t>ヒガシモロカタグン</t>
    </rPh>
    <phoneticPr fontId="8"/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</si>
  <si>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8"/>
  </si>
  <si>
    <t>西臼杵郡</t>
    <rPh sb="0" eb="3">
      <t>ニシウスキ</t>
    </rPh>
    <rPh sb="3" eb="4">
      <t>グン</t>
    </rPh>
    <phoneticPr fontId="8"/>
  </si>
  <si>
    <t>注１）宮崎県人口は、社会動態で県外のみを推計要素としているので、市町村の積み上げ人口には一致しない。</t>
    <rPh sb="3" eb="6">
      <t>ミヤザキケン</t>
    </rPh>
    <rPh sb="6" eb="8">
      <t>ジンコウ</t>
    </rPh>
    <rPh sb="10" eb="12">
      <t>シャカイ</t>
    </rPh>
    <rPh sb="12" eb="14">
      <t>ドウタイ</t>
    </rPh>
    <rPh sb="15" eb="17">
      <t>ケンガイ</t>
    </rPh>
    <rPh sb="20" eb="22">
      <t>スイケイ</t>
    </rPh>
    <rPh sb="22" eb="24">
      <t>ヨウソ</t>
    </rPh>
    <rPh sb="32" eb="35">
      <t>シチョウソン</t>
    </rPh>
    <rPh sb="36" eb="37">
      <t>ツ</t>
    </rPh>
    <rPh sb="38" eb="39">
      <t>ア</t>
    </rPh>
    <rPh sb="40" eb="42">
      <t>ジンコウ</t>
    </rPh>
    <rPh sb="44" eb="46">
      <t>イッチ</t>
    </rPh>
    <phoneticPr fontId="4"/>
  </si>
  <si>
    <t>男</t>
    <phoneticPr fontId="4"/>
  </si>
  <si>
    <t>性比</t>
    <phoneticPr fontId="4"/>
  </si>
  <si>
    <t>年少人口</t>
  </si>
  <si>
    <t>老年人口</t>
  </si>
  <si>
    <t>（人、％）</t>
  </si>
  <si>
    <t>市町村</t>
  </si>
  <si>
    <t>総数</t>
  </si>
  <si>
    <t>宮崎県</t>
    <rPh sb="2" eb="3">
      <t>ケン</t>
    </rPh>
    <phoneticPr fontId="4"/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</si>
  <si>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</si>
  <si>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</si>
  <si>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</si>
  <si>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</si>
  <si>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</si>
  <si>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</si>
  <si>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</si>
  <si>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</si>
  <si>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市計</t>
    <rPh sb="0" eb="1">
      <t>シ</t>
    </rPh>
    <phoneticPr fontId="4"/>
  </si>
  <si>
    <t>三股町</t>
  </si>
  <si>
    <t>高原町</t>
  </si>
  <si>
    <t>国富町</t>
  </si>
  <si>
    <t>綾町</t>
  </si>
  <si>
    <t>児湯郡</t>
    <rPh sb="0" eb="1">
      <t>ジ</t>
    </rPh>
    <rPh sb="1" eb="2">
      <t>ユ</t>
    </rPh>
    <rPh sb="2" eb="3">
      <t>グン</t>
    </rPh>
    <phoneticPr fontId="8"/>
  </si>
  <si>
    <t>高鍋町</t>
  </si>
  <si>
    <t>新富町</t>
  </si>
  <si>
    <t>木城町</t>
  </si>
  <si>
    <t>川南町</t>
  </si>
  <si>
    <t>都農町</t>
  </si>
  <si>
    <t>門川町</t>
  </si>
  <si>
    <t>諸塚村</t>
  </si>
  <si>
    <t>椎葉村</t>
  </si>
  <si>
    <t>美郷町</t>
    <rPh sb="0" eb="1">
      <t>ビ</t>
    </rPh>
    <rPh sb="1" eb="2">
      <t>ゴウ</t>
    </rPh>
    <rPh sb="2" eb="3">
      <t>マチ</t>
    </rPh>
    <phoneticPr fontId="4"/>
  </si>
  <si>
    <t>町村計</t>
  </si>
  <si>
    <t>年齢５歳階級別人口</t>
  </si>
  <si>
    <t>（人、％）</t>
    <rPh sb="1" eb="2">
      <t>ニン</t>
    </rPh>
    <phoneticPr fontId="3"/>
  </si>
  <si>
    <t>総　　数</t>
  </si>
  <si>
    <t>０ ～ ４</t>
  </si>
  <si>
    <t>５ ～ ９</t>
  </si>
  <si>
    <t>年 少 人 口</t>
  </si>
  <si>
    <t>（ O～14歳）</t>
  </si>
  <si>
    <t>老 年 人 口</t>
  </si>
  <si>
    <t>（65歳～  ）</t>
  </si>
  <si>
    <t>年齢別割合</t>
    <rPh sb="0" eb="3">
      <t>ネンレイベツ</t>
    </rPh>
    <rPh sb="3" eb="5">
      <t>ワリアイ</t>
    </rPh>
    <phoneticPr fontId="7"/>
  </si>
  <si>
    <t>割　　　合</t>
  </si>
  <si>
    <t>都 城 市</t>
  </si>
  <si>
    <t>延 岡 市</t>
  </si>
  <si>
    <t>日 南 市</t>
  </si>
  <si>
    <t>小 林 市</t>
  </si>
  <si>
    <t>日 向 市</t>
  </si>
  <si>
    <t>串 間 市</t>
  </si>
  <si>
    <t>西 都 市</t>
  </si>
  <si>
    <t>三 股 町</t>
  </si>
  <si>
    <t>国 富 町</t>
  </si>
  <si>
    <t>高 鍋 町</t>
  </si>
  <si>
    <t>新 富 町</t>
  </si>
  <si>
    <t>木 城 町</t>
  </si>
  <si>
    <t>川 南 町</t>
  </si>
  <si>
    <t>都 農 町</t>
  </si>
  <si>
    <t>門 川 町</t>
  </si>
  <si>
    <t>諸 塚 村</t>
  </si>
  <si>
    <t>椎 葉 村</t>
  </si>
  <si>
    <t>割　　　合</t>
    <rPh sb="0" eb="5">
      <t>ワリアイ</t>
    </rPh>
    <phoneticPr fontId="7"/>
  </si>
  <si>
    <t>総　数</t>
    <phoneticPr fontId="7"/>
  </si>
  <si>
    <t>市部</t>
    <rPh sb="0" eb="1">
      <t>シ</t>
    </rPh>
    <rPh sb="1" eb="2">
      <t>ブ</t>
    </rPh>
    <phoneticPr fontId="7"/>
  </si>
  <si>
    <t>郡部</t>
    <rPh sb="0" eb="1">
      <t>グン</t>
    </rPh>
    <rPh sb="1" eb="2">
      <t>ブ</t>
    </rPh>
    <phoneticPr fontId="7"/>
  </si>
  <si>
    <t>総  数</t>
  </si>
  <si>
    <t>年齢別割合(%)</t>
    <rPh sb="0" eb="3">
      <t>ネンレイベツ</t>
    </rPh>
    <rPh sb="3" eb="5">
      <t>ワリアイ</t>
    </rPh>
    <phoneticPr fontId="7"/>
  </si>
  <si>
    <t>H27</t>
  </si>
  <si>
    <t>H28</t>
  </si>
  <si>
    <t>H29</t>
  </si>
  <si>
    <t>H30</t>
  </si>
  <si>
    <t>R3</t>
  </si>
  <si>
    <t>R4</t>
  </si>
  <si>
    <t>R5</t>
  </si>
  <si>
    <t>年少人口（０～14歳）</t>
    <phoneticPr fontId="3"/>
  </si>
  <si>
    <t>年 少 人 口</t>
    <phoneticPr fontId="3"/>
  </si>
  <si>
    <t>生産年齢人口</t>
    <phoneticPr fontId="3"/>
  </si>
  <si>
    <t>老 年 人 口</t>
    <phoneticPr fontId="3"/>
  </si>
  <si>
    <t>割　　合</t>
    <rPh sb="0" eb="4">
      <t>ワリアイ</t>
    </rPh>
    <phoneticPr fontId="3"/>
  </si>
  <si>
    <t>割    合</t>
    <phoneticPr fontId="3"/>
  </si>
  <si>
    <t>宮 崎 市</t>
  </si>
  <si>
    <t>高 原 町</t>
  </si>
  <si>
    <t>美 郷 町</t>
  </si>
  <si>
    <t>県 平 均</t>
  </si>
  <si>
    <t>令和５年10月１日現在</t>
    <rPh sb="0" eb="2">
      <t>レイワ</t>
    </rPh>
    <rPh sb="3" eb="4">
      <t>ネン</t>
    </rPh>
    <rPh sb="4" eb="5">
      <t>ヘイネン</t>
    </rPh>
    <rPh sb="6" eb="7">
      <t>ツキ</t>
    </rPh>
    <rPh sb="8" eb="9">
      <t>ニチ</t>
    </rPh>
    <phoneticPr fontId="4"/>
  </si>
  <si>
    <t>総数</t>
    <rPh sb="0" eb="2">
      <t>ソウスウ</t>
    </rPh>
    <phoneticPr fontId="4"/>
  </si>
  <si>
    <t>90～　</t>
    <phoneticPr fontId="3"/>
  </si>
  <si>
    <t>年 齢 別 人 口 構 成（宮崎県）</t>
    <rPh sb="14" eb="16">
      <t>ミヤザキ</t>
    </rPh>
    <phoneticPr fontId="3"/>
  </si>
  <si>
    <t>年齢</t>
    <rPh sb="0" eb="2">
      <t>ネンレイ</t>
    </rPh>
    <phoneticPr fontId="3"/>
  </si>
  <si>
    <t>100以上</t>
    <rPh sb="3" eb="5">
      <t>イジョウ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</si>
  <si>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</si>
  <si>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</si>
  <si>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合　計</t>
    <rPh sb="0" eb="1">
      <t>ゴウ</t>
    </rPh>
    <rPh sb="2" eb="3">
      <t>ケイ</t>
    </rPh>
    <phoneticPr fontId="3"/>
  </si>
  <si>
    <t>グラフ用データ</t>
    <rPh sb="3" eb="4">
      <t>ヨウ</t>
    </rPh>
    <phoneticPr fontId="3"/>
  </si>
  <si>
    <t>10 ～ 14</t>
    <phoneticPr fontId="3"/>
  </si>
  <si>
    <t>15 ～ 19</t>
    <phoneticPr fontId="3"/>
  </si>
  <si>
    <t>20 ～ 24</t>
    <phoneticPr fontId="3"/>
  </si>
  <si>
    <t>25 ～ 29</t>
    <phoneticPr fontId="3"/>
  </si>
  <si>
    <t>30 ～ 34</t>
    <phoneticPr fontId="3"/>
  </si>
  <si>
    <t>35 ～ 39</t>
    <phoneticPr fontId="3"/>
  </si>
  <si>
    <t>40 ～ 44</t>
    <phoneticPr fontId="3"/>
  </si>
  <si>
    <t>45 ～ 49</t>
    <phoneticPr fontId="3"/>
  </si>
  <si>
    <t>50 ～ 54</t>
    <phoneticPr fontId="3"/>
  </si>
  <si>
    <t>55 ～ 59</t>
    <phoneticPr fontId="3"/>
  </si>
  <si>
    <t>60 ～ 64</t>
    <phoneticPr fontId="3"/>
  </si>
  <si>
    <t>65 ～ 69</t>
    <phoneticPr fontId="3"/>
  </si>
  <si>
    <t>70 ～ 74</t>
    <phoneticPr fontId="3"/>
  </si>
  <si>
    <t>75 ～ 79</t>
    <phoneticPr fontId="3"/>
  </si>
  <si>
    <t>80 ～ 84</t>
    <phoneticPr fontId="3"/>
  </si>
  <si>
    <t>85 ～ 89</t>
    <phoneticPr fontId="3"/>
  </si>
  <si>
    <t>90 ～ 94</t>
    <phoneticPr fontId="3"/>
  </si>
  <si>
    <t>95 ～ 99</t>
    <phoneticPr fontId="3"/>
  </si>
  <si>
    <t>100 ～ 　</t>
    <phoneticPr fontId="3"/>
  </si>
  <si>
    <t>0 ～ 4</t>
    <phoneticPr fontId="3"/>
  </si>
  <si>
    <t>5 ～ 9</t>
    <phoneticPr fontId="3"/>
  </si>
  <si>
    <t>年齢３区分人口割合　市町村別（県平均含む）昇順</t>
    <rPh sb="0" eb="2">
      <t>ネンレイ</t>
    </rPh>
    <rPh sb="3" eb="5">
      <t>クブン</t>
    </rPh>
    <rPh sb="5" eb="7">
      <t>ジンコウ</t>
    </rPh>
    <rPh sb="7" eb="9">
      <t>ワリアイ</t>
    </rPh>
    <rPh sb="10" eb="13">
      <t>シチョウソン</t>
    </rPh>
    <rPh sb="13" eb="14">
      <t>ベツ</t>
    </rPh>
    <rPh sb="15" eb="16">
      <t>ケン</t>
    </rPh>
    <rPh sb="16" eb="18">
      <t>ヘイキン</t>
    </rPh>
    <rPh sb="18" eb="19">
      <t>フク</t>
    </rPh>
    <rPh sb="21" eb="23">
      <t>ショウジュン</t>
    </rPh>
    <phoneticPr fontId="3"/>
  </si>
  <si>
    <t xml:space="preserve"> 0～4 </t>
    <phoneticPr fontId="3"/>
  </si>
  <si>
    <t xml:space="preserve"> 5～9 </t>
    <phoneticPr fontId="3"/>
  </si>
  <si>
    <t>※年齢不詳を補完した数値である。</t>
    <rPh sb="1" eb="3">
      <t>ネンレイ</t>
    </rPh>
    <rPh sb="10" eb="12">
      <t>スウチ</t>
    </rPh>
    <phoneticPr fontId="3"/>
  </si>
  <si>
    <t>　年齢別人口構成（県・市部・郡部）</t>
    <rPh sb="9" eb="10">
      <t>ケン</t>
    </rPh>
    <rPh sb="11" eb="13">
      <t>シブ</t>
    </rPh>
    <rPh sb="14" eb="16">
      <t>グンブ</t>
    </rPh>
    <phoneticPr fontId="7"/>
  </si>
  <si>
    <t>　年齢別人口構成（市町村別）</t>
  </si>
  <si>
    <t>（歳）</t>
  </si>
  <si>
    <t>10 ～ 14</t>
  </si>
  <si>
    <t>15 ～ 19</t>
  </si>
  <si>
    <t>20 ～ 24</t>
  </si>
  <si>
    <t>25 ～ 29</t>
  </si>
  <si>
    <t>30 ～ 34</t>
  </si>
  <si>
    <t>35 ～ 39</t>
  </si>
  <si>
    <t>40 ～ 44</t>
  </si>
  <si>
    <t>45 ～ 49</t>
  </si>
  <si>
    <t>50 ～ 54</t>
  </si>
  <si>
    <t>55 ～ 59</t>
  </si>
  <si>
    <t>60 ～ 64</t>
  </si>
  <si>
    <t>65 ～ 69</t>
  </si>
  <si>
    <t>70 ～ 74</t>
  </si>
  <si>
    <t>75 ～ 79</t>
  </si>
  <si>
    <t>80 ～ 84</t>
  </si>
  <si>
    <t>85 ～ 89</t>
  </si>
  <si>
    <t>90 ～ 94</t>
  </si>
  <si>
    <t>95 ～ 99</t>
  </si>
  <si>
    <t>100 ～</t>
  </si>
  <si>
    <t>市町村別年齢３区分別人口割合</t>
    <rPh sb="0" eb="4">
      <t>シチョウソンベツ</t>
    </rPh>
    <rPh sb="12" eb="14">
      <t>ワリアイ</t>
    </rPh>
    <phoneticPr fontId="3"/>
  </si>
  <si>
    <t>人口割合</t>
    <rPh sb="0" eb="2">
      <t>ジンコウ</t>
    </rPh>
    <rPh sb="2" eb="4">
      <t>ワリアイ</t>
    </rPh>
    <phoneticPr fontId="3"/>
  </si>
  <si>
    <t>令和６年10月１日現在</t>
    <phoneticPr fontId="3"/>
  </si>
  <si>
    <t>五ヶ瀬町</t>
  </si>
  <si>
    <t>美郷町</t>
    <rPh sb="0" eb="1">
      <t>ビ</t>
    </rPh>
    <rPh sb="1" eb="2">
      <t>ゴウ</t>
    </rPh>
    <rPh sb="2" eb="3">
      <t>チョウ</t>
    </rPh>
    <phoneticPr fontId="3"/>
  </si>
  <si>
    <t>五ヶ瀬町</t>
    <phoneticPr fontId="3"/>
  </si>
  <si>
    <t>注１）県人口は、社会動態で県外のみを要素としているので、市町村の積み上げ人口には一致しない。</t>
    <rPh sb="0" eb="1">
      <t>チュウ</t>
    </rPh>
    <rPh sb="3" eb="4">
      <t>ケン</t>
    </rPh>
    <rPh sb="4" eb="6">
      <t>ジンコウ</t>
    </rPh>
    <rPh sb="8" eb="10">
      <t>シャカイ</t>
    </rPh>
    <rPh sb="10" eb="12">
      <t>ドウタイ</t>
    </rPh>
    <rPh sb="13" eb="15">
      <t>ケンガイ</t>
    </rPh>
    <rPh sb="18" eb="20">
      <t>ヨウソ</t>
    </rPh>
    <rPh sb="28" eb="31">
      <t>シチョウソン</t>
    </rPh>
    <rPh sb="32" eb="35">
      <t>ツミア</t>
    </rPh>
    <rPh sb="36" eb="38">
      <t>ジンコウ</t>
    </rPh>
    <rPh sb="40" eb="42">
      <t>イッチ</t>
    </rPh>
    <phoneticPr fontId="7"/>
  </si>
  <si>
    <r>
      <rPr>
        <sz val="12"/>
        <rFont val="ＭＳ ゴシック"/>
        <family val="3"/>
        <charset val="128"/>
      </rPr>
      <t>　</t>
    </r>
    <r>
      <rPr>
        <sz val="12"/>
        <rFont val="ＭＳ Ｐゴシック"/>
        <family val="3"/>
        <charset val="128"/>
      </rPr>
      <t>２）年齢別人口の推計にあたっては、令和２年１０月１日現在の令和２年国勢調査結果（不詳補完値による。）をもとに、</t>
    </r>
    <rPh sb="18" eb="20">
      <t>レイワ</t>
    </rPh>
    <rPh sb="21" eb="22">
      <t>ネン</t>
    </rPh>
    <rPh sb="24" eb="25">
      <t>ガツ</t>
    </rPh>
    <rPh sb="26" eb="27">
      <t>ニチ</t>
    </rPh>
    <rPh sb="27" eb="29">
      <t>ゲンザイ</t>
    </rPh>
    <rPh sb="30" eb="32">
      <t>レイワ</t>
    </rPh>
    <rPh sb="33" eb="34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</si>
  <si>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年齢別人口の推計にあたっては、令和２年１０月１日現在の令和２年国勢調査結果（不詳補完値による。）をもとに、</t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</si>
  <si>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年齢別人口の推計にあたっては、令和２年１０月１日現在の令和３年国勢調査結果（不詳補完値による。）をもとに、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</si>
  <si>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年齢別人口の推計にあたっては、令和２年１０月１日現在の令和４年国勢調査結果（不詳補完値による。）をもとに、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</si>
  <si>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年齢別人口の推計にあたっては、令和２年１０月１日現在の令和５年国勢調査結果（不詳補完値による。）をもとに、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</si>
  <si>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年齢別人口の推計にあたっては、令和２年１０月１日現在の令和６年国勢調査結果（不詳補完値による。）をもとに、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</si>
  <si>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年齢別人口の推計にあたっては、令和２年１０月１日現在の令和７年国勢調査結果（不詳補完値による。）をもとに、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</si>
  <si>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r>
      <t>注</t>
    </r>
    <r>
      <rPr>
        <sz val="14"/>
        <rFont val="ＭＳ ゴシック"/>
        <family val="3"/>
        <charset val="128"/>
      </rPr>
      <t>）</t>
    </r>
    <r>
      <rPr>
        <sz val="14"/>
        <rFont val="ＭＳ Ｐゴシック"/>
        <family val="3"/>
        <charset val="128"/>
      </rPr>
      <t>年齢別人口の推計にあたっては、令和２年１０月１日現在の令和８年国勢調査結果（不詳補完値による。）をもとに、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チュウ</t>
    </rPh>
    <rPh sb="17" eb="19">
      <t>レイワ</t>
    </rPh>
    <rPh sb="20" eb="21">
      <t>ネン</t>
    </rPh>
    <rPh sb="23" eb="24">
      <t>ガツ</t>
    </rPh>
    <rPh sb="25" eb="26">
      <t>ニチ</t>
    </rPh>
    <rPh sb="26" eb="28">
      <t>ゲンザイ</t>
    </rPh>
    <rPh sb="29" eb="31">
      <t>レイワ</t>
    </rPh>
    <rPh sb="32" eb="33">
      <t>ネン</t>
    </rPh>
    <phoneticPr fontId="7"/>
  </si>
  <si>
    <t>令和６年10月１日現在</t>
    <rPh sb="0" eb="2">
      <t>レイワ</t>
    </rPh>
    <phoneticPr fontId="3"/>
  </si>
  <si>
    <t>令和６年10月１日現在</t>
    <rPh sb="0" eb="2">
      <t>レイワ</t>
    </rPh>
    <rPh sb="3" eb="4">
      <t>ネン</t>
    </rPh>
    <rPh sb="4" eb="5">
      <t>ヘイネン</t>
    </rPh>
    <rPh sb="6" eb="7">
      <t>ツキ</t>
    </rPh>
    <rPh sb="8" eb="9">
      <t>ニチ</t>
    </rPh>
    <phoneticPr fontId="4"/>
  </si>
  <si>
    <t>R6</t>
  </si>
  <si>
    <t>　 住民基本台帳による増加数を各歳別に加減して推計している。</t>
  </si>
  <si>
    <t>　 住民基本台帳による増加数を各歳別に加減して推計しているため、一部の年齢にマイナスを生じることがある。</t>
  </si>
  <si>
    <t>総数</t>
    <rPh sb="0" eb="2">
      <t>ソウスウ</t>
    </rPh>
    <phoneticPr fontId="16"/>
  </si>
  <si>
    <t>年</t>
  </si>
  <si>
    <t>人口(人）</t>
  </si>
  <si>
    <t>人口割合（％）</t>
  </si>
  <si>
    <t>増加率（％）</t>
  </si>
  <si>
    <t>生産年齢
人口</t>
  </si>
  <si>
    <t>※</t>
  </si>
  <si>
    <t>－</t>
  </si>
  <si>
    <t>　</t>
  </si>
  <si>
    <t>和暦</t>
  </si>
  <si>
    <t>西暦</t>
  </si>
  <si>
    <t>S60</t>
  </si>
  <si>
    <t>S61</t>
  </si>
  <si>
    <t>S62</t>
  </si>
  <si>
    <t>S63</t>
  </si>
  <si>
    <t>H元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</si>
  <si>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</si>
  <si>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</si>
  <si>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</si>
  <si>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</si>
  <si>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</si>
  <si>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</si>
  <si>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</si>
  <si>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</si>
  <si>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</si>
  <si>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</si>
  <si>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</si>
  <si>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</si>
  <si>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</si>
  <si>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</si>
  <si>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</si>
  <si>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</si>
  <si>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</si>
  <si>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</si>
  <si>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</si>
  <si>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</si>
  <si>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</si>
  <si>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</si>
  <si>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</si>
  <si>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</si>
  <si>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</si>
  <si>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R元</t>
  </si>
  <si>
    <t>R2</t>
  </si>
  <si>
    <t>注１）※は国勢調査人口（このうち、令和２年は不詳補完値による。）</t>
  </si>
  <si>
    <t>　２）令和元年までの人口総数には年齢不詳を含むため、年齢３区分別人口の合計に一致しない場合がある。</t>
  </si>
  <si>
    <t>　　なお、この間の人口割合については、年齢不詳を除いて算出している。</t>
  </si>
  <si>
    <t>　３）各年の年齢別人口は昭和60年の国勢調査から推計を開始したため、それ以前との比較はできない。</t>
  </si>
  <si>
    <t>年齢３区分別人口及び人口割合の推移</t>
    <rPh sb="6" eb="8">
      <t>ジンコウ</t>
    </rPh>
    <rPh sb="8" eb="9">
      <t>オヨ</t>
    </rPh>
    <phoneticPr fontId="3"/>
  </si>
  <si>
    <t>年少人口
指数</t>
    <phoneticPr fontId="16"/>
  </si>
  <si>
    <t>老年人口
指数</t>
    <phoneticPr fontId="16"/>
  </si>
  <si>
    <t>従属人口
指数</t>
    <phoneticPr fontId="16"/>
  </si>
  <si>
    <t>老年化
指数</t>
    <phoneticPr fontId="16"/>
  </si>
  <si>
    <t>注）※は国勢調査人口（このうち、令和２年は不詳補完値による。）</t>
    <phoneticPr fontId="3"/>
  </si>
  <si>
    <t>年齢構造指数の推移</t>
    <phoneticPr fontId="3"/>
  </si>
  <si>
    <t>年少人口</t>
    <rPh sb="0" eb="4">
      <t>ネンショウジンコウ</t>
    </rPh>
    <phoneticPr fontId="16"/>
  </si>
  <si>
    <t>生産年齢人口</t>
    <rPh sb="0" eb="6">
      <t>セイサンネンレイジンコウ</t>
    </rPh>
    <phoneticPr fontId="16"/>
  </si>
  <si>
    <t>老年人口</t>
    <rPh sb="0" eb="4">
      <t>ロウネンジンコウ</t>
    </rPh>
    <phoneticPr fontId="16"/>
  </si>
  <si>
    <t>人口（人）</t>
    <rPh sb="0" eb="2">
      <t>ジンコウ</t>
    </rPh>
    <rPh sb="3" eb="4">
      <t>ニン</t>
    </rPh>
    <phoneticPr fontId="16"/>
  </si>
  <si>
    <t>性比</t>
    <rPh sb="0" eb="2">
      <t>セイヒ</t>
    </rPh>
    <phoneticPr fontId="16"/>
  </si>
  <si>
    <t>年齢３区分別男女別人口の推移（各年10月１日現在）</t>
  </si>
  <si>
    <t>年齢
（歳）</t>
    <rPh sb="0" eb="2">
      <t>ネンレイ</t>
    </rPh>
    <phoneticPr fontId="4"/>
  </si>
  <si>
    <t>令和５年10月１日～令和６年９月30日</t>
    <rPh sb="0" eb="2">
      <t>レイワ</t>
    </rPh>
    <rPh sb="3" eb="4">
      <t>ネン</t>
    </rPh>
    <rPh sb="6" eb="7">
      <t>ガツ</t>
    </rPh>
    <rPh sb="8" eb="9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4"/>
  </si>
  <si>
    <t>増加数（人）</t>
    <rPh sb="4" eb="5">
      <t>ニン</t>
    </rPh>
    <phoneticPr fontId="16"/>
  </si>
  <si>
    <t>年齢５歳階級別男女別人口（令和６年10月１日現在）</t>
    <phoneticPr fontId="3"/>
  </si>
  <si>
    <t>　２）令和６年10月１日現在の各人口の総数及び割合は、令和２年国勢調査結果（不詳補完値）に基づき県の推計値を算出している。</t>
    <rPh sb="3" eb="5">
      <t>レイワ</t>
    </rPh>
    <rPh sb="6" eb="7">
      <t>ネン</t>
    </rPh>
    <rPh sb="9" eb="10">
      <t>ガツ</t>
    </rPh>
    <rPh sb="11" eb="12">
      <t>ニチ</t>
    </rPh>
    <rPh sb="12" eb="14">
      <t>ゲンザイ</t>
    </rPh>
    <rPh sb="15" eb="16">
      <t>カク</t>
    </rPh>
    <rPh sb="16" eb="18">
      <t>ジンコウ</t>
    </rPh>
    <rPh sb="19" eb="21">
      <t>ソウスウ</t>
    </rPh>
    <rPh sb="21" eb="22">
      <t>オヨ</t>
    </rPh>
    <rPh sb="23" eb="25">
      <t>ワリアイ</t>
    </rPh>
    <phoneticPr fontId="3"/>
  </si>
  <si>
    <t>綾    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</si>
</sst>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.0_ "/>
    <numFmt numFmtId="178" formatCode="0.00_ "/>
    <numFmt numFmtId="179" formatCode="#,##0.00_ "/>
    <numFmt numFmtId="180" formatCode="0.00_);[Red]\(0.00\)"/>
    <numFmt numFmtId="181" formatCode="#,##0.00;[Red]#,##0.00"/>
  </numFmts>
  <fonts count="27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明朝"/>
      <family val="1"/>
      <charset val="128"/>
    </font>
    <font>
      <sz val="7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24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rgb="FF00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" fontId="9" fillId="0" borderId="0"/>
    <xf numFmtId="0" fontId="10" fillId="0" borderId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283">
    <xf numFmtId="0" fontId="0" fillId="0" borderId="0" xfId="0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/>
    </xf>
    <xf numFmtId="176" fontId="5" fillId="0" borderId="0" xfId="0" applyNumberFormat="1" applyFont="1">
      <alignment vertical="center"/>
    </xf>
    <xf numFmtId="177" fontId="5" fillId="0" borderId="0" xfId="0" applyNumberFormat="1" applyFont="1">
      <alignment vertical="center"/>
    </xf>
    <xf numFmtId="0" fontId="5" fillId="0" borderId="10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shrinkToFit="1"/>
    </xf>
    <xf numFmtId="176" fontId="6" fillId="0" borderId="1" xfId="0" applyNumberFormat="1" applyFont="1" applyBorder="1" applyAlignment="1">
      <alignment vertical="center" shrinkToFit="1"/>
    </xf>
    <xf numFmtId="176" fontId="6" fillId="0" borderId="0" xfId="0" applyNumberFormat="1" applyFont="1" applyAlignment="1">
      <alignment vertical="center" shrinkToFit="1"/>
    </xf>
    <xf numFmtId="0" fontId="6" fillId="0" borderId="13" xfId="0" applyFont="1" applyBorder="1" applyAlignment="1">
      <alignment horizontal="center" shrinkToFit="1"/>
    </xf>
    <xf numFmtId="176" fontId="6" fillId="0" borderId="8" xfId="0" applyNumberFormat="1" applyFont="1" applyBorder="1" applyAlignment="1">
      <alignment vertical="center" shrinkToFit="1"/>
    </xf>
    <xf numFmtId="176" fontId="6" fillId="0" borderId="13" xfId="0" applyNumberFormat="1" applyFont="1" applyBorder="1" applyAlignment="1">
      <alignment vertical="center" shrinkToFit="1"/>
    </xf>
    <xf numFmtId="179" fontId="6" fillId="0" borderId="1" xfId="0" applyNumberFormat="1" applyFont="1" applyBorder="1" applyAlignment="1">
      <alignment vertical="center" shrinkToFit="1"/>
    </xf>
    <xf numFmtId="179" fontId="6" fillId="0" borderId="0" xfId="0" applyNumberFormat="1" applyFont="1" applyAlignment="1">
      <alignment vertical="center" shrinkToFit="1"/>
    </xf>
    <xf numFmtId="0" fontId="5" fillId="0" borderId="0" xfId="0" applyFont="1" applyAlignment="1"/>
    <xf numFmtId="0" fontId="5" fillId="0" borderId="10" xfId="0" applyFont="1" applyBorder="1" applyAlignment="1">
      <alignment horizontal="distributed" vertical="center"/>
    </xf>
    <xf numFmtId="0" fontId="5" fillId="0" borderId="9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8" xfId="0" applyFont="1" applyBorder="1" applyAlignment="1">
      <alignment horizontal="distributed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50" xfId="0" applyFont="1" applyBorder="1" applyAlignment="1">
      <alignment horizontal="center"/>
    </xf>
    <xf numFmtId="179" fontId="5" fillId="0" borderId="8" xfId="0" applyNumberFormat="1" applyFont="1" applyBorder="1" applyAlignment="1"/>
    <xf numFmtId="179" fontId="5" fillId="0" borderId="50" xfId="0" applyNumberFormat="1" applyFont="1" applyBorder="1" applyAlignment="1"/>
    <xf numFmtId="179" fontId="6" fillId="0" borderId="8" xfId="0" applyNumberFormat="1" applyFont="1" applyBorder="1" applyAlignment="1">
      <alignment vertical="center" shrinkToFit="1"/>
    </xf>
    <xf numFmtId="179" fontId="6" fillId="0" borderId="50" xfId="0" applyNumberFormat="1" applyFont="1" applyBorder="1" applyAlignment="1">
      <alignment vertical="center" shrinkToFit="1"/>
    </xf>
    <xf numFmtId="180" fontId="6" fillId="0" borderId="0" xfId="0" applyNumberFormat="1" applyFont="1" applyAlignment="1">
      <alignment horizontal="center" shrinkToFit="1"/>
    </xf>
    <xf numFmtId="180" fontId="6" fillId="0" borderId="1" xfId="0" applyNumberFormat="1" applyFont="1" applyBorder="1" applyAlignment="1">
      <alignment vertical="center" shrinkToFit="1"/>
    </xf>
    <xf numFmtId="180" fontId="6" fillId="0" borderId="0" xfId="0" applyNumberFormat="1" applyFont="1" applyAlignment="1">
      <alignment vertical="center" shrinkToFit="1"/>
    </xf>
    <xf numFmtId="176" fontId="5" fillId="0" borderId="0" xfId="0" applyNumberFormat="1" applyFont="1" applyAlignment="1"/>
    <xf numFmtId="3" fontId="5" fillId="0" borderId="1" xfId="0" applyNumberFormat="1" applyFont="1" applyBorder="1">
      <alignment vertical="center"/>
    </xf>
    <xf numFmtId="3" fontId="5" fillId="0" borderId="0" xfId="0" applyNumberFormat="1" applyFont="1">
      <alignment vertical="center"/>
    </xf>
    <xf numFmtId="3" fontId="5" fillId="0" borderId="8" xfId="0" applyNumberFormat="1" applyFont="1" applyBorder="1">
      <alignment vertical="center"/>
    </xf>
    <xf numFmtId="3" fontId="5" fillId="0" borderId="50" xfId="0" applyNumberFormat="1" applyFont="1" applyBorder="1">
      <alignment vertical="center"/>
    </xf>
    <xf numFmtId="4" fontId="5" fillId="0" borderId="1" xfId="0" applyNumberFormat="1" applyFont="1" applyBorder="1">
      <alignment vertical="center"/>
    </xf>
    <xf numFmtId="4" fontId="5" fillId="0" borderId="0" xfId="0" applyNumberFormat="1" applyFont="1">
      <alignment vertical="center"/>
    </xf>
    <xf numFmtId="4" fontId="5" fillId="0" borderId="1" xfId="0" applyNumberFormat="1" applyFont="1" applyBorder="1" applyAlignment="1"/>
    <xf numFmtId="4" fontId="5" fillId="0" borderId="0" xfId="0" applyNumberFormat="1" applyFont="1" applyAlignment="1"/>
    <xf numFmtId="0" fontId="5" fillId="0" borderId="0" xfId="0" quotePrefix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10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50" xfId="0" applyFont="1" applyBorder="1">
      <alignment vertical="center"/>
    </xf>
    <xf numFmtId="0" fontId="6" fillId="0" borderId="8" xfId="0" applyFont="1" applyBorder="1" applyAlignment="1">
      <alignment horizontal="center"/>
    </xf>
    <xf numFmtId="0" fontId="6" fillId="0" borderId="35" xfId="0" applyFont="1" applyBorder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76" fontId="6" fillId="0" borderId="0" xfId="0" applyNumberFormat="1" applyFont="1">
      <alignment vertical="center"/>
    </xf>
    <xf numFmtId="180" fontId="6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0" fontId="6" fillId="0" borderId="0" xfId="0" applyFont="1" applyAlignment="1"/>
    <xf numFmtId="0" fontId="12" fillId="0" borderId="0" xfId="0" applyFont="1" applyAlignment="1"/>
    <xf numFmtId="0" fontId="11" fillId="0" borderId="0" xfId="0" applyFont="1">
      <alignment vertical="center"/>
    </xf>
    <xf numFmtId="0" fontId="12" fillId="2" borderId="0" xfId="0" applyFont="1" applyFill="1" applyAlignment="1"/>
    <xf numFmtId="0" fontId="12" fillId="0" borderId="20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176" fontId="12" fillId="0" borderId="14" xfId="1" applyNumberFormat="1" applyFont="1" applyBorder="1"/>
    <xf numFmtId="0" fontId="12" fillId="0" borderId="14" xfId="0" applyFont="1" applyBorder="1" applyAlignment="1">
      <alignment horizontal="center" shrinkToFit="1"/>
    </xf>
    <xf numFmtId="38" fontId="12" fillId="0" borderId="20" xfId="4" applyFont="1" applyFill="1" applyBorder="1" applyAlignment="1">
      <alignment shrinkToFit="1"/>
    </xf>
    <xf numFmtId="0" fontId="17" fillId="0" borderId="0" xfId="0" applyFont="1">
      <alignment vertical="center"/>
    </xf>
    <xf numFmtId="0" fontId="17" fillId="0" borderId="51" xfId="0" applyFont="1" applyBorder="1">
      <alignment vertical="center"/>
    </xf>
    <xf numFmtId="0" fontId="17" fillId="0" borderId="52" xfId="0" applyFont="1" applyBorder="1">
      <alignment vertical="center"/>
    </xf>
    <xf numFmtId="0" fontId="17" fillId="0" borderId="53" xfId="0" applyFont="1" applyBorder="1" applyAlignment="1">
      <alignment horizontal="center" vertical="center"/>
    </xf>
    <xf numFmtId="0" fontId="17" fillId="0" borderId="12" xfId="0" applyFont="1" applyBorder="1" applyAlignment="1">
      <alignment horizontal="right" vertical="center"/>
    </xf>
    <xf numFmtId="0" fontId="17" fillId="0" borderId="35" xfId="0" applyFont="1" applyBorder="1" applyAlignment="1">
      <alignment horizontal="right" vertical="center"/>
    </xf>
    <xf numFmtId="0" fontId="17" fillId="0" borderId="50" xfId="0" applyFont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7" fillId="0" borderId="50" xfId="0" applyFont="1" applyBorder="1">
      <alignment vertical="center"/>
    </xf>
    <xf numFmtId="0" fontId="17" fillId="0" borderId="12" xfId="0" applyFont="1" applyBorder="1">
      <alignment vertical="center"/>
    </xf>
    <xf numFmtId="0" fontId="17" fillId="0" borderId="35" xfId="0" applyFont="1" applyBorder="1">
      <alignment vertical="center"/>
    </xf>
    <xf numFmtId="0" fontId="17" fillId="0" borderId="12" xfId="0" applyFont="1" applyBorder="1" applyAlignment="1">
      <alignment horizontal="right"/>
    </xf>
    <xf numFmtId="0" fontId="17" fillId="0" borderId="0" xfId="0" applyFont="1" applyAlignment="1"/>
    <xf numFmtId="0" fontId="19" fillId="0" borderId="0" xfId="0" applyFont="1">
      <alignment vertical="center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0" fontId="20" fillId="0" borderId="20" xfId="0" applyFont="1" applyBorder="1" applyAlignment="1">
      <alignment horizontal="center" vertical="center" shrinkToFit="1"/>
    </xf>
    <xf numFmtId="0" fontId="20" fillId="0" borderId="1" xfId="0" applyFont="1" applyBorder="1">
      <alignment vertical="center"/>
    </xf>
    <xf numFmtId="38" fontId="20" fillId="0" borderId="14" xfId="4" applyFont="1" applyBorder="1">
      <alignment vertical="center"/>
    </xf>
    <xf numFmtId="2" fontId="20" fillId="0" borderId="14" xfId="0" applyNumberFormat="1" applyFont="1" applyBorder="1">
      <alignment vertical="center"/>
    </xf>
    <xf numFmtId="2" fontId="20" fillId="0" borderId="14" xfId="0" applyNumberFormat="1" applyFont="1" applyBorder="1" applyAlignment="1">
      <alignment horizontal="center" vertical="center"/>
    </xf>
    <xf numFmtId="0" fontId="20" fillId="0" borderId="8" xfId="0" applyFont="1" applyBorder="1">
      <alignment vertical="center"/>
    </xf>
    <xf numFmtId="38" fontId="20" fillId="0" borderId="16" xfId="4" applyFont="1" applyBorder="1">
      <alignment vertical="center"/>
    </xf>
    <xf numFmtId="2" fontId="20" fillId="0" borderId="16" xfId="0" applyNumberFormat="1" applyFont="1" applyBorder="1">
      <alignment vertical="center"/>
    </xf>
    <xf numFmtId="0" fontId="22" fillId="0" borderId="20" xfId="0" applyFont="1" applyBorder="1" applyAlignment="1">
      <alignment horizontal="center" vertical="center" wrapText="1" shrinkToFit="1"/>
    </xf>
    <xf numFmtId="0" fontId="22" fillId="0" borderId="20" xfId="0" applyFont="1" applyBorder="1" applyAlignment="1">
      <alignment horizontal="center" vertical="center" shrinkToFit="1"/>
    </xf>
    <xf numFmtId="2" fontId="20" fillId="0" borderId="7" xfId="0" applyNumberFormat="1" applyFont="1" applyBorder="1">
      <alignment vertical="center"/>
    </xf>
    <xf numFmtId="2" fontId="20" fillId="0" borderId="35" xfId="0" applyNumberFormat="1" applyFont="1" applyBorder="1" applyAlignment="1">
      <alignment horizontal="right" vertical="center"/>
    </xf>
    <xf numFmtId="0" fontId="17" fillId="0" borderId="1" xfId="0" applyFont="1" applyBorder="1">
      <alignment vertical="center"/>
    </xf>
    <xf numFmtId="0" fontId="17" fillId="0" borderId="0" xfId="0" applyFont="1" applyAlignment="1">
      <alignment horizontal="center" vertical="center"/>
    </xf>
    <xf numFmtId="0" fontId="20" fillId="0" borderId="9" xfId="0" applyFont="1" applyBorder="1">
      <alignment vertical="center"/>
    </xf>
    <xf numFmtId="0" fontId="17" fillId="0" borderId="11" xfId="0" applyFont="1" applyBorder="1" applyAlignment="1">
      <alignment horizontal="right" vertical="center"/>
    </xf>
    <xf numFmtId="0" fontId="17" fillId="0" borderId="10" xfId="0" applyFont="1" applyBorder="1">
      <alignment vertical="center"/>
    </xf>
    <xf numFmtId="0" fontId="17" fillId="0" borderId="10" xfId="0" applyFont="1" applyBorder="1" applyAlignment="1">
      <alignment horizontal="right" vertical="center"/>
    </xf>
    <xf numFmtId="0" fontId="17" fillId="0" borderId="11" xfId="0" applyFont="1" applyBorder="1">
      <alignment vertical="center"/>
    </xf>
    <xf numFmtId="3" fontId="20" fillId="0" borderId="41" xfId="0" applyNumberFormat="1" applyFont="1" applyBorder="1" applyAlignment="1">
      <alignment horizontal="center" vertical="center"/>
    </xf>
    <xf numFmtId="3" fontId="20" fillId="0" borderId="20" xfId="0" applyNumberFormat="1" applyFont="1" applyBorder="1" applyAlignment="1">
      <alignment horizontal="center" vertical="center"/>
    </xf>
    <xf numFmtId="3" fontId="20" fillId="0" borderId="14" xfId="0" applyNumberFormat="1" applyFont="1" applyBorder="1">
      <alignment vertical="center"/>
    </xf>
    <xf numFmtId="4" fontId="20" fillId="0" borderId="14" xfId="0" applyNumberFormat="1" applyFont="1" applyBorder="1">
      <alignment vertical="center"/>
    </xf>
    <xf numFmtId="3" fontId="20" fillId="0" borderId="16" xfId="0" applyNumberFormat="1" applyFont="1" applyBorder="1">
      <alignment vertical="center"/>
    </xf>
    <xf numFmtId="4" fontId="20" fillId="0" borderId="16" xfId="0" applyNumberFormat="1" applyFont="1" applyBorder="1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right" vertical="center"/>
    </xf>
    <xf numFmtId="3" fontId="20" fillId="0" borderId="0" xfId="0" applyNumberFormat="1" applyFont="1">
      <alignment vertical="center"/>
    </xf>
    <xf numFmtId="3" fontId="20" fillId="0" borderId="7" xfId="0" applyNumberFormat="1" applyFont="1" applyBorder="1">
      <alignment vertical="center"/>
    </xf>
    <xf numFmtId="4" fontId="20" fillId="0" borderId="7" xfId="0" applyNumberFormat="1" applyFont="1" applyBorder="1">
      <alignment vertical="center"/>
    </xf>
    <xf numFmtId="38" fontId="21" fillId="0" borderId="50" xfId="4" applyFont="1" applyBorder="1">
      <alignment vertical="center"/>
    </xf>
    <xf numFmtId="2" fontId="21" fillId="0" borderId="35" xfId="0" applyNumberFormat="1" applyFont="1" applyBorder="1">
      <alignment vertical="center"/>
    </xf>
    <xf numFmtId="3" fontId="20" fillId="0" borderId="9" xfId="0" applyNumberFormat="1" applyFont="1" applyBorder="1">
      <alignment vertical="center"/>
    </xf>
    <xf numFmtId="3" fontId="20" fillId="0" borderId="1" xfId="0" applyNumberFormat="1" applyFont="1" applyBorder="1">
      <alignment vertical="center"/>
    </xf>
    <xf numFmtId="4" fontId="20" fillId="0" borderId="11" xfId="0" applyNumberFormat="1" applyFont="1" applyBorder="1">
      <alignment vertical="center"/>
    </xf>
    <xf numFmtId="4" fontId="20" fillId="0" borderId="12" xfId="0" applyNumberFormat="1" applyFont="1" applyBorder="1">
      <alignment vertical="center"/>
    </xf>
    <xf numFmtId="38" fontId="21" fillId="0" borderId="16" xfId="4" applyFont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Alignment="1">
      <alignment horizontal="right" vertical="center"/>
    </xf>
    <xf numFmtId="0" fontId="24" fillId="0" borderId="0" xfId="0" applyFont="1">
      <alignment vertical="center"/>
    </xf>
    <xf numFmtId="0" fontId="24" fillId="0" borderId="0" xfId="0" applyFont="1" applyAlignment="1">
      <alignment horizontal="right" vertical="center"/>
    </xf>
    <xf numFmtId="0" fontId="24" fillId="0" borderId="21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3" fontId="24" fillId="0" borderId="17" xfId="0" applyNumberFormat="1" applyFont="1" applyBorder="1">
      <alignment vertical="center"/>
    </xf>
    <xf numFmtId="181" fontId="24" fillId="0" borderId="17" xfId="0" applyNumberFormat="1" applyFont="1" applyBorder="1" applyAlignment="1">
      <alignment horizontal="right" vertical="center"/>
    </xf>
    <xf numFmtId="3" fontId="24" fillId="0" borderId="24" xfId="0" applyNumberFormat="1" applyFont="1" applyBorder="1">
      <alignment vertical="center"/>
    </xf>
    <xf numFmtId="3" fontId="21" fillId="0" borderId="0" xfId="0" applyNumberFormat="1" applyFont="1">
      <alignment vertical="center"/>
    </xf>
    <xf numFmtId="0" fontId="24" fillId="0" borderId="4" xfId="0" applyFont="1" applyBorder="1">
      <alignment vertical="center"/>
    </xf>
    <xf numFmtId="181" fontId="24" fillId="0" borderId="4" xfId="0" applyNumberFormat="1" applyFont="1" applyBorder="1" applyAlignment="1">
      <alignment horizontal="right" vertical="center"/>
    </xf>
    <xf numFmtId="3" fontId="24" fillId="0" borderId="4" xfId="0" applyNumberFormat="1" applyFont="1" applyBorder="1">
      <alignment vertical="center"/>
    </xf>
    <xf numFmtId="0" fontId="24" fillId="0" borderId="25" xfId="0" applyFont="1" applyBorder="1">
      <alignment vertical="center"/>
    </xf>
    <xf numFmtId="3" fontId="24" fillId="0" borderId="25" xfId="0" applyNumberFormat="1" applyFont="1" applyBorder="1">
      <alignment vertical="center"/>
    </xf>
    <xf numFmtId="3" fontId="24" fillId="0" borderId="0" xfId="0" applyNumberFormat="1" applyFont="1">
      <alignment vertical="center"/>
    </xf>
    <xf numFmtId="3" fontId="24" fillId="0" borderId="50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4" fillId="0" borderId="14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1" fillId="2" borderId="0" xfId="0" applyFont="1" applyFill="1">
      <alignment vertical="center"/>
    </xf>
    <xf numFmtId="0" fontId="21" fillId="2" borderId="0" xfId="0" applyFont="1" applyFill="1" applyAlignment="1">
      <alignment horizontal="right" vertical="center"/>
    </xf>
    <xf numFmtId="0" fontId="24" fillId="2" borderId="9" xfId="0" applyFont="1" applyFill="1" applyBorder="1">
      <alignment vertical="center"/>
    </xf>
    <xf numFmtId="0" fontId="24" fillId="2" borderId="11" xfId="0" applyFont="1" applyFill="1" applyBorder="1">
      <alignment vertical="center"/>
    </xf>
    <xf numFmtId="0" fontId="21" fillId="2" borderId="7" xfId="0" applyFont="1" applyFill="1" applyBorder="1">
      <alignment vertical="center"/>
    </xf>
    <xf numFmtId="0" fontId="21" fillId="0" borderId="0" xfId="0" applyFont="1" applyAlignment="1"/>
    <xf numFmtId="0" fontId="21" fillId="0" borderId="0" xfId="0" applyFont="1" applyAlignment="1">
      <alignment vertical="top"/>
    </xf>
    <xf numFmtId="0" fontId="25" fillId="0" borderId="0" xfId="0" applyFont="1">
      <alignment vertical="center"/>
    </xf>
    <xf numFmtId="0" fontId="21" fillId="2" borderId="14" xfId="0" applyFont="1" applyFill="1" applyBorder="1" applyAlignment="1">
      <alignment horizontal="center" vertical="center"/>
    </xf>
    <xf numFmtId="0" fontId="21" fillId="2" borderId="16" xfId="0" applyFont="1" applyFill="1" applyBorder="1">
      <alignment vertical="center"/>
    </xf>
    <xf numFmtId="0" fontId="21" fillId="2" borderId="15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3" fontId="24" fillId="0" borderId="26" xfId="0" applyNumberFormat="1" applyFont="1" applyBorder="1">
      <alignment vertical="center"/>
    </xf>
    <xf numFmtId="3" fontId="21" fillId="0" borderId="27" xfId="0" applyNumberFormat="1" applyFont="1" applyBorder="1">
      <alignment vertical="center"/>
    </xf>
    <xf numFmtId="2" fontId="21" fillId="0" borderId="28" xfId="0" applyNumberFormat="1" applyFont="1" applyBorder="1">
      <alignment vertical="center"/>
    </xf>
    <xf numFmtId="3" fontId="21" fillId="2" borderId="3" xfId="0" applyNumberFormat="1" applyFont="1" applyFill="1" applyBorder="1">
      <alignment vertical="center"/>
    </xf>
    <xf numFmtId="3" fontId="24" fillId="2" borderId="3" xfId="0" applyNumberFormat="1" applyFont="1" applyFill="1" applyBorder="1">
      <alignment vertical="center"/>
    </xf>
    <xf numFmtId="2" fontId="21" fillId="2" borderId="3" xfId="0" applyNumberFormat="1" applyFont="1" applyFill="1" applyBorder="1">
      <alignment vertical="center"/>
    </xf>
    <xf numFmtId="2" fontId="21" fillId="2" borderId="26" xfId="0" applyNumberFormat="1" applyFont="1" applyFill="1" applyBorder="1">
      <alignment vertical="center"/>
    </xf>
    <xf numFmtId="0" fontId="21" fillId="0" borderId="0" xfId="0" applyFont="1" applyAlignment="1">
      <alignment vertical="center" shrinkToFit="1"/>
    </xf>
    <xf numFmtId="0" fontId="21" fillId="0" borderId="14" xfId="0" applyFont="1" applyBorder="1" applyAlignment="1">
      <alignment horizontal="center" vertical="center"/>
    </xf>
    <xf numFmtId="178" fontId="24" fillId="0" borderId="14" xfId="0" applyNumberFormat="1" applyFont="1" applyBorder="1">
      <alignment vertical="center"/>
    </xf>
    <xf numFmtId="3" fontId="21" fillId="0" borderId="4" xfId="0" applyNumberFormat="1" applyFont="1" applyBorder="1">
      <alignment vertical="center"/>
    </xf>
    <xf numFmtId="3" fontId="24" fillId="0" borderId="5" xfId="0" applyNumberFormat="1" applyFont="1" applyBorder="1">
      <alignment vertical="center"/>
    </xf>
    <xf numFmtId="2" fontId="21" fillId="0" borderId="4" xfId="0" applyNumberFormat="1" applyFont="1" applyBorder="1">
      <alignment vertical="center"/>
    </xf>
    <xf numFmtId="3" fontId="21" fillId="2" borderId="4" xfId="0" applyNumberFormat="1" applyFont="1" applyFill="1" applyBorder="1">
      <alignment vertical="center"/>
    </xf>
    <xf numFmtId="3" fontId="24" fillId="2" borderId="4" xfId="0" applyNumberFormat="1" applyFont="1" applyFill="1" applyBorder="1">
      <alignment vertical="center"/>
    </xf>
    <xf numFmtId="3" fontId="24" fillId="2" borderId="5" xfId="0" applyNumberFormat="1" applyFont="1" applyFill="1" applyBorder="1">
      <alignment vertical="center"/>
    </xf>
    <xf numFmtId="2" fontId="21" fillId="2" borderId="4" xfId="0" applyNumberFormat="1" applyFont="1" applyFill="1" applyBorder="1">
      <alignment vertical="center"/>
    </xf>
    <xf numFmtId="2" fontId="21" fillId="2" borderId="25" xfId="0" applyNumberFormat="1" applyFont="1" applyFill="1" applyBorder="1">
      <alignment vertical="center"/>
    </xf>
    <xf numFmtId="3" fontId="21" fillId="0" borderId="17" xfId="0" applyNumberFormat="1" applyFont="1" applyBorder="1">
      <alignment vertical="center"/>
    </xf>
    <xf numFmtId="2" fontId="21" fillId="0" borderId="17" xfId="0" applyNumberFormat="1" applyFont="1" applyBorder="1">
      <alignment vertical="center"/>
    </xf>
    <xf numFmtId="3" fontId="21" fillId="2" borderId="17" xfId="0" applyNumberFormat="1" applyFont="1" applyFill="1" applyBorder="1">
      <alignment vertical="center"/>
    </xf>
    <xf numFmtId="3" fontId="24" fillId="2" borderId="17" xfId="0" applyNumberFormat="1" applyFont="1" applyFill="1" applyBorder="1">
      <alignment vertical="center"/>
    </xf>
    <xf numFmtId="2" fontId="21" fillId="2" borderId="17" xfId="0" applyNumberFormat="1" applyFont="1" applyFill="1" applyBorder="1">
      <alignment vertical="center"/>
    </xf>
    <xf numFmtId="2" fontId="21" fillId="2" borderId="24" xfId="0" applyNumberFormat="1" applyFont="1" applyFill="1" applyBorder="1">
      <alignment vertical="center"/>
    </xf>
    <xf numFmtId="3" fontId="21" fillId="0" borderId="3" xfId="0" applyNumberFormat="1" applyFont="1" applyBorder="1">
      <alignment vertical="center"/>
    </xf>
    <xf numFmtId="2" fontId="21" fillId="0" borderId="3" xfId="0" applyNumberFormat="1" applyFont="1" applyBorder="1">
      <alignment vertical="center"/>
    </xf>
    <xf numFmtId="3" fontId="24" fillId="0" borderId="30" xfId="0" applyNumberFormat="1" applyFont="1" applyBorder="1">
      <alignment vertical="center"/>
    </xf>
    <xf numFmtId="3" fontId="21" fillId="0" borderId="31" xfId="0" applyNumberFormat="1" applyFont="1" applyBorder="1">
      <alignment vertical="center"/>
    </xf>
    <xf numFmtId="3" fontId="24" fillId="0" borderId="29" xfId="0" applyNumberFormat="1" applyFont="1" applyBorder="1">
      <alignment vertical="center"/>
    </xf>
    <xf numFmtId="2" fontId="21" fillId="0" borderId="29" xfId="0" applyNumberFormat="1" applyFont="1" applyBorder="1">
      <alignment vertical="center"/>
    </xf>
    <xf numFmtId="3" fontId="21" fillId="2" borderId="29" xfId="0" applyNumberFormat="1" applyFont="1" applyFill="1" applyBorder="1">
      <alignment vertical="center"/>
    </xf>
    <xf numFmtId="3" fontId="24" fillId="2" borderId="29" xfId="0" applyNumberFormat="1" applyFont="1" applyFill="1" applyBorder="1">
      <alignment vertical="center"/>
    </xf>
    <xf numFmtId="2" fontId="21" fillId="2" borderId="29" xfId="0" applyNumberFormat="1" applyFont="1" applyFill="1" applyBorder="1">
      <alignment vertical="center"/>
    </xf>
    <xf numFmtId="2" fontId="21" fillId="2" borderId="30" xfId="0" applyNumberFormat="1" applyFont="1" applyFill="1" applyBorder="1">
      <alignment vertical="center"/>
    </xf>
    <xf numFmtId="3" fontId="24" fillId="0" borderId="33" xfId="0" applyNumberFormat="1" applyFont="1" applyBorder="1">
      <alignment vertical="center"/>
    </xf>
    <xf numFmtId="3" fontId="21" fillId="0" borderId="34" xfId="0" applyNumberFormat="1" applyFont="1" applyBorder="1">
      <alignment vertical="center"/>
    </xf>
    <xf numFmtId="3" fontId="24" fillId="0" borderId="34" xfId="0" applyNumberFormat="1" applyFont="1" applyBorder="1">
      <alignment vertical="center"/>
    </xf>
    <xf numFmtId="2" fontId="21" fillId="0" borderId="34" xfId="0" applyNumberFormat="1" applyFont="1" applyBorder="1">
      <alignment vertical="center"/>
    </xf>
    <xf numFmtId="3" fontId="21" fillId="2" borderId="34" xfId="0" applyNumberFormat="1" applyFont="1" applyFill="1" applyBorder="1">
      <alignment vertical="center"/>
    </xf>
    <xf numFmtId="3" fontId="24" fillId="2" borderId="34" xfId="0" applyNumberFormat="1" applyFont="1" applyFill="1" applyBorder="1">
      <alignment vertical="center"/>
    </xf>
    <xf numFmtId="2" fontId="21" fillId="2" borderId="34" xfId="0" applyNumberFormat="1" applyFont="1" applyFill="1" applyBorder="1">
      <alignment vertical="center"/>
    </xf>
    <xf numFmtId="2" fontId="21" fillId="2" borderId="33" xfId="0" applyNumberFormat="1" applyFont="1" applyFill="1" applyBorder="1">
      <alignment vertical="center"/>
    </xf>
    <xf numFmtId="3" fontId="21" fillId="0" borderId="29" xfId="0" applyNumberFormat="1" applyFont="1" applyBorder="1">
      <alignment vertical="center"/>
    </xf>
    <xf numFmtId="178" fontId="24" fillId="0" borderId="16" xfId="0" applyNumberFormat="1" applyFont="1" applyBorder="1">
      <alignment vertical="center"/>
    </xf>
    <xf numFmtId="0" fontId="19" fillId="2" borderId="0" xfId="0" applyFont="1" applyFill="1">
      <alignment vertical="center"/>
    </xf>
    <xf numFmtId="0" fontId="21" fillId="2" borderId="29" xfId="0" applyFont="1" applyFill="1" applyBorder="1" applyAlignment="1">
      <alignment horizontal="distributed" vertical="center"/>
    </xf>
    <xf numFmtId="0" fontId="21" fillId="2" borderId="3" xfId="0" applyFont="1" applyFill="1" applyBorder="1" applyAlignment="1">
      <alignment horizontal="distributed" vertical="center"/>
    </xf>
    <xf numFmtId="0" fontId="21" fillId="2" borderId="32" xfId="0" applyFont="1" applyFill="1" applyBorder="1" applyAlignment="1">
      <alignment horizontal="distributed" vertical="center"/>
    </xf>
    <xf numFmtId="0" fontId="21" fillId="2" borderId="4" xfId="0" applyFont="1" applyFill="1" applyBorder="1" applyAlignment="1">
      <alignment horizontal="distributed" vertical="center"/>
    </xf>
    <xf numFmtId="0" fontId="15" fillId="4" borderId="20" xfId="0" applyFont="1" applyFill="1" applyBorder="1">
      <alignment vertical="center"/>
    </xf>
    <xf numFmtId="0" fontId="21" fillId="0" borderId="20" xfId="0" applyFont="1" applyBorder="1" applyAlignment="1">
      <alignment vertical="center" shrinkToFit="1"/>
    </xf>
    <xf numFmtId="0" fontId="26" fillId="2" borderId="3" xfId="0" applyFont="1" applyFill="1" applyBorder="1" applyAlignment="1">
      <alignment horizontal="center" vertical="center" shrinkToFit="1"/>
    </xf>
    <xf numFmtId="0" fontId="26" fillId="2" borderId="19" xfId="0" applyFont="1" applyFill="1" applyBorder="1" applyAlignment="1">
      <alignment horizontal="center" vertical="center" shrinkToFit="1"/>
    </xf>
    <xf numFmtId="0" fontId="17" fillId="0" borderId="2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 wrapText="1" shrinkToFit="1"/>
    </xf>
    <xf numFmtId="0" fontId="20" fillId="0" borderId="7" xfId="0" applyFont="1" applyBorder="1" applyAlignment="1">
      <alignment horizontal="center" vertical="center" wrapText="1" shrinkToFit="1"/>
    </xf>
    <xf numFmtId="3" fontId="20" fillId="0" borderId="7" xfId="0" applyNumberFormat="1" applyFont="1" applyBorder="1" applyAlignment="1">
      <alignment horizontal="center" vertical="center"/>
    </xf>
    <xf numFmtId="3" fontId="20" fillId="0" borderId="16" xfId="0" applyNumberFormat="1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 textRotation="255" shrinkToFit="1"/>
    </xf>
    <xf numFmtId="0" fontId="25" fillId="0" borderId="38" xfId="0" applyFont="1" applyBorder="1" applyAlignment="1">
      <alignment horizontal="center" vertical="center" textRotation="255" shrinkToFit="1"/>
    </xf>
    <xf numFmtId="0" fontId="25" fillId="0" borderId="36" xfId="0" applyFont="1" applyBorder="1" applyAlignment="1">
      <alignment horizontal="center" vertical="center" textRotation="255" shrinkToFit="1"/>
    </xf>
    <xf numFmtId="0" fontId="21" fillId="2" borderId="27" xfId="0" applyFont="1" applyFill="1" applyBorder="1" applyAlignment="1">
      <alignment horizontal="distributed" vertical="center"/>
    </xf>
    <xf numFmtId="0" fontId="21" fillId="2" borderId="39" xfId="0" applyFont="1" applyFill="1" applyBorder="1" applyAlignment="1">
      <alignment horizontal="distributed" vertical="center"/>
    </xf>
    <xf numFmtId="0" fontId="21" fillId="0" borderId="37" xfId="0" applyFont="1" applyBorder="1" applyAlignment="1">
      <alignment vertical="center" textRotation="255" shrinkToFit="1"/>
    </xf>
    <xf numFmtId="0" fontId="25" fillId="0" borderId="36" xfId="0" applyFont="1" applyBorder="1" applyAlignment="1">
      <alignment vertical="center" textRotation="255" shrinkToFit="1"/>
    </xf>
    <xf numFmtId="0" fontId="21" fillId="0" borderId="38" xfId="0" applyFont="1" applyBorder="1" applyAlignment="1">
      <alignment horizontal="center" vertical="center" textRotation="255" shrinkToFit="1"/>
    </xf>
    <xf numFmtId="0" fontId="21" fillId="0" borderId="36" xfId="0" applyFont="1" applyBorder="1" applyAlignment="1">
      <alignment horizontal="center" vertical="center" textRotation="255" shrinkToFit="1"/>
    </xf>
    <xf numFmtId="0" fontId="21" fillId="2" borderId="1" xfId="0" applyFont="1" applyFill="1" applyBorder="1" applyAlignment="1">
      <alignment horizontal="distributed" vertical="center"/>
    </xf>
    <xf numFmtId="0" fontId="21" fillId="0" borderId="40" xfId="0" applyFont="1" applyBorder="1" applyAlignment="1">
      <alignment horizontal="distributed" vertical="center"/>
    </xf>
    <xf numFmtId="0" fontId="25" fillId="0" borderId="38" xfId="0" applyFont="1" applyBorder="1" applyAlignment="1">
      <alignment vertical="center" textRotation="255" shrinkToFit="1"/>
    </xf>
    <xf numFmtId="0" fontId="21" fillId="2" borderId="8" xfId="0" applyFont="1" applyFill="1" applyBorder="1" applyAlignment="1">
      <alignment horizontal="distributed" vertical="center"/>
    </xf>
    <xf numFmtId="0" fontId="21" fillId="2" borderId="42" xfId="0" applyFont="1" applyFill="1" applyBorder="1" applyAlignment="1">
      <alignment horizontal="distributed" vertical="center"/>
    </xf>
    <xf numFmtId="0" fontId="21" fillId="0" borderId="42" xfId="0" applyFont="1" applyBorder="1" applyAlignment="1">
      <alignment horizontal="distributed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2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distributed" vertical="center"/>
    </xf>
    <xf numFmtId="0" fontId="21" fillId="0" borderId="41" xfId="0" applyFont="1" applyBorder="1" applyAlignment="1">
      <alignment horizontal="distributed" vertical="center"/>
    </xf>
    <xf numFmtId="0" fontId="21" fillId="2" borderId="9" xfId="0" applyFont="1" applyFill="1" applyBorder="1" applyAlignment="1">
      <alignment horizontal="distributed" vertical="center"/>
    </xf>
    <xf numFmtId="0" fontId="21" fillId="0" borderId="43" xfId="0" applyFont="1" applyBorder="1" applyAlignment="1">
      <alignment horizontal="distributed" vertical="center"/>
    </xf>
    <xf numFmtId="0" fontId="19" fillId="0" borderId="0" xfId="0" applyFont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1" fillId="2" borderId="46" xfId="0" applyFont="1" applyFill="1" applyBorder="1" applyAlignment="1">
      <alignment horizontal="center" vertical="center"/>
    </xf>
    <xf numFmtId="0" fontId="21" fillId="2" borderId="47" xfId="0" applyFont="1" applyFill="1" applyBorder="1" applyAlignment="1">
      <alignment horizontal="center" vertical="center"/>
    </xf>
    <xf numFmtId="0" fontId="21" fillId="2" borderId="48" xfId="0" applyFont="1" applyFill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 shrinkToFit="1"/>
    </xf>
    <xf numFmtId="0" fontId="24" fillId="0" borderId="6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12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distributed" vertical="center"/>
    </xf>
    <xf numFmtId="0" fontId="6" fillId="0" borderId="50" xfId="0" applyFont="1" applyBorder="1" applyAlignment="1">
      <alignment horizontal="distributed" vertical="center"/>
    </xf>
    <xf numFmtId="0" fontId="14" fillId="2" borderId="0" xfId="0" applyFont="1" applyFill="1" applyAlignment="1">
      <alignment horizontal="center"/>
    </xf>
    <xf numFmtId="0" fontId="12" fillId="0" borderId="0" xfId="0" applyFont="1" applyAlignment="1">
      <alignment horizontal="left"/>
    </xf>
  </cellXfs>
  <cellStyles count="5">
    <cellStyle name="桁区切り" xfId="4" builtinId="6"/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</cellStyles>
  <dxfs count="0"/>
  <tableStyles count="0" defaultTableStyle="TableStyleMedium9" defaultPivotStyle="PivotStyleLight16"/>
  <colors>
    <mruColors>
      <color rgb="FFFFFFE5"/>
      <color rgb="FF0C6F72"/>
      <color rgb="FFFFDDFF"/>
      <color rgb="FFFFCCFF"/>
      <color rgb="FFFFFFCC"/>
      <color rgb="FFFF33CC"/>
      <color rgb="FFCCCC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4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r>
              <a:rPr lang="ja-JP" altLang="ja-JP" sz="1200" b="0" i="0" u="none" strike="noStrike" baseline="0">
                <a:effectLst/>
              </a:rPr>
              <a:t>年齢３区分別人口割合の推移（各年</a:t>
            </a:r>
            <a:r>
              <a:rPr lang="en-US" altLang="ja-JP" sz="1200" b="0" i="0" u="none" strike="noStrike" baseline="0">
                <a:effectLst/>
              </a:rPr>
              <a:t>10</a:t>
            </a:r>
            <a:r>
              <a:rPr lang="ja-JP" altLang="ja-JP" sz="1200" b="0" i="0" u="none" strike="noStrike" baseline="0">
                <a:effectLst/>
              </a:rPr>
              <a:t>月１日現在）</a:t>
            </a:r>
            <a:endParaRPr lang="ja-JP" altLang="en-US"/>
          </a:p>
        </c:rich>
      </c:tx>
      <c:layout>
        <c:manualLayout>
          <c:xMode val="edge"/>
          <c:yMode val="edge"/>
          <c:x val="0.23445355533624826"/>
          <c:y val="6.62424455250424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570932148503381E-2"/>
          <c:y val="6.3299220647196522E-2"/>
          <c:w val="0.90509366591267049"/>
          <c:h val="0.89499933431558176"/>
        </c:manualLayout>
      </c:layout>
      <c:barChart>
        <c:barDir val="bar"/>
        <c:grouping val="percentStacked"/>
        <c:varyColors val="0"/>
        <c:ser>
          <c:idx val="0"/>
          <c:order val="0"/>
          <c:tx>
            <c:v>年少人口割合（０～14歳）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年齢3区分別人口及び人口割合の推移!$C$4:$C$43</c:f>
              <c:strCache>
                <c:ptCount val="40"/>
                <c:pt idx="0">
                  <c:v>S60</c:v>
                </c:pt>
                <c:pt idx="1">
                  <c:v>S61</c:v>
                </c:pt>
                <c:pt idx="2">
                  <c:v>S62</c:v>
                </c:pt>
                <c:pt idx="3">
                  <c:v>S63</c:v>
                </c:pt>
                <c:pt idx="4">
                  <c:v>H元</c:v>
                </c:pt>
                <c:pt idx="5">
                  <c:v>H2</c:v>
                </c:pt>
                <c:pt idx="6">
                  <c:v>H3</c:v>
                </c:pt>
                <c:pt idx="7">
                  <c:v>H4</c:v>
                </c:pt>
                <c:pt idx="8">
                  <c:v>H5</c:v>
                </c:pt>
                <c:pt idx="9">
                  <c:v>H6</c:v>
                </c:pt>
                <c:pt idx="10">
                  <c:v>H7</c:v>
                </c:pt>
                <c:pt idx="11">
                  <c:v>H8</c:v>
                </c:pt>
                <c:pt idx="12">
                  <c:v>H9</c:v>
                </c:pt>
                <c:pt idx="13">
                  <c:v>H10</c:v>
                </c:pt>
                <c:pt idx="14">
                  <c:v>H11</c:v>
                </c:pt>
                <c:pt idx="15">
                  <c:v>H12</c:v>
                </c:pt>
                <c:pt idx="16">
                  <c:v>H13</c:v>
                </c:pt>
                <c:pt idx="17">
                  <c:v>H14</c:v>
                </c:pt>
                <c:pt idx="18">
                  <c:v>H15</c:v>
                </c:pt>
                <c:pt idx="19">
                  <c:v>H16</c:v>
                </c:pt>
                <c:pt idx="20">
                  <c:v>H17</c:v>
                </c:pt>
                <c:pt idx="21">
                  <c:v>H18</c:v>
                </c:pt>
                <c:pt idx="22">
                  <c:v>H19</c:v>
                </c:pt>
                <c:pt idx="23">
                  <c:v>H20</c:v>
                </c:pt>
                <c:pt idx="24">
                  <c:v>H21</c:v>
                </c:pt>
                <c:pt idx="25">
                  <c:v>H22</c:v>
                </c:pt>
                <c:pt idx="26">
                  <c:v>H23</c:v>
                </c:pt>
                <c:pt idx="27">
                  <c:v>H24</c:v>
                </c:pt>
                <c:pt idx="28">
                  <c:v>H25</c:v>
                </c:pt>
                <c:pt idx="29">
                  <c:v>H26</c:v>
                </c:pt>
                <c:pt idx="30">
                  <c:v>H27</c:v>
                </c:pt>
                <c:pt idx="31">
                  <c:v>H28</c:v>
                </c:pt>
                <c:pt idx="32">
                  <c:v>H29</c:v>
                </c:pt>
                <c:pt idx="33">
                  <c:v>H30</c:v>
                </c:pt>
                <c:pt idx="34">
                  <c:v>R元</c:v>
                </c:pt>
                <c:pt idx="35">
                  <c:v>R2</c:v>
                </c:pt>
                <c:pt idx="36">
                  <c:v>R3</c:v>
                </c:pt>
                <c:pt idx="37">
                  <c:v>R4</c:v>
                </c:pt>
                <c:pt idx="38">
                  <c:v>R5</c:v>
                </c:pt>
                <c:pt idx="39">
                  <c:v>R6</c:v>
                </c:pt>
              </c:strCache>
            </c:strRef>
          </c:cat>
          <c:val>
            <c:numRef>
              <c:f>年齢3区分別人口及び人口割合の推移!$I$4:$I$43</c:f>
              <c:numCache>
                <c:formatCode>0.00</c:formatCode>
                <c:ptCount val="40"/>
                <c:pt idx="0">
                  <c:v>22.98</c:v>
                </c:pt>
                <c:pt idx="1">
                  <c:v>22.62</c:v>
                </c:pt>
                <c:pt idx="2">
                  <c:v>22.16</c:v>
                </c:pt>
                <c:pt idx="3">
                  <c:v>21.63</c:v>
                </c:pt>
                <c:pt idx="4">
                  <c:v>21.02</c:v>
                </c:pt>
                <c:pt idx="5">
                  <c:v>20.53</c:v>
                </c:pt>
                <c:pt idx="6">
                  <c:v>19.95</c:v>
                </c:pt>
                <c:pt idx="7">
                  <c:v>19.440000000000001</c:v>
                </c:pt>
                <c:pt idx="8">
                  <c:v>18.97</c:v>
                </c:pt>
                <c:pt idx="9">
                  <c:v>18.47</c:v>
                </c:pt>
                <c:pt idx="10">
                  <c:v>17.93</c:v>
                </c:pt>
                <c:pt idx="11">
                  <c:v>17.54</c:v>
                </c:pt>
                <c:pt idx="12">
                  <c:v>17.149999999999999</c:v>
                </c:pt>
                <c:pt idx="13">
                  <c:v>16.78</c:v>
                </c:pt>
                <c:pt idx="14">
                  <c:v>16.399999999999999</c:v>
                </c:pt>
                <c:pt idx="15">
                  <c:v>16.03</c:v>
                </c:pt>
                <c:pt idx="16">
                  <c:v>15.72</c:v>
                </c:pt>
                <c:pt idx="17">
                  <c:v>15.43</c:v>
                </c:pt>
                <c:pt idx="18">
                  <c:v>15.16</c:v>
                </c:pt>
                <c:pt idx="19">
                  <c:v>14.93</c:v>
                </c:pt>
                <c:pt idx="20">
                  <c:v>14.67</c:v>
                </c:pt>
                <c:pt idx="21">
                  <c:v>14.55</c:v>
                </c:pt>
                <c:pt idx="22">
                  <c:v>14.44</c:v>
                </c:pt>
                <c:pt idx="23">
                  <c:v>14.37</c:v>
                </c:pt>
                <c:pt idx="24">
                  <c:v>14.25</c:v>
                </c:pt>
                <c:pt idx="25">
                  <c:v>14.03</c:v>
                </c:pt>
                <c:pt idx="26">
                  <c:v>13.97</c:v>
                </c:pt>
                <c:pt idx="27">
                  <c:v>13.89</c:v>
                </c:pt>
                <c:pt idx="28">
                  <c:v>13.85</c:v>
                </c:pt>
                <c:pt idx="29">
                  <c:v>13.8</c:v>
                </c:pt>
                <c:pt idx="30">
                  <c:v>13.66</c:v>
                </c:pt>
                <c:pt idx="31">
                  <c:v>13.58</c:v>
                </c:pt>
                <c:pt idx="32">
                  <c:v>13.51</c:v>
                </c:pt>
                <c:pt idx="33">
                  <c:v>13.47</c:v>
                </c:pt>
                <c:pt idx="34">
                  <c:v>13.39</c:v>
                </c:pt>
                <c:pt idx="35">
                  <c:v>13.12</c:v>
                </c:pt>
                <c:pt idx="36">
                  <c:v>13.03</c:v>
                </c:pt>
                <c:pt idx="37">
                  <c:v>12.9</c:v>
                </c:pt>
                <c:pt idx="38">
                  <c:v>12.72</c:v>
                </c:pt>
                <c:pt idx="39">
                  <c:v>12.53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86-4EB1-A170-5D45491E6180}"/>
            </c:ext>
          </c:extLst>
        </c:ser>
        <c:ser>
          <c:idx val="1"/>
          <c:order val="1"/>
          <c:tx>
            <c:v>生産年齢人口割合（15～65歳）</c:v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年齢3区分別人口及び人口割合の推移!$C$4:$C$43</c:f>
              <c:strCache>
                <c:ptCount val="40"/>
                <c:pt idx="0">
                  <c:v>S60</c:v>
                </c:pt>
                <c:pt idx="1">
                  <c:v>S61</c:v>
                </c:pt>
                <c:pt idx="2">
                  <c:v>S62</c:v>
                </c:pt>
                <c:pt idx="3">
                  <c:v>S63</c:v>
                </c:pt>
                <c:pt idx="4">
                  <c:v>H元</c:v>
                </c:pt>
                <c:pt idx="5">
                  <c:v>H2</c:v>
                </c:pt>
                <c:pt idx="6">
                  <c:v>H3</c:v>
                </c:pt>
                <c:pt idx="7">
                  <c:v>H4</c:v>
                </c:pt>
                <c:pt idx="8">
                  <c:v>H5</c:v>
                </c:pt>
                <c:pt idx="9">
                  <c:v>H6</c:v>
                </c:pt>
                <c:pt idx="10">
                  <c:v>H7</c:v>
                </c:pt>
                <c:pt idx="11">
                  <c:v>H8</c:v>
                </c:pt>
                <c:pt idx="12">
                  <c:v>H9</c:v>
                </c:pt>
                <c:pt idx="13">
                  <c:v>H10</c:v>
                </c:pt>
                <c:pt idx="14">
                  <c:v>H11</c:v>
                </c:pt>
                <c:pt idx="15">
                  <c:v>H12</c:v>
                </c:pt>
                <c:pt idx="16">
                  <c:v>H13</c:v>
                </c:pt>
                <c:pt idx="17">
                  <c:v>H14</c:v>
                </c:pt>
                <c:pt idx="18">
                  <c:v>H15</c:v>
                </c:pt>
                <c:pt idx="19">
                  <c:v>H16</c:v>
                </c:pt>
                <c:pt idx="20">
                  <c:v>H17</c:v>
                </c:pt>
                <c:pt idx="21">
                  <c:v>H18</c:v>
                </c:pt>
                <c:pt idx="22">
                  <c:v>H19</c:v>
                </c:pt>
                <c:pt idx="23">
                  <c:v>H20</c:v>
                </c:pt>
                <c:pt idx="24">
                  <c:v>H21</c:v>
                </c:pt>
                <c:pt idx="25">
                  <c:v>H22</c:v>
                </c:pt>
                <c:pt idx="26">
                  <c:v>H23</c:v>
                </c:pt>
                <c:pt idx="27">
                  <c:v>H24</c:v>
                </c:pt>
                <c:pt idx="28">
                  <c:v>H25</c:v>
                </c:pt>
                <c:pt idx="29">
                  <c:v>H26</c:v>
                </c:pt>
                <c:pt idx="30">
                  <c:v>H27</c:v>
                </c:pt>
                <c:pt idx="31">
                  <c:v>H28</c:v>
                </c:pt>
                <c:pt idx="32">
                  <c:v>H29</c:v>
                </c:pt>
                <c:pt idx="33">
                  <c:v>H30</c:v>
                </c:pt>
                <c:pt idx="34">
                  <c:v>R元</c:v>
                </c:pt>
                <c:pt idx="35">
                  <c:v>R2</c:v>
                </c:pt>
                <c:pt idx="36">
                  <c:v>R3</c:v>
                </c:pt>
                <c:pt idx="37">
                  <c:v>R4</c:v>
                </c:pt>
                <c:pt idx="38">
                  <c:v>R5</c:v>
                </c:pt>
                <c:pt idx="39">
                  <c:v>R6</c:v>
                </c:pt>
              </c:strCache>
            </c:strRef>
          </c:cat>
          <c:val>
            <c:numRef>
              <c:f>年齢3区分別人口及び人口割合の推移!$J$4:$J$43</c:f>
              <c:numCache>
                <c:formatCode>0.00</c:formatCode>
                <c:ptCount val="40"/>
                <c:pt idx="0">
                  <c:v>65.05</c:v>
                </c:pt>
                <c:pt idx="1">
                  <c:v>65.05</c:v>
                </c:pt>
                <c:pt idx="2">
                  <c:v>65.069999999999993</c:v>
                </c:pt>
                <c:pt idx="3">
                  <c:v>65.180000000000007</c:v>
                </c:pt>
                <c:pt idx="4">
                  <c:v>65.319999999999993</c:v>
                </c:pt>
                <c:pt idx="5">
                  <c:v>65.209999999999994</c:v>
                </c:pt>
                <c:pt idx="6">
                  <c:v>65.13</c:v>
                </c:pt>
                <c:pt idx="7">
                  <c:v>65.010000000000005</c:v>
                </c:pt>
                <c:pt idx="8">
                  <c:v>64.900000000000006</c:v>
                </c:pt>
                <c:pt idx="9">
                  <c:v>64.8</c:v>
                </c:pt>
                <c:pt idx="10">
                  <c:v>64.7</c:v>
                </c:pt>
                <c:pt idx="11">
                  <c:v>64.459999999999994</c:v>
                </c:pt>
                <c:pt idx="12">
                  <c:v>64.19</c:v>
                </c:pt>
                <c:pt idx="13">
                  <c:v>63.87</c:v>
                </c:pt>
                <c:pt idx="14">
                  <c:v>63.68</c:v>
                </c:pt>
                <c:pt idx="15">
                  <c:v>63.3</c:v>
                </c:pt>
                <c:pt idx="16">
                  <c:v>63.02</c:v>
                </c:pt>
                <c:pt idx="17">
                  <c:v>62.67</c:v>
                </c:pt>
                <c:pt idx="18">
                  <c:v>62.43</c:v>
                </c:pt>
                <c:pt idx="19">
                  <c:v>62.24</c:v>
                </c:pt>
                <c:pt idx="20">
                  <c:v>61.84</c:v>
                </c:pt>
                <c:pt idx="21">
                  <c:v>61.35</c:v>
                </c:pt>
                <c:pt idx="22">
                  <c:v>60.87</c:v>
                </c:pt>
                <c:pt idx="23">
                  <c:v>60.47</c:v>
                </c:pt>
                <c:pt idx="24">
                  <c:v>60.15</c:v>
                </c:pt>
                <c:pt idx="25">
                  <c:v>60.21</c:v>
                </c:pt>
                <c:pt idx="26">
                  <c:v>60.18</c:v>
                </c:pt>
                <c:pt idx="27">
                  <c:v>59.46</c:v>
                </c:pt>
                <c:pt idx="28">
                  <c:v>58.55</c:v>
                </c:pt>
                <c:pt idx="29">
                  <c:v>57.61</c:v>
                </c:pt>
                <c:pt idx="30">
                  <c:v>56.85</c:v>
                </c:pt>
                <c:pt idx="31">
                  <c:v>56.11</c:v>
                </c:pt>
                <c:pt idx="32">
                  <c:v>55.44</c:v>
                </c:pt>
                <c:pt idx="33">
                  <c:v>54.87</c:v>
                </c:pt>
                <c:pt idx="34">
                  <c:v>54.37</c:v>
                </c:pt>
                <c:pt idx="35">
                  <c:v>54.27</c:v>
                </c:pt>
                <c:pt idx="36">
                  <c:v>53.85</c:v>
                </c:pt>
                <c:pt idx="37">
                  <c:v>53.64</c:v>
                </c:pt>
                <c:pt idx="38">
                  <c:v>53.54</c:v>
                </c:pt>
                <c:pt idx="39">
                  <c:v>53.43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86-4EB1-A170-5D45491E6180}"/>
            </c:ext>
          </c:extLst>
        </c:ser>
        <c:ser>
          <c:idx val="2"/>
          <c:order val="2"/>
          <c:tx>
            <c:v>老年人口割合（65歳～）</c:v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年齢3区分別人口及び人口割合の推移!$C$4:$C$43</c:f>
              <c:strCache>
                <c:ptCount val="40"/>
                <c:pt idx="0">
                  <c:v>S60</c:v>
                </c:pt>
                <c:pt idx="1">
                  <c:v>S61</c:v>
                </c:pt>
                <c:pt idx="2">
                  <c:v>S62</c:v>
                </c:pt>
                <c:pt idx="3">
                  <c:v>S63</c:v>
                </c:pt>
                <c:pt idx="4">
                  <c:v>H元</c:v>
                </c:pt>
                <c:pt idx="5">
                  <c:v>H2</c:v>
                </c:pt>
                <c:pt idx="6">
                  <c:v>H3</c:v>
                </c:pt>
                <c:pt idx="7">
                  <c:v>H4</c:v>
                </c:pt>
                <c:pt idx="8">
                  <c:v>H5</c:v>
                </c:pt>
                <c:pt idx="9">
                  <c:v>H6</c:v>
                </c:pt>
                <c:pt idx="10">
                  <c:v>H7</c:v>
                </c:pt>
                <c:pt idx="11">
                  <c:v>H8</c:v>
                </c:pt>
                <c:pt idx="12">
                  <c:v>H9</c:v>
                </c:pt>
                <c:pt idx="13">
                  <c:v>H10</c:v>
                </c:pt>
                <c:pt idx="14">
                  <c:v>H11</c:v>
                </c:pt>
                <c:pt idx="15">
                  <c:v>H12</c:v>
                </c:pt>
                <c:pt idx="16">
                  <c:v>H13</c:v>
                </c:pt>
                <c:pt idx="17">
                  <c:v>H14</c:v>
                </c:pt>
                <c:pt idx="18">
                  <c:v>H15</c:v>
                </c:pt>
                <c:pt idx="19">
                  <c:v>H16</c:v>
                </c:pt>
                <c:pt idx="20">
                  <c:v>H17</c:v>
                </c:pt>
                <c:pt idx="21">
                  <c:v>H18</c:v>
                </c:pt>
                <c:pt idx="22">
                  <c:v>H19</c:v>
                </c:pt>
                <c:pt idx="23">
                  <c:v>H20</c:v>
                </c:pt>
                <c:pt idx="24">
                  <c:v>H21</c:v>
                </c:pt>
                <c:pt idx="25">
                  <c:v>H22</c:v>
                </c:pt>
                <c:pt idx="26">
                  <c:v>H23</c:v>
                </c:pt>
                <c:pt idx="27">
                  <c:v>H24</c:v>
                </c:pt>
                <c:pt idx="28">
                  <c:v>H25</c:v>
                </c:pt>
                <c:pt idx="29">
                  <c:v>H26</c:v>
                </c:pt>
                <c:pt idx="30">
                  <c:v>H27</c:v>
                </c:pt>
                <c:pt idx="31">
                  <c:v>H28</c:v>
                </c:pt>
                <c:pt idx="32">
                  <c:v>H29</c:v>
                </c:pt>
                <c:pt idx="33">
                  <c:v>H30</c:v>
                </c:pt>
                <c:pt idx="34">
                  <c:v>R元</c:v>
                </c:pt>
                <c:pt idx="35">
                  <c:v>R2</c:v>
                </c:pt>
                <c:pt idx="36">
                  <c:v>R3</c:v>
                </c:pt>
                <c:pt idx="37">
                  <c:v>R4</c:v>
                </c:pt>
                <c:pt idx="38">
                  <c:v>R5</c:v>
                </c:pt>
                <c:pt idx="39">
                  <c:v>R6</c:v>
                </c:pt>
              </c:strCache>
            </c:strRef>
          </c:cat>
          <c:val>
            <c:numRef>
              <c:f>年齢3区分別人口及び人口割合の推移!$K$4:$K$43</c:f>
              <c:numCache>
                <c:formatCode>0.00</c:formatCode>
                <c:ptCount val="40"/>
                <c:pt idx="0">
                  <c:v>11.97</c:v>
                </c:pt>
                <c:pt idx="1">
                  <c:v>12.33</c:v>
                </c:pt>
                <c:pt idx="2">
                  <c:v>12.77</c:v>
                </c:pt>
                <c:pt idx="3">
                  <c:v>13.19</c:v>
                </c:pt>
                <c:pt idx="4">
                  <c:v>13.66</c:v>
                </c:pt>
                <c:pt idx="5">
                  <c:v>14.26</c:v>
                </c:pt>
                <c:pt idx="6">
                  <c:v>14.92</c:v>
                </c:pt>
                <c:pt idx="7">
                  <c:v>15.55</c:v>
                </c:pt>
                <c:pt idx="8">
                  <c:v>16.13</c:v>
                </c:pt>
                <c:pt idx="9">
                  <c:v>16.73</c:v>
                </c:pt>
                <c:pt idx="10">
                  <c:v>17.37</c:v>
                </c:pt>
                <c:pt idx="11">
                  <c:v>18</c:v>
                </c:pt>
                <c:pt idx="12">
                  <c:v>18.66</c:v>
                </c:pt>
                <c:pt idx="13">
                  <c:v>19.350000000000001</c:v>
                </c:pt>
                <c:pt idx="14">
                  <c:v>19.93</c:v>
                </c:pt>
                <c:pt idx="15">
                  <c:v>20.67</c:v>
                </c:pt>
                <c:pt idx="16">
                  <c:v>21.27</c:v>
                </c:pt>
                <c:pt idx="17">
                  <c:v>21.91</c:v>
                </c:pt>
                <c:pt idx="18">
                  <c:v>22.41</c:v>
                </c:pt>
                <c:pt idx="19">
                  <c:v>22.83</c:v>
                </c:pt>
                <c:pt idx="20">
                  <c:v>23.48</c:v>
                </c:pt>
                <c:pt idx="21">
                  <c:v>24.09</c:v>
                </c:pt>
                <c:pt idx="22">
                  <c:v>24.69</c:v>
                </c:pt>
                <c:pt idx="23">
                  <c:v>25.16</c:v>
                </c:pt>
                <c:pt idx="24">
                  <c:v>25.61</c:v>
                </c:pt>
                <c:pt idx="25">
                  <c:v>25.76</c:v>
                </c:pt>
                <c:pt idx="26">
                  <c:v>25.85</c:v>
                </c:pt>
                <c:pt idx="27">
                  <c:v>26.65</c:v>
                </c:pt>
                <c:pt idx="28">
                  <c:v>27.6</c:v>
                </c:pt>
                <c:pt idx="29">
                  <c:v>28.59</c:v>
                </c:pt>
                <c:pt idx="30">
                  <c:v>29.49</c:v>
                </c:pt>
                <c:pt idx="31">
                  <c:v>30.31</c:v>
                </c:pt>
                <c:pt idx="32">
                  <c:v>31.05</c:v>
                </c:pt>
                <c:pt idx="33">
                  <c:v>31.67</c:v>
                </c:pt>
                <c:pt idx="34">
                  <c:v>32.24</c:v>
                </c:pt>
                <c:pt idx="35">
                  <c:v>32.619999999999997</c:v>
                </c:pt>
                <c:pt idx="36">
                  <c:v>33.130000000000003</c:v>
                </c:pt>
                <c:pt idx="37">
                  <c:v>33.46</c:v>
                </c:pt>
                <c:pt idx="38">
                  <c:v>33.729999999999997</c:v>
                </c:pt>
                <c:pt idx="39">
                  <c:v>34.04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86-4EB1-A170-5D45491E61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763498032"/>
        <c:axId val="763499112"/>
      </c:barChart>
      <c:lineChart>
        <c:grouping val="standard"/>
        <c:varyColors val="0"/>
        <c:ser>
          <c:idx val="3"/>
          <c:order val="3"/>
          <c:tx>
            <c:strRef>
              <c:f>年齢3区分別人口及び人口割合の推移!$P$4</c:f>
              <c:strCache>
                <c:ptCount val="1"/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9386-4EB1-A170-5D45491E6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26344"/>
        <c:axId val="998025624"/>
      </c:lineChart>
      <c:catAx>
        <c:axId val="7634980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63499112"/>
        <c:crosses val="autoZero"/>
        <c:auto val="1"/>
        <c:lblAlgn val="ctr"/>
        <c:lblOffset val="100"/>
        <c:noMultiLvlLbl val="0"/>
      </c:catAx>
      <c:valAx>
        <c:axId val="763499112"/>
        <c:scaling>
          <c:orientation val="minMax"/>
        </c:scaling>
        <c:delete val="0"/>
        <c:axPos val="t"/>
        <c:numFmt formatCode="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63498032"/>
        <c:crosses val="autoZero"/>
        <c:crossBetween val="between"/>
      </c:valAx>
      <c:valAx>
        <c:axId val="99802562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998026344"/>
        <c:crosses val="max"/>
        <c:crossBetween val="between"/>
      </c:valAx>
      <c:catAx>
        <c:axId val="998026344"/>
        <c:scaling>
          <c:orientation val="minMax"/>
        </c:scaling>
        <c:delete val="1"/>
        <c:axPos val="b"/>
        <c:majorTickMark val="out"/>
        <c:minorTickMark val="none"/>
        <c:tickLblPos val="nextTo"/>
        <c:crossAx val="99802562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ayout>
        <c:manualLayout>
          <c:xMode val="edge"/>
          <c:yMode val="edge"/>
          <c:x val="0.12273569305208212"/>
          <c:y val="3.5605575266739943E-2"/>
          <c:w val="0.87299022715509433"/>
          <c:h val="2.91016885434081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4967876802865216E-2"/>
          <c:y val="3.4952733768940779E-2"/>
          <c:w val="0.86913634158007358"/>
          <c:h val="0.91727123322187198"/>
        </c:manualLayout>
      </c:layout>
      <c:lineChart>
        <c:grouping val="standard"/>
        <c:varyColors val="0"/>
        <c:ser>
          <c:idx val="0"/>
          <c:order val="0"/>
          <c:tx>
            <c:v>年少人口指数</c:v>
          </c:tx>
          <c:spPr>
            <a:ln w="19050" cap="rnd">
              <a:solidFill>
                <a:srgbClr val="4BACC6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4BACC6"/>
              </a:solidFill>
              <a:ln w="9525">
                <a:solidFill>
                  <a:srgbClr val="4BACC6"/>
                </a:solidFill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7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8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A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C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D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E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F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1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3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4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5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6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7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8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9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A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B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C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D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E-3C1C-466E-BB21-510E6437B929}"/>
              </c:ext>
            </c:extLst>
          </c:dPt>
          <c:dLbls>
            <c:dLbl>
              <c:idx val="39"/>
              <c:layout>
                <c:manualLayout>
                  <c:x val="-0.12035824164363561"/>
                  <c:y val="4.05531314955056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 algn="r"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ゴシック" panose="020B0609070205080204" pitchFamily="49" charset="-128"/>
                      <a:ea typeface="ＭＳ ゴシック" panose="020B0609070205080204" pitchFamily="49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F-3C1C-466E-BB21-510E6437B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0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39">
                <c:v>6</c:v>
              </c:pt>
            </c:strLit>
          </c:cat>
          <c:val>
            <c:numRef>
              <c:f>年齢構造指数の推移!$E$4:$E$43</c:f>
              <c:numCache>
                <c:formatCode>0.00</c:formatCode>
                <c:ptCount val="40"/>
                <c:pt idx="0">
                  <c:v>35.322782517260272</c:v>
                </c:pt>
                <c:pt idx="1">
                  <c:v>34.766966946538325</c:v>
                </c:pt>
                <c:pt idx="2">
                  <c:v>34.054332465746441</c:v>
                </c:pt>
                <c:pt idx="3">
                  <c:v>33.186308275149507</c:v>
                </c:pt>
                <c:pt idx="4">
                  <c:v>32.180583943317401</c:v>
                </c:pt>
                <c:pt idx="5">
                  <c:v>31.487795652036858</c:v>
                </c:pt>
                <c:pt idx="6">
                  <c:v>30.625819773597627</c:v>
                </c:pt>
                <c:pt idx="7">
                  <c:v>29.902589350261469</c:v>
                </c:pt>
                <c:pt idx="8">
                  <c:v>29.22699483608017</c:v>
                </c:pt>
                <c:pt idx="9">
                  <c:v>28.502402095032597</c:v>
                </c:pt>
                <c:pt idx="10">
                  <c:v>27.710249477161383</c:v>
                </c:pt>
                <c:pt idx="11">
                  <c:v>27.216594282341035</c:v>
                </c:pt>
                <c:pt idx="12">
                  <c:v>26.709820784163639</c:v>
                </c:pt>
                <c:pt idx="13">
                  <c:v>26.275373264547959</c:v>
                </c:pt>
                <c:pt idx="14">
                  <c:v>25.752656769800971</c:v>
                </c:pt>
                <c:pt idx="15">
                  <c:v>25.314795631016164</c:v>
                </c:pt>
                <c:pt idx="16">
                  <c:v>24.940568180428073</c:v>
                </c:pt>
                <c:pt idx="17">
                  <c:v>24.616345259825355</c:v>
                </c:pt>
                <c:pt idx="18">
                  <c:v>24.289564765883135</c:v>
                </c:pt>
                <c:pt idx="19">
                  <c:v>23.992080085291388</c:v>
                </c:pt>
                <c:pt idx="20">
                  <c:v>23.728925360021442</c:v>
                </c:pt>
                <c:pt idx="21">
                  <c:v>23.723321438312574</c:v>
                </c:pt>
                <c:pt idx="22">
                  <c:v>23.725250676600208</c:v>
                </c:pt>
                <c:pt idx="23">
                  <c:v>23.761770642495769</c:v>
                </c:pt>
                <c:pt idx="24">
                  <c:v>23.68484869862742</c:v>
                </c:pt>
                <c:pt idx="25">
                  <c:v>23.292512051041779</c:v>
                </c:pt>
                <c:pt idx="26">
                  <c:v>23.212826285151166</c:v>
                </c:pt>
                <c:pt idx="27">
                  <c:v>23.35589412574555</c:v>
                </c:pt>
                <c:pt idx="28">
                  <c:v>23.646866201493452</c:v>
                </c:pt>
                <c:pt idx="29">
                  <c:v>23.955200080044527</c:v>
                </c:pt>
                <c:pt idx="30">
                  <c:v>24.031715027371561</c:v>
                </c:pt>
                <c:pt idx="31">
                  <c:v>24.205163689548989</c:v>
                </c:pt>
                <c:pt idx="32">
                  <c:v>24.365996379748655</c:v>
                </c:pt>
                <c:pt idx="33">
                  <c:v>24.550677027038528</c:v>
                </c:pt>
                <c:pt idx="34">
                  <c:v>24.623028612271103</c:v>
                </c:pt>
                <c:pt idx="35">
                  <c:v>24.170933750508262</c:v>
                </c:pt>
                <c:pt idx="36">
                  <c:v>24.189172632279067</c:v>
                </c:pt>
                <c:pt idx="37">
                  <c:v>24.039796267504386</c:v>
                </c:pt>
                <c:pt idx="38">
                  <c:v>23.759762540557613</c:v>
                </c:pt>
                <c:pt idx="39">
                  <c:v>23.453928485790893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3C1C-466E-BB21-510E6437B929}"/>
            </c:ext>
          </c:extLst>
        </c:ser>
        <c:ser>
          <c:idx val="1"/>
          <c:order val="1"/>
          <c:tx>
            <c:v>老年人口指数</c:v>
          </c:tx>
          <c:spPr>
            <a:ln w="19050" cap="rnd">
              <a:solidFill>
                <a:srgbClr val="8064A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8064A2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1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2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3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4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5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6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7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8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9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A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B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C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D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E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F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0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1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2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3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4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5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6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7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8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9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A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B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C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D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E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F-3C1C-466E-BB21-510E6437B929}"/>
              </c:ext>
            </c:extLst>
          </c:dPt>
          <c:dLbls>
            <c:dLbl>
              <c:idx val="39"/>
              <c:layout>
                <c:manualLayout>
                  <c:x val="-0.11771688307173515"/>
                  <c:y val="8.928258967629046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 algn="r"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ゴシック" panose="020B0609070205080204" pitchFamily="49" charset="-128"/>
                      <a:ea typeface="ＭＳ ゴシック" panose="020B0609070205080204" pitchFamily="49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40-3C1C-466E-BB21-510E6437B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0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39">
                <c:v>6</c:v>
              </c:pt>
            </c:strLit>
          </c:cat>
          <c:val>
            <c:numRef>
              <c:f>年齢構造指数の推移!$F$4:$F$43</c:f>
              <c:numCache>
                <c:formatCode>0.00</c:formatCode>
                <c:ptCount val="40"/>
                <c:pt idx="0">
                  <c:v>18.407516442872705</c:v>
                </c:pt>
                <c:pt idx="1">
                  <c:v>18.953084649619701</c:v>
                </c:pt>
                <c:pt idx="2">
                  <c:v>19.618749812080942</c:v>
                </c:pt>
                <c:pt idx="3">
                  <c:v>20.228534602419195</c:v>
                </c:pt>
                <c:pt idx="4">
                  <c:v>20.906332761452916</c:v>
                </c:pt>
                <c:pt idx="5">
                  <c:v>21.873653739059165</c:v>
                </c:pt>
                <c:pt idx="6">
                  <c:v>22.911256380406552</c:v>
                </c:pt>
                <c:pt idx="7">
                  <c:v>23.920224582733091</c:v>
                </c:pt>
                <c:pt idx="8">
                  <c:v>24.84933620877273</c:v>
                </c:pt>
                <c:pt idx="9">
                  <c:v>25.821303098682833</c:v>
                </c:pt>
                <c:pt idx="10">
                  <c:v>26.844788899390206</c:v>
                </c:pt>
                <c:pt idx="11">
                  <c:v>27.922473224827122</c:v>
                </c:pt>
                <c:pt idx="12">
                  <c:v>29.073806518937975</c:v>
                </c:pt>
                <c:pt idx="13">
                  <c:v>30.303526782205847</c:v>
                </c:pt>
                <c:pt idx="14">
                  <c:v>31.291141338415869</c:v>
                </c:pt>
                <c:pt idx="15">
                  <c:v>32.651765732353141</c:v>
                </c:pt>
                <c:pt idx="16">
                  <c:v>33.746399770563954</c:v>
                </c:pt>
                <c:pt idx="17">
                  <c:v>34.96102174648319</c:v>
                </c:pt>
                <c:pt idx="18">
                  <c:v>35.900995635401046</c:v>
                </c:pt>
                <c:pt idx="19">
                  <c:v>36.685820306550546</c:v>
                </c:pt>
                <c:pt idx="20">
                  <c:v>37.975543382917415</c:v>
                </c:pt>
                <c:pt idx="21">
                  <c:v>39.272320210928271</c:v>
                </c:pt>
                <c:pt idx="22">
                  <c:v>40.560186124408112</c:v>
                </c:pt>
                <c:pt idx="23">
                  <c:v>41.59853553255877</c:v>
                </c:pt>
                <c:pt idx="24">
                  <c:v>42.574261791277735</c:v>
                </c:pt>
                <c:pt idx="25">
                  <c:v>42.784649866197455</c:v>
                </c:pt>
                <c:pt idx="26">
                  <c:v>42.960915117915555</c:v>
                </c:pt>
                <c:pt idx="27">
                  <c:v>44.825590027459882</c:v>
                </c:pt>
                <c:pt idx="28">
                  <c:v>47.145611457950793</c:v>
                </c:pt>
                <c:pt idx="29">
                  <c:v>49.623853268380543</c:v>
                </c:pt>
                <c:pt idx="30">
                  <c:v>51.879867125857771</c:v>
                </c:pt>
                <c:pt idx="31">
                  <c:v>54.016075451650671</c:v>
                </c:pt>
                <c:pt idx="32">
                  <c:v>55.996229322698774</c:v>
                </c:pt>
                <c:pt idx="33">
                  <c:v>57.714363526498097</c:v>
                </c:pt>
                <c:pt idx="34">
                  <c:v>59.306473022295521</c:v>
                </c:pt>
                <c:pt idx="35">
                  <c:v>60.107819962371558</c:v>
                </c:pt>
                <c:pt idx="36">
                  <c:v>61.520662314249208</c:v>
                </c:pt>
                <c:pt idx="37">
                  <c:v>62.375437221778036</c:v>
                </c:pt>
                <c:pt idx="38">
                  <c:v>63.004637206764869</c:v>
                </c:pt>
                <c:pt idx="39">
                  <c:v>63.717002245264233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3C1C-466E-BB21-510E6437B929}"/>
            </c:ext>
          </c:extLst>
        </c:ser>
        <c:ser>
          <c:idx val="2"/>
          <c:order val="2"/>
          <c:tx>
            <c:v>従属人口指数</c:v>
          </c:tx>
          <c:spPr>
            <a:ln w="19050" cap="rnd">
              <a:solidFill>
                <a:srgbClr val="1F497D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1F497D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2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3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4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5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6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7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8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9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A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B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C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D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E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F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0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1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2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3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4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5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6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7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8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9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A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B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C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D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E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F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0-3C1C-466E-BB21-510E6437B929}"/>
              </c:ext>
            </c:extLst>
          </c:dPt>
          <c:dLbls>
            <c:dLbl>
              <c:idx val="39"/>
              <c:layout>
                <c:manualLayout>
                  <c:x val="-0.11815578034903916"/>
                  <c:y val="-8.84226637680077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 algn="r"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ゴシック" panose="020B0609070205080204" pitchFamily="49" charset="-128"/>
                      <a:ea typeface="ＭＳ ゴシック" panose="020B0609070205080204" pitchFamily="49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61-3C1C-466E-BB21-510E6437B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r"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0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39">
                <c:v>6</c:v>
              </c:pt>
            </c:strLit>
          </c:cat>
          <c:val>
            <c:numRef>
              <c:f>年齢構造指数の推移!$G$4:$G$43</c:f>
              <c:numCache>
                <c:formatCode>0.00</c:formatCode>
                <c:ptCount val="40"/>
                <c:pt idx="0">
                  <c:v>53.730298960132984</c:v>
                </c:pt>
                <c:pt idx="1">
                  <c:v>53.720051596158022</c:v>
                </c:pt>
                <c:pt idx="2">
                  <c:v>53.673082277827383</c:v>
                </c:pt>
                <c:pt idx="3">
                  <c:v>53.414842877568702</c:v>
                </c:pt>
                <c:pt idx="4">
                  <c:v>53.086916704770317</c:v>
                </c:pt>
                <c:pt idx="5">
                  <c:v>53.361449391096023</c:v>
                </c:pt>
                <c:pt idx="6">
                  <c:v>53.537076154004183</c:v>
                </c:pt>
                <c:pt idx="7">
                  <c:v>53.822813932994563</c:v>
                </c:pt>
                <c:pt idx="8">
                  <c:v>54.0763310448529</c:v>
                </c:pt>
                <c:pt idx="9">
                  <c:v>54.323705193715426</c:v>
                </c:pt>
                <c:pt idx="10">
                  <c:v>54.555038376551593</c:v>
                </c:pt>
                <c:pt idx="11">
                  <c:v>55.139067507168157</c:v>
                </c:pt>
                <c:pt idx="12">
                  <c:v>55.783627303101618</c:v>
                </c:pt>
                <c:pt idx="13">
                  <c:v>56.578900046753809</c:v>
                </c:pt>
                <c:pt idx="14">
                  <c:v>57.043798108216841</c:v>
                </c:pt>
                <c:pt idx="15">
                  <c:v>57.966561363369308</c:v>
                </c:pt>
                <c:pt idx="16">
                  <c:v>58.686967950992027</c:v>
                </c:pt>
                <c:pt idx="17">
                  <c:v>59.577367006308549</c:v>
                </c:pt>
                <c:pt idx="18">
                  <c:v>60.190560401284181</c:v>
                </c:pt>
                <c:pt idx="19">
                  <c:v>60.677900391841931</c:v>
                </c:pt>
                <c:pt idx="20">
                  <c:v>61.704468742938857</c:v>
                </c:pt>
                <c:pt idx="21">
                  <c:v>62.995641649240845</c:v>
                </c:pt>
                <c:pt idx="22">
                  <c:v>64.285436801008316</c:v>
                </c:pt>
                <c:pt idx="23">
                  <c:v>65.360306175054546</c:v>
                </c:pt>
                <c:pt idx="24">
                  <c:v>66.259110489905154</c:v>
                </c:pt>
                <c:pt idx="25">
                  <c:v>66.077161917239238</c:v>
                </c:pt>
                <c:pt idx="26">
                  <c:v>66.173741403066714</c:v>
                </c:pt>
                <c:pt idx="27">
                  <c:v>68.181484153205432</c:v>
                </c:pt>
                <c:pt idx="28">
                  <c:v>70.792477659444245</c:v>
                </c:pt>
                <c:pt idx="29">
                  <c:v>73.579053348425063</c:v>
                </c:pt>
                <c:pt idx="30">
                  <c:v>75.911582153229332</c:v>
                </c:pt>
                <c:pt idx="31">
                  <c:v>78.221239141199661</c:v>
                </c:pt>
                <c:pt idx="32">
                  <c:v>80.362225702447432</c:v>
                </c:pt>
                <c:pt idx="33">
                  <c:v>82.265040553536622</c:v>
                </c:pt>
                <c:pt idx="34">
                  <c:v>83.929501634566634</c:v>
                </c:pt>
                <c:pt idx="35">
                  <c:v>84.278753712879819</c:v>
                </c:pt>
                <c:pt idx="36">
                  <c:v>85.709834946528275</c:v>
                </c:pt>
                <c:pt idx="37">
                  <c:v>86.415233489282429</c:v>
                </c:pt>
                <c:pt idx="38">
                  <c:v>86.764399747322486</c:v>
                </c:pt>
                <c:pt idx="39">
                  <c:v>87.170930731055122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3C1C-466E-BB21-510E6437B929}"/>
            </c:ext>
          </c:extLst>
        </c:ser>
        <c:ser>
          <c:idx val="3"/>
          <c:order val="3"/>
          <c:tx>
            <c:v>老年化指数</c:v>
          </c:tx>
          <c:spPr>
            <a:ln w="19050" cap="rnd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</c:marker>
          <c:dPt>
            <c:idx val="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63-3C1C-466E-BB21-510E6437B929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4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5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6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7-3C1C-466E-BB21-510E6437B929}"/>
              </c:ext>
            </c:extLst>
          </c:dPt>
          <c:dPt>
            <c:idx val="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68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9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A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B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C-3C1C-466E-BB21-510E6437B929}"/>
              </c:ext>
            </c:extLst>
          </c:dPt>
          <c:dPt>
            <c:idx val="1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6D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E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F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0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1-3C1C-466E-BB21-510E6437B929}"/>
              </c:ext>
            </c:extLst>
          </c:dPt>
          <c:dPt>
            <c:idx val="1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72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3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4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5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6-3C1C-466E-BB21-510E6437B929}"/>
              </c:ext>
            </c:extLst>
          </c:dPt>
          <c:dPt>
            <c:idx val="2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77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8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9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A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B-3C1C-466E-BB21-510E6437B929}"/>
              </c:ext>
            </c:extLst>
          </c:dPt>
          <c:dPt>
            <c:idx val="2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7C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D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E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F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0-3C1C-466E-BB21-510E6437B929}"/>
              </c:ext>
            </c:extLst>
          </c:dPt>
          <c:dPt>
            <c:idx val="3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81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2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3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4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5-3C1C-466E-BB21-510E6437B929}"/>
              </c:ext>
            </c:extLst>
          </c:dPt>
          <c:dPt>
            <c:idx val="3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86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7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8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9-3C1C-466E-BB21-510E6437B929}"/>
              </c:ext>
            </c:extLst>
          </c:dPt>
          <c:dPt>
            <c:idx val="39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8A-3C1C-466E-BB21-510E6437B929}"/>
              </c:ext>
            </c:extLst>
          </c:dPt>
          <c:dLbls>
            <c:dLbl>
              <c:idx val="39"/>
              <c:layout>
                <c:manualLayout>
                  <c:x val="-0.12511814084142595"/>
                  <c:y val="-3.0799197697714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 algn="r"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ゴシック" panose="020B0609070205080204" pitchFamily="49" charset="-128"/>
                      <a:ea typeface="ＭＳ ゴシック" panose="020B0609070205080204" pitchFamily="49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8A-3C1C-466E-BB21-510E6437B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r"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0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39">
                <c:v>6</c:v>
              </c:pt>
            </c:strLit>
          </c:cat>
          <c:val>
            <c:numRef>
              <c:f>年齢構造指数の推移!$H$4:$H$43</c:f>
              <c:numCache>
                <c:formatCode>0.00</c:formatCode>
                <c:ptCount val="40"/>
                <c:pt idx="0">
                  <c:v>52.112305801158158</c:v>
                </c:pt>
                <c:pt idx="1">
                  <c:v>54.514633614039845</c:v>
                </c:pt>
                <c:pt idx="2">
                  <c:v>57.610143531118879</c:v>
                </c:pt>
                <c:pt idx="3">
                  <c:v>60.95445879277473</c:v>
                </c:pt>
                <c:pt idx="4">
                  <c:v>64.965672463486513</c:v>
                </c:pt>
                <c:pt idx="5">
                  <c:v>69.467084901016946</c:v>
                </c:pt>
                <c:pt idx="6">
                  <c:v>74.81026320202615</c:v>
                </c:pt>
                <c:pt idx="7">
                  <c:v>79.993823620240889</c:v>
                </c:pt>
                <c:pt idx="8">
                  <c:v>85.021865395811048</c:v>
                </c:pt>
                <c:pt idx="9">
                  <c:v>90.593427924388791</c:v>
                </c:pt>
                <c:pt idx="10">
                  <c:v>96.876749238636478</c:v>
                </c:pt>
                <c:pt idx="11">
                  <c:v>102.59356088114258</c:v>
                </c:pt>
                <c:pt idx="12">
                  <c:v>108.85062372330087</c:v>
                </c:pt>
                <c:pt idx="13">
                  <c:v>115.33052823684478</c:v>
                </c:pt>
                <c:pt idx="14">
                  <c:v>121.50645899614381</c:v>
                </c:pt>
                <c:pt idx="15">
                  <c:v>128.98293238578464</c:v>
                </c:pt>
                <c:pt idx="16">
                  <c:v>135.30726135199353</c:v>
                </c:pt>
                <c:pt idx="17">
                  <c:v>142.02360820613234</c:v>
                </c:pt>
                <c:pt idx="18">
                  <c:v>147.80419485254509</c:v>
                </c:pt>
                <c:pt idx="19">
                  <c:v>152.90804372164962</c:v>
                </c:pt>
                <c:pt idx="20">
                  <c:v>160.03903593079994</c:v>
                </c:pt>
                <c:pt idx="21">
                  <c:v>165.54309358850759</c:v>
                </c:pt>
                <c:pt idx="22">
                  <c:v>170.95788228872919</c:v>
                </c:pt>
                <c:pt idx="23">
                  <c:v>175.06496531097545</c:v>
                </c:pt>
                <c:pt idx="24">
                  <c:v>179.75315077163654</c:v>
                </c:pt>
                <c:pt idx="25">
                  <c:v>183.68413751355712</c:v>
                </c:pt>
                <c:pt idx="26">
                  <c:v>185.07403876707977</c:v>
                </c:pt>
                <c:pt idx="27">
                  <c:v>191.92410183966354</c:v>
                </c:pt>
                <c:pt idx="28">
                  <c:v>199.37361279175863</c:v>
                </c:pt>
                <c:pt idx="29">
                  <c:v>207.15273970814735</c:v>
                </c:pt>
                <c:pt idx="30">
                  <c:v>215.88083524945191</c:v>
                </c:pt>
                <c:pt idx="31">
                  <c:v>223.15930660271911</c:v>
                </c:pt>
                <c:pt idx="32">
                  <c:v>229.81300846469387</c:v>
                </c:pt>
                <c:pt idx="33">
                  <c:v>235.08257415033904</c:v>
                </c:pt>
                <c:pt idx="34">
                  <c:v>240.85775131959039</c:v>
                </c:pt>
                <c:pt idx="35">
                  <c:v>248.67810479645877</c:v>
                </c:pt>
                <c:pt idx="36">
                  <c:v>254.3314037626628</c:v>
                </c:pt>
                <c:pt idx="37">
                  <c:v>259.46741198507397</c:v>
                </c:pt>
                <c:pt idx="38">
                  <c:v>265.17368218313101</c:v>
                </c:pt>
                <c:pt idx="39">
                  <c:v>271.66878369167858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3C1C-466E-BB21-510E6437B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6984080"/>
        <c:axId val="1150176480"/>
      </c:lineChart>
      <c:catAx>
        <c:axId val="44698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1150176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50176480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446984080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0.11427960949380898"/>
          <c:y val="9.4311208854669079E-2"/>
          <c:w val="0.22155808773523145"/>
          <c:h val="0.25810220257526278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4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/>
            </a:pPr>
            <a:r>
              <a:rPr lang="ja-JP" sz="1000"/>
              <a:t>年少人口割合</a:t>
            </a:r>
          </a:p>
          <a:p>
            <a:pPr algn="ctr">
              <a:defRPr sz="1000"/>
            </a:pPr>
            <a:r>
              <a:rPr lang="ja-JP" sz="1000"/>
              <a:t>（</a:t>
            </a:r>
            <a:r>
              <a:rPr lang="ja-JP" altLang="en-US" sz="1000"/>
              <a:t>０</a:t>
            </a:r>
            <a:r>
              <a:rPr lang="ja-JP" sz="1000"/>
              <a:t>～14歳）</a:t>
            </a:r>
          </a:p>
        </c:rich>
      </c:tx>
      <c:layout>
        <c:manualLayout>
          <c:xMode val="edge"/>
          <c:yMode val="edge"/>
          <c:x val="0.34491446765875577"/>
          <c:y val="3.804745443404940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1482734422793"/>
          <c:y val="5.935907336508562E-2"/>
          <c:w val="0.73756390754069934"/>
          <c:h val="0.89969433763273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accent5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A672-4295-972B-1813E63B4D9B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672-4295-972B-1813E63B4D9B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A672-4295-972B-1813E63B4D9B}"/>
                </c:ext>
              </c:extLst>
            </c:dLbl>
            <c:dLbl>
              <c:idx val="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A672-4295-972B-1813E63B4D9B}"/>
                </c:ext>
              </c:extLst>
            </c:dLbl>
            <c:dLbl>
              <c:idx val="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A672-4295-972B-1813E63B4D9B}"/>
                </c:ext>
              </c:extLst>
            </c:dLbl>
            <c:dLbl>
              <c:idx val="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A672-4295-972B-1813E63B4D9B}"/>
                </c:ext>
              </c:extLst>
            </c:dLbl>
            <c:dLbl>
              <c:idx val="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A672-4295-972B-1813E63B4D9B}"/>
                </c:ext>
              </c:extLst>
            </c:dLbl>
            <c:dLbl>
              <c:idx val="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A672-4295-972B-1813E63B4D9B}"/>
                </c:ext>
              </c:extLst>
            </c:dLbl>
            <c:dLbl>
              <c:idx val="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A672-4295-972B-1813E63B4D9B}"/>
                </c:ext>
              </c:extLst>
            </c:dLbl>
            <c:dLbl>
              <c:idx val="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A672-4295-972B-1813E63B4D9B}"/>
                </c:ext>
              </c:extLst>
            </c:dLbl>
            <c:dLbl>
              <c:idx val="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A-A672-4295-972B-1813E63B4D9B}"/>
                </c:ext>
              </c:extLst>
            </c:dLbl>
            <c:dLbl>
              <c:idx val="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A672-4295-972B-1813E63B4D9B}"/>
                </c:ext>
              </c:extLst>
            </c:dLbl>
            <c:dLbl>
              <c:idx val="1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C-A672-4295-972B-1813E63B4D9B}"/>
                </c:ext>
              </c:extLst>
            </c:dLbl>
            <c:dLbl>
              <c:idx val="1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A672-4295-972B-1813E63B4D9B}"/>
                </c:ext>
              </c:extLst>
            </c:dLbl>
            <c:dLbl>
              <c:idx val="1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E-A672-4295-972B-1813E63B4D9B}"/>
                </c:ext>
              </c:extLst>
            </c:dLbl>
            <c:dLbl>
              <c:idx val="1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A672-4295-972B-1813E63B4D9B}"/>
                </c:ext>
              </c:extLst>
            </c:dLbl>
            <c:dLbl>
              <c:idx val="1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0-A672-4295-972B-1813E63B4D9B}"/>
                </c:ext>
              </c:extLst>
            </c:dLbl>
            <c:dLbl>
              <c:idx val="1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A672-4295-972B-1813E63B4D9B}"/>
                </c:ext>
              </c:extLst>
            </c:dLbl>
            <c:dLbl>
              <c:idx val="1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A672-4295-972B-1813E63B4D9B}"/>
                </c:ext>
              </c:extLst>
            </c:dLbl>
            <c:dLbl>
              <c:idx val="1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2-A672-4295-972B-1813E63B4D9B}"/>
                </c:ext>
              </c:extLst>
            </c:dLbl>
            <c:dLbl>
              <c:idx val="1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3-A672-4295-972B-1813E63B4D9B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4-A672-4295-972B-1813E63B4D9B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A672-4295-972B-1813E63B4D9B}"/>
                </c:ext>
              </c:extLst>
            </c:dLbl>
            <c:dLbl>
              <c:idx val="2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6-A672-4295-972B-1813E63B4D9B}"/>
                </c:ext>
              </c:extLst>
            </c:dLbl>
            <c:dLbl>
              <c:idx val="2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7-A672-4295-972B-1813E63B4D9B}"/>
                </c:ext>
              </c:extLst>
            </c:dLbl>
            <c:dLbl>
              <c:idx val="2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8-A672-4295-972B-1813E63B4D9B}"/>
                </c:ext>
              </c:extLst>
            </c:dLbl>
            <c:dLbl>
              <c:idx val="2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9-A672-4295-972B-1813E63B4D9B}"/>
                </c:ext>
              </c:extLst>
            </c:dLbl>
            <c:dLbl>
              <c:idx val="2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A-A672-4295-972B-1813E63B4D9B}"/>
                </c:ext>
              </c:extLst>
            </c:dLbl>
            <c:dLbl>
              <c:idx val="2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B-A672-4295-972B-1813E63B4D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none" lIns="0" tIns="0" rIns="0" bIns="0">
                <a:spAutoFit/>
              </a:bodyPr>
              <a:lstStyle/>
              <a:p>
                <a:pPr>
                  <a:defRPr sz="900"/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市町村別年齢３区分別人口割合!$AP$6:$AP$32</c:f>
              <c:strCache>
                <c:ptCount val="27"/>
                <c:pt idx="0">
                  <c:v>三 股 町</c:v>
                </c:pt>
                <c:pt idx="1">
                  <c:v>木 城 町</c:v>
                </c:pt>
                <c:pt idx="2">
                  <c:v>都 城 市</c:v>
                </c:pt>
                <c:pt idx="3">
                  <c:v>新 富 町</c:v>
                </c:pt>
                <c:pt idx="4">
                  <c:v>都 農 町</c:v>
                </c:pt>
                <c:pt idx="5">
                  <c:v>門 川 町</c:v>
                </c:pt>
                <c:pt idx="6">
                  <c:v>西米良村</c:v>
                </c:pt>
                <c:pt idx="7">
                  <c:v>宮 崎 市</c:v>
                </c:pt>
                <c:pt idx="8">
                  <c:v>県 平 均</c:v>
                </c:pt>
                <c:pt idx="9">
                  <c:v>日 向 市</c:v>
                </c:pt>
                <c:pt idx="10">
                  <c:v>綾    町</c:v>
                </c:pt>
                <c:pt idx="11">
                  <c:v>高 鍋 町</c:v>
                </c:pt>
                <c:pt idx="12">
                  <c:v>五ヶ瀬町</c:v>
                </c:pt>
                <c:pt idx="13">
                  <c:v>川 南 町</c:v>
                </c:pt>
                <c:pt idx="14">
                  <c:v>延 岡 市</c:v>
                </c:pt>
                <c:pt idx="15">
                  <c:v>小 林 市</c:v>
                </c:pt>
                <c:pt idx="16">
                  <c:v>国 富 町</c:v>
                </c:pt>
                <c:pt idx="17">
                  <c:v>西 都 市</c:v>
                </c:pt>
                <c:pt idx="18">
                  <c:v>串 間 市</c:v>
                </c:pt>
                <c:pt idx="19">
                  <c:v>日 南 市</c:v>
                </c:pt>
                <c:pt idx="20">
                  <c:v>高 原 町</c:v>
                </c:pt>
                <c:pt idx="21">
                  <c:v>椎 葉 村</c:v>
                </c:pt>
                <c:pt idx="22">
                  <c:v>高千穂町</c:v>
                </c:pt>
                <c:pt idx="23">
                  <c:v>諸 塚 村</c:v>
                </c:pt>
                <c:pt idx="24">
                  <c:v>えびの市</c:v>
                </c:pt>
                <c:pt idx="25">
                  <c:v>日之影町</c:v>
                </c:pt>
                <c:pt idx="26">
                  <c:v>美 郷 町</c:v>
                </c:pt>
              </c:strCache>
            </c:strRef>
          </c:cat>
          <c:val>
            <c:numRef>
              <c:f>市町村別年齢３区分別人口割合!$AQ$6:$AQ$32</c:f>
              <c:numCache>
                <c:formatCode>0.00_ </c:formatCode>
                <c:ptCount val="27"/>
                <c:pt idx="0">
                  <c:v>16.70769475105217</c:v>
                </c:pt>
                <c:pt idx="1">
                  <c:v>14.209827357237717</c:v>
                </c:pt>
                <c:pt idx="2">
                  <c:v>13.798959704205052</c:v>
                </c:pt>
                <c:pt idx="3">
                  <c:v>13.136020151133501</c:v>
                </c:pt>
                <c:pt idx="4">
                  <c:v>12.929122214006551</c:v>
                </c:pt>
                <c:pt idx="5">
                  <c:v>12.826402321083172</c:v>
                </c:pt>
                <c:pt idx="6">
                  <c:v>12.808988764044942</c:v>
                </c:pt>
                <c:pt idx="7">
                  <c:v>12.792307224272909</c:v>
                </c:pt>
                <c:pt idx="8">
                  <c:v>12.530753784353251</c:v>
                </c:pt>
                <c:pt idx="9">
                  <c:v>12.475578632403414</c:v>
                </c:pt>
                <c:pt idx="10">
                  <c:v>12.465627864344638</c:v>
                </c:pt>
                <c:pt idx="11">
                  <c:v>12.129975287870025</c:v>
                </c:pt>
                <c:pt idx="12">
                  <c:v>12.053717654765803</c:v>
                </c:pt>
                <c:pt idx="13">
                  <c:v>11.723124300111982</c:v>
                </c:pt>
                <c:pt idx="14">
                  <c:v>11.68607622172615</c:v>
                </c:pt>
                <c:pt idx="15">
                  <c:v>11.449285940199012</c:v>
                </c:pt>
                <c:pt idx="16">
                  <c:v>11.304891211725273</c:v>
                </c:pt>
                <c:pt idx="17">
                  <c:v>11.093882674345627</c:v>
                </c:pt>
                <c:pt idx="18">
                  <c:v>11.029654580278713</c:v>
                </c:pt>
                <c:pt idx="19">
                  <c:v>10.838315735911461</c:v>
                </c:pt>
                <c:pt idx="20">
                  <c:v>10.610446821900567</c:v>
                </c:pt>
                <c:pt idx="21">
                  <c:v>10.56689342403628</c:v>
                </c:pt>
                <c:pt idx="22">
                  <c:v>10.2748134856927</c:v>
                </c:pt>
                <c:pt idx="23">
                  <c:v>10.045662100456621</c:v>
                </c:pt>
                <c:pt idx="24">
                  <c:v>9.9100786811539905</c:v>
                </c:pt>
                <c:pt idx="25">
                  <c:v>9.3554443053817273</c:v>
                </c:pt>
                <c:pt idx="26">
                  <c:v>8.4480303749406733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A672-4295-972B-1813E63B4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347864248"/>
        <c:axId val="1"/>
      </c:barChart>
      <c:catAx>
        <c:axId val="3478642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717657219077124"/>
              <c:y val="0.978251689575388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347864248"/>
        <c:crosses val="autoZero"/>
        <c:crossBetween val="between"/>
        <c:majorUnit val="25"/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生産年齢人口割合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（15～64歳）</a:t>
            </a:r>
          </a:p>
        </c:rich>
      </c:tx>
      <c:layout>
        <c:manualLayout>
          <c:xMode val="edge"/>
          <c:yMode val="edge"/>
          <c:x val="0.31943633794027498"/>
          <c:y val="4.177754427143747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213693208135079"/>
          <c:y val="5.9677359100606307E-2"/>
          <c:w val="0.7369100385206595"/>
          <c:h val="0.89770315098217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BD54-4BBD-952F-0F8431969DA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D54-4BBD-952F-0F8431969DA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BD54-4BBD-952F-0F8431969DAA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BD54-4BBD-952F-0F8431969DAA}"/>
                </c:ext>
              </c:extLst>
            </c:dLbl>
            <c:dLbl>
              <c:idx val="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BD54-4BBD-952F-0F8431969DAA}"/>
                </c:ext>
              </c:extLst>
            </c:dLbl>
            <c:dLbl>
              <c:idx val="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BD54-4BBD-952F-0F8431969DAA}"/>
                </c:ext>
              </c:extLst>
            </c:dLbl>
            <c:dLbl>
              <c:idx val="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BD54-4BBD-952F-0F8431969DAA}"/>
                </c:ext>
              </c:extLst>
            </c:dLbl>
            <c:dLbl>
              <c:idx val="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BD54-4BBD-952F-0F8431969DAA}"/>
                </c:ext>
              </c:extLst>
            </c:dLbl>
            <c:dLbl>
              <c:idx val="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BD54-4BBD-952F-0F8431969DAA}"/>
                </c:ext>
              </c:extLst>
            </c:dLbl>
            <c:dLbl>
              <c:idx val="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A-BD54-4BBD-952F-0F8431969DAA}"/>
                </c:ext>
              </c:extLst>
            </c:dLbl>
            <c:dLbl>
              <c:idx val="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BD54-4BBD-952F-0F8431969DAA}"/>
                </c:ext>
              </c:extLst>
            </c:dLbl>
            <c:dLbl>
              <c:idx val="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C-BD54-4BBD-952F-0F8431969DAA}"/>
                </c:ext>
              </c:extLst>
            </c:dLbl>
            <c:dLbl>
              <c:idx val="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BD54-4BBD-952F-0F8431969DAA}"/>
                </c:ext>
              </c:extLst>
            </c:dLbl>
            <c:dLbl>
              <c:idx val="1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E-BD54-4BBD-952F-0F8431969DAA}"/>
                </c:ext>
              </c:extLst>
            </c:dLbl>
            <c:dLbl>
              <c:idx val="1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BD54-4BBD-952F-0F8431969DAA}"/>
                </c:ext>
              </c:extLst>
            </c:dLbl>
            <c:dLbl>
              <c:idx val="1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0-BD54-4BBD-952F-0F8431969DAA}"/>
                </c:ext>
              </c:extLst>
            </c:dLbl>
            <c:dLbl>
              <c:idx val="1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BD54-4BBD-952F-0F8431969DAA}"/>
                </c:ext>
              </c:extLst>
            </c:dLbl>
            <c:dLbl>
              <c:idx val="1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2-BD54-4BBD-952F-0F8431969DAA}"/>
                </c:ext>
              </c:extLst>
            </c:dLbl>
            <c:dLbl>
              <c:idx val="1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3-BD54-4BBD-952F-0F8431969DAA}"/>
                </c:ext>
              </c:extLst>
            </c:dLbl>
            <c:dLbl>
              <c:idx val="1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4-BD54-4BBD-952F-0F8431969DAA}"/>
                </c:ext>
              </c:extLst>
            </c:dLbl>
            <c:dLbl>
              <c:idx val="1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BD54-4BBD-952F-0F8431969DAA}"/>
                </c:ext>
              </c:extLst>
            </c:dLbl>
            <c:dLbl>
              <c:idx val="1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6-BD54-4BBD-952F-0F8431969DAA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7-BD54-4BBD-952F-0F8431969DAA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8-BD54-4BBD-952F-0F8431969DAA}"/>
                </c:ext>
              </c:extLst>
            </c:dLbl>
            <c:dLbl>
              <c:idx val="2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BD54-4BBD-952F-0F8431969DAA}"/>
                </c:ext>
              </c:extLst>
            </c:dLbl>
            <c:dLbl>
              <c:idx val="2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BD54-4BBD-952F-0F8431969DAA}"/>
                </c:ext>
              </c:extLst>
            </c:dLbl>
            <c:dLbl>
              <c:idx val="2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9-BD54-4BBD-952F-0F8431969DAA}"/>
                </c:ext>
              </c:extLst>
            </c:dLbl>
            <c:dLbl>
              <c:idx val="2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A-BD54-4BBD-952F-0F8431969DAA}"/>
                </c:ext>
              </c:extLst>
            </c:dLbl>
            <c:dLbl>
              <c:idx val="2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B-BD54-4BBD-952F-0F8431969DAA}"/>
                </c:ext>
              </c:extLst>
            </c:dLbl>
            <c:dLbl>
              <c:idx val="2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C-BD54-4BBD-952F-0F8431969D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none" lIns="0" tIns="0" rIns="0" bIns="0" anchor="ctr">
                <a:spAutoFit/>
              </a:bodyPr>
              <a:lstStyle/>
              <a:p>
                <a:pPr>
                  <a:defRPr>
                    <a:latin typeface="ＭＳ ゴシック" panose="020B0609070205080204" pitchFamily="49" charset="-128"/>
                    <a:ea typeface="ＭＳ ゴシック" panose="020B0609070205080204" pitchFamily="49" charset="-128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市町村別年齢３区分別人口割合!$AR$6:$AR$32</c:f>
              <c:strCache>
                <c:ptCount val="27"/>
                <c:pt idx="0">
                  <c:v>宮 崎 市</c:v>
                </c:pt>
                <c:pt idx="1">
                  <c:v>都 城 市</c:v>
                </c:pt>
                <c:pt idx="2">
                  <c:v>高 鍋 町</c:v>
                </c:pt>
                <c:pt idx="3">
                  <c:v>新 富 町</c:v>
                </c:pt>
                <c:pt idx="4">
                  <c:v>県 平 均</c:v>
                </c:pt>
                <c:pt idx="5">
                  <c:v>三 股 町</c:v>
                </c:pt>
                <c:pt idx="6">
                  <c:v>日 向 市</c:v>
                </c:pt>
                <c:pt idx="7">
                  <c:v>延 岡 市</c:v>
                </c:pt>
                <c:pt idx="8">
                  <c:v>門 川 町</c:v>
                </c:pt>
                <c:pt idx="9">
                  <c:v>川 南 町</c:v>
                </c:pt>
                <c:pt idx="10">
                  <c:v>国 富 町</c:v>
                </c:pt>
                <c:pt idx="11">
                  <c:v>小 林 市</c:v>
                </c:pt>
                <c:pt idx="12">
                  <c:v>西 都 市</c:v>
                </c:pt>
                <c:pt idx="13">
                  <c:v>日 南 市</c:v>
                </c:pt>
                <c:pt idx="14">
                  <c:v>綾    町</c:v>
                </c:pt>
                <c:pt idx="15">
                  <c:v>都 農 町</c:v>
                </c:pt>
                <c:pt idx="16">
                  <c:v>木 城 町</c:v>
                </c:pt>
                <c:pt idx="17">
                  <c:v>えびの市</c:v>
                </c:pt>
                <c:pt idx="18">
                  <c:v>高 原 町</c:v>
                </c:pt>
                <c:pt idx="19">
                  <c:v>西米良村</c:v>
                </c:pt>
                <c:pt idx="20">
                  <c:v>高千穂町</c:v>
                </c:pt>
                <c:pt idx="21">
                  <c:v>串 間 市</c:v>
                </c:pt>
                <c:pt idx="22">
                  <c:v>五ヶ瀬町</c:v>
                </c:pt>
                <c:pt idx="23">
                  <c:v>日之影町</c:v>
                </c:pt>
                <c:pt idx="24">
                  <c:v>諸 塚 村</c:v>
                </c:pt>
                <c:pt idx="25">
                  <c:v>椎 葉 村</c:v>
                </c:pt>
                <c:pt idx="26">
                  <c:v>美 郷 町</c:v>
                </c:pt>
              </c:strCache>
            </c:strRef>
          </c:cat>
          <c:val>
            <c:numRef>
              <c:f>市町村別年齢３区分別人口割合!$AS$6:$AS$32</c:f>
              <c:numCache>
                <c:formatCode>0.00_ </c:formatCode>
                <c:ptCount val="27"/>
                <c:pt idx="0">
                  <c:v>57.463087656674652</c:v>
                </c:pt>
                <c:pt idx="1">
                  <c:v>54.042739863382835</c:v>
                </c:pt>
                <c:pt idx="2">
                  <c:v>53.956569746043428</c:v>
                </c:pt>
                <c:pt idx="3">
                  <c:v>53.690176322418139</c:v>
                </c:pt>
                <c:pt idx="4">
                  <c:v>53.42709982229529</c:v>
                </c:pt>
                <c:pt idx="5">
                  <c:v>53.085047248471376</c:v>
                </c:pt>
                <c:pt idx="6">
                  <c:v>52.864560415383266</c:v>
                </c:pt>
                <c:pt idx="7">
                  <c:v>52.22649561155788</c:v>
                </c:pt>
                <c:pt idx="8">
                  <c:v>51.390232108317214</c:v>
                </c:pt>
                <c:pt idx="9">
                  <c:v>50.517917133258685</c:v>
                </c:pt>
                <c:pt idx="10">
                  <c:v>49.11662784752599</c:v>
                </c:pt>
                <c:pt idx="11">
                  <c:v>48.945332457484852</c:v>
                </c:pt>
                <c:pt idx="12">
                  <c:v>48.931221619226932</c:v>
                </c:pt>
                <c:pt idx="13">
                  <c:v>48.437433744646569</c:v>
                </c:pt>
                <c:pt idx="14">
                  <c:v>48.380690498014054</c:v>
                </c:pt>
                <c:pt idx="15">
                  <c:v>46.889194042463295</c:v>
                </c:pt>
                <c:pt idx="16">
                  <c:v>46.635679504205399</c:v>
                </c:pt>
                <c:pt idx="17">
                  <c:v>45.141750967903086</c:v>
                </c:pt>
                <c:pt idx="18">
                  <c:v>44.329767149150406</c:v>
                </c:pt>
                <c:pt idx="19">
                  <c:v>44.044943820224717</c:v>
                </c:pt>
                <c:pt idx="20">
                  <c:v>43.365756917555956</c:v>
                </c:pt>
                <c:pt idx="21">
                  <c:v>42.216498249785353</c:v>
                </c:pt>
                <c:pt idx="22">
                  <c:v>41.925974451359323</c:v>
                </c:pt>
                <c:pt idx="23">
                  <c:v>41.833541927409264</c:v>
                </c:pt>
                <c:pt idx="24">
                  <c:v>40.563165905631656</c:v>
                </c:pt>
                <c:pt idx="25">
                  <c:v>40.453514739229021</c:v>
                </c:pt>
                <c:pt idx="26">
                  <c:v>37.375415282392026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BD54-4BBD-952F-0F8431969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3398472"/>
        <c:axId val="1"/>
      </c:barChart>
      <c:catAx>
        <c:axId val="5633984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HG平成丸ｺﾞｼｯｸ体W4"/>
                    <a:ea typeface="HG平成丸ｺﾞｼｯｸ体W4"/>
                    <a:cs typeface="HG平成丸ｺﾞｼｯｸ体W4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85235149011906997"/>
              <c:y val="0.979742902684813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endParaRPr lang="ja-JP"/>
          </a:p>
        </c:txPr>
        <c:crossAx val="563398472"/>
        <c:crosses val="autoZero"/>
        <c:crossBetween val="between"/>
        <c:majorUnit val="25"/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r>
              <a:rPr 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老年人口割合</a:t>
            </a:r>
          </a:p>
          <a:p>
            <a:pPr>
              <a:defRPr sz="1000"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r>
              <a:rPr 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（65歳以上）</a:t>
            </a:r>
          </a:p>
        </c:rich>
      </c:tx>
      <c:layout>
        <c:manualLayout>
          <c:xMode val="edge"/>
          <c:yMode val="edge"/>
          <c:x val="0.34175754439145811"/>
          <c:y val="2.69426893562048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496925491504348"/>
          <c:y val="5.8470815841498013E-2"/>
          <c:w val="0.7441008608823072"/>
          <c:h val="0.898728891292954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68C-46F0-BF83-3A6584CE6AF1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6-268C-46F0-BF83-3A6584CE6AF1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268C-46F0-BF83-3A6584CE6AF1}"/>
                </c:ext>
              </c:extLst>
            </c:dLbl>
            <c:dLbl>
              <c:idx val="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268C-46F0-BF83-3A6584CE6AF1}"/>
                </c:ext>
              </c:extLst>
            </c:dLbl>
            <c:dLbl>
              <c:idx val="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268C-46F0-BF83-3A6584CE6AF1}"/>
                </c:ext>
              </c:extLst>
            </c:dLbl>
            <c:dLbl>
              <c:idx val="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268C-46F0-BF83-3A6584CE6AF1}"/>
                </c:ext>
              </c:extLst>
            </c:dLbl>
            <c:dLbl>
              <c:idx val="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268C-46F0-BF83-3A6584CE6AF1}"/>
                </c:ext>
              </c:extLst>
            </c:dLbl>
            <c:dLbl>
              <c:idx val="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268C-46F0-BF83-3A6584CE6AF1}"/>
                </c:ext>
              </c:extLst>
            </c:dLbl>
            <c:dLbl>
              <c:idx val="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268C-46F0-BF83-3A6584CE6AF1}"/>
                </c:ext>
              </c:extLst>
            </c:dLbl>
            <c:dLbl>
              <c:idx val="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268C-46F0-BF83-3A6584CE6AF1}"/>
                </c:ext>
              </c:extLst>
            </c:dLbl>
            <c:dLbl>
              <c:idx val="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268C-46F0-BF83-3A6584CE6AF1}"/>
                </c:ext>
              </c:extLst>
            </c:dLbl>
            <c:dLbl>
              <c:idx val="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A-268C-46F0-BF83-3A6584CE6AF1}"/>
                </c:ext>
              </c:extLst>
            </c:dLbl>
            <c:dLbl>
              <c:idx val="1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268C-46F0-BF83-3A6584CE6AF1}"/>
                </c:ext>
              </c:extLst>
            </c:dLbl>
            <c:dLbl>
              <c:idx val="1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C-268C-46F0-BF83-3A6584CE6AF1}"/>
                </c:ext>
              </c:extLst>
            </c:dLbl>
            <c:dLbl>
              <c:idx val="1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268C-46F0-BF83-3A6584CE6AF1}"/>
                </c:ext>
              </c:extLst>
            </c:dLbl>
            <c:dLbl>
              <c:idx val="1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E-268C-46F0-BF83-3A6584CE6AF1}"/>
                </c:ext>
              </c:extLst>
            </c:dLbl>
            <c:dLbl>
              <c:idx val="1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268C-46F0-BF83-3A6584CE6AF1}"/>
                </c:ext>
              </c:extLst>
            </c:dLbl>
            <c:dLbl>
              <c:idx val="1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0-268C-46F0-BF83-3A6584CE6AF1}"/>
                </c:ext>
              </c:extLst>
            </c:dLbl>
            <c:dLbl>
              <c:idx val="1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268C-46F0-BF83-3A6584CE6AF1}"/>
                </c:ext>
              </c:extLst>
            </c:dLbl>
            <c:dLbl>
              <c:idx val="1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2-268C-46F0-BF83-3A6584CE6AF1}"/>
                </c:ext>
              </c:extLst>
            </c:dLbl>
            <c:dLbl>
              <c:idx val="1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3-268C-46F0-BF83-3A6584CE6AF1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4-268C-46F0-BF83-3A6584CE6AF1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268C-46F0-BF83-3A6584CE6AF1}"/>
                </c:ext>
              </c:extLst>
            </c:dLbl>
            <c:dLbl>
              <c:idx val="2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6-268C-46F0-BF83-3A6584CE6AF1}"/>
                </c:ext>
              </c:extLst>
            </c:dLbl>
            <c:dLbl>
              <c:idx val="2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7-268C-46F0-BF83-3A6584CE6AF1}"/>
                </c:ext>
              </c:extLst>
            </c:dLbl>
            <c:dLbl>
              <c:idx val="2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8-268C-46F0-BF83-3A6584CE6AF1}"/>
                </c:ext>
              </c:extLst>
            </c:dLbl>
            <c:dLbl>
              <c:idx val="2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9-268C-46F0-BF83-3A6584CE6AF1}"/>
                </c:ext>
              </c:extLst>
            </c:dLbl>
            <c:dLbl>
              <c:idx val="2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A-268C-46F0-BF83-3A6584CE6AF1}"/>
                </c:ext>
              </c:extLst>
            </c:dLbl>
            <c:dLbl>
              <c:idx val="2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B-268C-46F0-BF83-3A6584CE6A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none" lIns="0" tIns="0" rIns="0" bIns="0" anchor="ctr">
                <a:spAutoFit/>
              </a:bodyPr>
              <a:lstStyle/>
              <a:p>
                <a:pPr>
                  <a:defRPr>
                    <a:latin typeface="ＭＳ ゴシック" panose="020B0609070205080204" pitchFamily="49" charset="-128"/>
                    <a:ea typeface="ＭＳ ゴシック" panose="020B0609070205080204" pitchFamily="49" charset="-128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市町村別年齢３区分別人口割合!$AT$6:$AT$32</c:f>
              <c:strCache>
                <c:ptCount val="27"/>
                <c:pt idx="0">
                  <c:v>美 郷 町</c:v>
                </c:pt>
                <c:pt idx="1">
                  <c:v>諸 塚 村</c:v>
                </c:pt>
                <c:pt idx="2">
                  <c:v>椎 葉 村</c:v>
                </c:pt>
                <c:pt idx="3">
                  <c:v>日之影町</c:v>
                </c:pt>
                <c:pt idx="4">
                  <c:v>串 間 市</c:v>
                </c:pt>
                <c:pt idx="5">
                  <c:v>高千穂町</c:v>
                </c:pt>
                <c:pt idx="6">
                  <c:v>五ヶ瀬町</c:v>
                </c:pt>
                <c:pt idx="7">
                  <c:v>高 原 町</c:v>
                </c:pt>
                <c:pt idx="8">
                  <c:v>えびの市</c:v>
                </c:pt>
                <c:pt idx="9">
                  <c:v>西米良村</c:v>
                </c:pt>
                <c:pt idx="10">
                  <c:v>日 南 市</c:v>
                </c:pt>
                <c:pt idx="11">
                  <c:v>都 農 町</c:v>
                </c:pt>
                <c:pt idx="12">
                  <c:v>西 都 市</c:v>
                </c:pt>
                <c:pt idx="13">
                  <c:v>小 林 市</c:v>
                </c:pt>
                <c:pt idx="14">
                  <c:v>国 富 町</c:v>
                </c:pt>
                <c:pt idx="15">
                  <c:v>木 城 町</c:v>
                </c:pt>
                <c:pt idx="16">
                  <c:v>綾    町</c:v>
                </c:pt>
                <c:pt idx="17">
                  <c:v>川 南 町</c:v>
                </c:pt>
                <c:pt idx="18">
                  <c:v>延 岡 市</c:v>
                </c:pt>
                <c:pt idx="19">
                  <c:v>門 川 町</c:v>
                </c:pt>
                <c:pt idx="20">
                  <c:v>日 向 市</c:v>
                </c:pt>
                <c:pt idx="21">
                  <c:v>県 平 均</c:v>
                </c:pt>
                <c:pt idx="22">
                  <c:v>高 鍋 町</c:v>
                </c:pt>
                <c:pt idx="23">
                  <c:v>新 富 町</c:v>
                </c:pt>
                <c:pt idx="24">
                  <c:v>都 城 市</c:v>
                </c:pt>
                <c:pt idx="25">
                  <c:v>三 股 町</c:v>
                </c:pt>
                <c:pt idx="26">
                  <c:v>宮 崎 市</c:v>
                </c:pt>
              </c:strCache>
            </c:strRef>
          </c:cat>
          <c:val>
            <c:numRef>
              <c:f>市町村別年齢３区分別人口割合!$AU$6:$AU$32</c:f>
              <c:numCache>
                <c:formatCode>0.00_ </c:formatCode>
                <c:ptCount val="27"/>
                <c:pt idx="0">
                  <c:v>54.176554342667302</c:v>
                </c:pt>
                <c:pt idx="1">
                  <c:v>49.391171993911719</c:v>
                </c:pt>
                <c:pt idx="2">
                  <c:v>48.979591836734691</c:v>
                </c:pt>
                <c:pt idx="3">
                  <c:v>48.811013767209012</c:v>
                </c:pt>
                <c:pt idx="4">
                  <c:v>46.753847169935938</c:v>
                </c:pt>
                <c:pt idx="5">
                  <c:v>46.359429596751347</c:v>
                </c:pt>
                <c:pt idx="6">
                  <c:v>46.020307893874879</c:v>
                </c:pt>
                <c:pt idx="7">
                  <c:v>45.05978602894902</c:v>
                </c:pt>
                <c:pt idx="8">
                  <c:v>44.948170350942924</c:v>
                </c:pt>
                <c:pt idx="9">
                  <c:v>43.146067415730336</c:v>
                </c:pt>
                <c:pt idx="10">
                  <c:v>40.724250519441973</c:v>
                </c:pt>
                <c:pt idx="11">
                  <c:v>40.181683743530158</c:v>
                </c:pt>
                <c:pt idx="12">
                  <c:v>39.974895706427439</c:v>
                </c:pt>
                <c:pt idx="13">
                  <c:v>39.605381602316129</c:v>
                </c:pt>
                <c:pt idx="14">
                  <c:v>39.578480940748733</c:v>
                </c:pt>
                <c:pt idx="15">
                  <c:v>39.154493138556887</c:v>
                </c:pt>
                <c:pt idx="16">
                  <c:v>39.153681637641306</c:v>
                </c:pt>
                <c:pt idx="17">
                  <c:v>37.758958566629339</c:v>
                </c:pt>
                <c:pt idx="18">
                  <c:v>36.087428166715974</c:v>
                </c:pt>
                <c:pt idx="19">
                  <c:v>35.783365570599614</c:v>
                </c:pt>
                <c:pt idx="20">
                  <c:v>34.659860952213322</c:v>
                </c:pt>
                <c:pt idx="21">
                  <c:v>34.042146393351459</c:v>
                </c:pt>
                <c:pt idx="22">
                  <c:v>33.91345496608654</c:v>
                </c:pt>
                <c:pt idx="23">
                  <c:v>33.173803526448367</c:v>
                </c:pt>
                <c:pt idx="24">
                  <c:v>32.158300432412105</c:v>
                </c:pt>
                <c:pt idx="25">
                  <c:v>30.207258000476457</c:v>
                </c:pt>
                <c:pt idx="26">
                  <c:v>29.744605119052448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268C-46F0-BF83-3A6584CE6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3396672"/>
        <c:axId val="1"/>
      </c:barChart>
      <c:catAx>
        <c:axId val="5633966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5137017125943837"/>
              <c:y val="0.980532813376601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endParaRPr lang="ja-JP"/>
          </a:p>
        </c:txPr>
        <c:crossAx val="563396672"/>
        <c:crosses val="autoZero"/>
        <c:crossBetween val="between"/>
        <c:majorUnit val="25"/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男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9468787902397731E-2"/>
          <c:y val="9.2165898617511524E-2"/>
          <c:w val="0.92972059646091176"/>
          <c:h val="0.79723502304147464"/>
        </c:manualLayout>
      </c:layout>
      <c:barChart>
        <c:barDir val="bar"/>
        <c:grouping val="clustered"/>
        <c:varyColors val="0"/>
        <c:ser>
          <c:idx val="0"/>
          <c:order val="0"/>
          <c:tx>
            <c:v>男</c:v>
          </c:tx>
          <c:spPr>
            <a:solidFill>
              <a:srgbClr val="0C6F7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年齢５歳階級別人口!$B$8:$B$26</c:f>
              <c:strCache>
                <c:ptCount val="19"/>
                <c:pt idx="0">
                  <c:v> 0～4 </c:v>
                </c:pt>
                <c:pt idx="1">
                  <c:v> 5～9 </c:v>
                </c:pt>
                <c:pt idx="2">
                  <c:v>10～14</c:v>
                </c:pt>
                <c:pt idx="3">
                  <c:v>15～19</c:v>
                </c:pt>
                <c:pt idx="4">
                  <c:v>20～24</c:v>
                </c:pt>
                <c:pt idx="5">
                  <c:v>25～29</c:v>
                </c:pt>
                <c:pt idx="6">
                  <c:v>30～34</c:v>
                </c:pt>
                <c:pt idx="7">
                  <c:v>35～39</c:v>
                </c:pt>
                <c:pt idx="8">
                  <c:v>40～44</c:v>
                </c:pt>
                <c:pt idx="9">
                  <c:v>45～49</c:v>
                </c:pt>
                <c:pt idx="10">
                  <c:v>50～54</c:v>
                </c:pt>
                <c:pt idx="11">
                  <c:v>55～59</c:v>
                </c:pt>
                <c:pt idx="12">
                  <c:v>60～64</c:v>
                </c:pt>
                <c:pt idx="13">
                  <c:v>65～69</c:v>
                </c:pt>
                <c:pt idx="14">
                  <c:v>70～74</c:v>
                </c:pt>
                <c:pt idx="15">
                  <c:v>75～79</c:v>
                </c:pt>
                <c:pt idx="16">
                  <c:v>80～84</c:v>
                </c:pt>
                <c:pt idx="17">
                  <c:v>85～89</c:v>
                </c:pt>
                <c:pt idx="18">
                  <c:v>90～　</c:v>
                </c:pt>
              </c:strCache>
            </c:strRef>
          </c:cat>
          <c:val>
            <c:numRef>
              <c:f>年齢５歳階級別人口!$D$8:$D$26</c:f>
              <c:numCache>
                <c:formatCode>#,##0</c:formatCode>
                <c:ptCount val="19"/>
                <c:pt idx="0">
                  <c:v>18306</c:v>
                </c:pt>
                <c:pt idx="1">
                  <c:v>22210</c:v>
                </c:pt>
                <c:pt idx="2">
                  <c:v>25309</c:v>
                </c:pt>
                <c:pt idx="3">
                  <c:v>24549</c:v>
                </c:pt>
                <c:pt idx="4">
                  <c:v>20757</c:v>
                </c:pt>
                <c:pt idx="5">
                  <c:v>19669</c:v>
                </c:pt>
                <c:pt idx="6">
                  <c:v>21631</c:v>
                </c:pt>
                <c:pt idx="7">
                  <c:v>25726</c:v>
                </c:pt>
                <c:pt idx="8">
                  <c:v>29951</c:v>
                </c:pt>
                <c:pt idx="9">
                  <c:v>33896</c:v>
                </c:pt>
                <c:pt idx="10">
                  <c:v>34196</c:v>
                </c:pt>
                <c:pt idx="11">
                  <c:v>29536</c:v>
                </c:pt>
                <c:pt idx="12">
                  <c:v>31873</c:v>
                </c:pt>
                <c:pt idx="13">
                  <c:v>35384</c:v>
                </c:pt>
                <c:pt idx="14">
                  <c:v>38760</c:v>
                </c:pt>
                <c:pt idx="15">
                  <c:v>32174</c:v>
                </c:pt>
                <c:pt idx="16">
                  <c:v>21205</c:v>
                </c:pt>
                <c:pt idx="17">
                  <c:v>13774</c:v>
                </c:pt>
                <c:pt idx="18">
                  <c:v>8234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7E-4E78-AAF0-0AF1DAC68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65053376"/>
        <c:axId val="1"/>
      </c:barChart>
      <c:catAx>
        <c:axId val="765053376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axMin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（千人）</a:t>
                </a:r>
              </a:p>
            </c:rich>
          </c:tx>
          <c:layout>
            <c:manualLayout>
              <c:xMode val="edge"/>
              <c:yMode val="edge"/>
              <c:x val="0.42674794682922701"/>
              <c:y val="0.947004461942257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765053376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女</a:t>
            </a:r>
          </a:p>
        </c:rich>
      </c:tx>
      <c:layout>
        <c:manualLayout>
          <c:xMode val="edge"/>
          <c:yMode val="edge"/>
          <c:x val="0.54489184717669048"/>
          <c:y val="3.6866162687747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95939291564026"/>
          <c:y val="9.2165898617511524E-2"/>
          <c:w val="0.84188907192700424"/>
          <c:h val="0.79262672811059909"/>
        </c:manualLayout>
      </c:layout>
      <c:barChart>
        <c:barDir val="bar"/>
        <c:grouping val="clustered"/>
        <c:varyColors val="0"/>
        <c:ser>
          <c:idx val="0"/>
          <c:order val="0"/>
          <c:tx>
            <c:v>女</c:v>
          </c:tx>
          <c:spPr>
            <a:solidFill>
              <a:schemeClr val="accent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年齢５歳階級別人口!$B$8:$B$26</c:f>
              <c:strCache>
                <c:ptCount val="19"/>
                <c:pt idx="0">
                  <c:v> 0～4 </c:v>
                </c:pt>
                <c:pt idx="1">
                  <c:v> 5～9 </c:v>
                </c:pt>
                <c:pt idx="2">
                  <c:v>10～14</c:v>
                </c:pt>
                <c:pt idx="3">
                  <c:v>15～19</c:v>
                </c:pt>
                <c:pt idx="4">
                  <c:v>20～24</c:v>
                </c:pt>
                <c:pt idx="5">
                  <c:v>25～29</c:v>
                </c:pt>
                <c:pt idx="6">
                  <c:v>30～34</c:v>
                </c:pt>
                <c:pt idx="7">
                  <c:v>35～39</c:v>
                </c:pt>
                <c:pt idx="8">
                  <c:v>40～44</c:v>
                </c:pt>
                <c:pt idx="9">
                  <c:v>45～49</c:v>
                </c:pt>
                <c:pt idx="10">
                  <c:v>50～54</c:v>
                </c:pt>
                <c:pt idx="11">
                  <c:v>55～59</c:v>
                </c:pt>
                <c:pt idx="12">
                  <c:v>60～64</c:v>
                </c:pt>
                <c:pt idx="13">
                  <c:v>65～69</c:v>
                </c:pt>
                <c:pt idx="14">
                  <c:v>70～74</c:v>
                </c:pt>
                <c:pt idx="15">
                  <c:v>75～79</c:v>
                </c:pt>
                <c:pt idx="16">
                  <c:v>80～84</c:v>
                </c:pt>
                <c:pt idx="17">
                  <c:v>85～89</c:v>
                </c:pt>
                <c:pt idx="18">
                  <c:v>90～　</c:v>
                </c:pt>
              </c:strCache>
            </c:strRef>
          </c:cat>
          <c:val>
            <c:numRef>
              <c:f>年齢５歳階級別人口!$E$8:$E$26</c:f>
              <c:numCache>
                <c:formatCode>#,##0</c:formatCode>
                <c:ptCount val="19"/>
                <c:pt idx="0">
                  <c:v>17662</c:v>
                </c:pt>
                <c:pt idx="1">
                  <c:v>21353</c:v>
                </c:pt>
                <c:pt idx="2">
                  <c:v>24272</c:v>
                </c:pt>
                <c:pt idx="3">
                  <c:v>23654</c:v>
                </c:pt>
                <c:pt idx="4">
                  <c:v>19240</c:v>
                </c:pt>
                <c:pt idx="5">
                  <c:v>19228</c:v>
                </c:pt>
                <c:pt idx="6">
                  <c:v>21621</c:v>
                </c:pt>
                <c:pt idx="7">
                  <c:v>26574</c:v>
                </c:pt>
                <c:pt idx="8">
                  <c:v>31144</c:v>
                </c:pt>
                <c:pt idx="9">
                  <c:v>34605</c:v>
                </c:pt>
                <c:pt idx="10">
                  <c:v>35305</c:v>
                </c:pt>
                <c:pt idx="11">
                  <c:v>32561</c:v>
                </c:pt>
                <c:pt idx="12">
                  <c:v>34776</c:v>
                </c:pt>
                <c:pt idx="13">
                  <c:v>39073</c:v>
                </c:pt>
                <c:pt idx="14">
                  <c:v>43806</c:v>
                </c:pt>
                <c:pt idx="15">
                  <c:v>39433</c:v>
                </c:pt>
                <c:pt idx="16">
                  <c:v>30865</c:v>
                </c:pt>
                <c:pt idx="17">
                  <c:v>25039</c:v>
                </c:pt>
                <c:pt idx="18">
                  <c:v>23010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2E-4658-96F6-410175D84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65049776"/>
        <c:axId val="1"/>
      </c:barChart>
      <c:catAx>
        <c:axId val="765049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（歳）</a:t>
                </a:r>
              </a:p>
            </c:rich>
          </c:tx>
          <c:layout>
            <c:manualLayout>
              <c:xMode val="edge"/>
              <c:yMode val="edge"/>
              <c:x val="1.9797379413176467E-3"/>
              <c:y val="4.6343009519019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（千人）</a:t>
                </a:r>
              </a:p>
            </c:rich>
          </c:tx>
          <c:layout>
            <c:manualLayout>
              <c:xMode val="edge"/>
              <c:yMode val="edge"/>
              <c:x val="0.48297256860402177"/>
              <c:y val="0.944700363053420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765049776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9682684837498383"/>
          <c:y val="3.59189146220250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algn="ctr">
            <a:defRPr sz="2800" b="0" i="0" u="none" strike="noStrike" baseline="0">
              <a:solidFill>
                <a:srgbClr val="000000"/>
              </a:solidFill>
              <a:latin typeface="+mn-ea"/>
              <a:ea typeface="+mn-ea"/>
              <a:cs typeface="HG平成丸ｺﾞｼｯｸ体W4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830279684060603E-2"/>
          <c:y val="1.9900497512437811E-2"/>
          <c:w val="0.87996002201217138"/>
          <c:h val="0.945043449187062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年齢各歳別人口ピラミッド!$Q$5</c:f>
              <c:strCache>
                <c:ptCount val="1"/>
                <c:pt idx="0">
                  <c:v>男</c:v>
                </c:pt>
              </c:strCache>
            </c:strRef>
          </c:tx>
          <c:spPr>
            <a:solidFill>
              <a:srgbClr val="0C6F7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年齢各歳別人口ピラミッド!$P$6:$P$106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100以上</c:v>
                </c:pt>
              </c:strCache>
            </c:strRef>
          </c:cat>
          <c:val>
            <c:numRef>
              <c:f>年齢各歳別人口ピラミッド!$Q$6:$Q$106</c:f>
              <c:numCache>
                <c:formatCode>#,##0_ </c:formatCode>
                <c:ptCount val="101"/>
                <c:pt idx="0">
                  <c:v>3084</c:v>
                </c:pt>
                <c:pt idx="1">
                  <c:v>3439</c:v>
                </c:pt>
                <c:pt idx="2">
                  <c:v>3845</c:v>
                </c:pt>
                <c:pt idx="3">
                  <c:v>3952</c:v>
                </c:pt>
                <c:pt idx="4">
                  <c:v>3986</c:v>
                </c:pt>
                <c:pt idx="5">
                  <c:v>4185</c:v>
                </c:pt>
                <c:pt idx="6">
                  <c:v>4315</c:v>
                </c:pt>
                <c:pt idx="7">
                  <c:v>4492</c:v>
                </c:pt>
                <c:pt idx="8">
                  <c:v>4487</c:v>
                </c:pt>
                <c:pt idx="9">
                  <c:v>4731</c:v>
                </c:pt>
                <c:pt idx="10">
                  <c:v>4954</c:v>
                </c:pt>
                <c:pt idx="11">
                  <c:v>4934</c:v>
                </c:pt>
                <c:pt idx="12">
                  <c:v>5017</c:v>
                </c:pt>
                <c:pt idx="13">
                  <c:v>5127</c:v>
                </c:pt>
                <c:pt idx="14">
                  <c:v>5277</c:v>
                </c:pt>
                <c:pt idx="15">
                  <c:v>5200</c:v>
                </c:pt>
                <c:pt idx="16">
                  <c:v>5251</c:v>
                </c:pt>
                <c:pt idx="17">
                  <c:v>5309</c:v>
                </c:pt>
                <c:pt idx="18">
                  <c:v>4536</c:v>
                </c:pt>
                <c:pt idx="19">
                  <c:v>4253</c:v>
                </c:pt>
                <c:pt idx="20">
                  <c:v>4692</c:v>
                </c:pt>
                <c:pt idx="21">
                  <c:v>4409</c:v>
                </c:pt>
                <c:pt idx="22">
                  <c:v>4229</c:v>
                </c:pt>
                <c:pt idx="23">
                  <c:v>3779</c:v>
                </c:pt>
                <c:pt idx="24">
                  <c:v>3648</c:v>
                </c:pt>
                <c:pt idx="25">
                  <c:v>3596</c:v>
                </c:pt>
                <c:pt idx="26">
                  <c:v>3901</c:v>
                </c:pt>
                <c:pt idx="27">
                  <c:v>3937</c:v>
                </c:pt>
                <c:pt idx="28">
                  <c:v>4106</c:v>
                </c:pt>
                <c:pt idx="29">
                  <c:v>4129</c:v>
                </c:pt>
                <c:pt idx="30">
                  <c:v>4231</c:v>
                </c:pt>
                <c:pt idx="31">
                  <c:v>4103</c:v>
                </c:pt>
                <c:pt idx="32">
                  <c:v>4466</c:v>
                </c:pt>
                <c:pt idx="33">
                  <c:v>4316</c:v>
                </c:pt>
                <c:pt idx="34">
                  <c:v>4515</c:v>
                </c:pt>
                <c:pt idx="35">
                  <c:v>4729</c:v>
                </c:pt>
                <c:pt idx="36">
                  <c:v>4882</c:v>
                </c:pt>
                <c:pt idx="37">
                  <c:v>5189</c:v>
                </c:pt>
                <c:pt idx="38">
                  <c:v>5302</c:v>
                </c:pt>
                <c:pt idx="39">
                  <c:v>5624</c:v>
                </c:pt>
                <c:pt idx="40">
                  <c:v>5623</c:v>
                </c:pt>
                <c:pt idx="41">
                  <c:v>5833</c:v>
                </c:pt>
                <c:pt idx="42">
                  <c:v>6033</c:v>
                </c:pt>
                <c:pt idx="43">
                  <c:v>6008</c:v>
                </c:pt>
                <c:pt idx="44">
                  <c:v>6454</c:v>
                </c:pt>
                <c:pt idx="45">
                  <c:v>6491</c:v>
                </c:pt>
                <c:pt idx="46">
                  <c:v>6550</c:v>
                </c:pt>
                <c:pt idx="47">
                  <c:v>6849</c:v>
                </c:pt>
                <c:pt idx="48">
                  <c:v>6998</c:v>
                </c:pt>
                <c:pt idx="49">
                  <c:v>7008</c:v>
                </c:pt>
                <c:pt idx="50">
                  <c:v>7295</c:v>
                </c:pt>
                <c:pt idx="51">
                  <c:v>7311</c:v>
                </c:pt>
                <c:pt idx="52">
                  <c:v>6766</c:v>
                </c:pt>
                <c:pt idx="53">
                  <c:v>6416</c:v>
                </c:pt>
                <c:pt idx="54">
                  <c:v>6408</c:v>
                </c:pt>
                <c:pt idx="55">
                  <c:v>6171</c:v>
                </c:pt>
                <c:pt idx="56">
                  <c:v>6100</c:v>
                </c:pt>
                <c:pt idx="57">
                  <c:v>6297</c:v>
                </c:pt>
                <c:pt idx="58">
                  <c:v>4856</c:v>
                </c:pt>
                <c:pt idx="59">
                  <c:v>6112</c:v>
                </c:pt>
                <c:pt idx="60">
                  <c:v>6260</c:v>
                </c:pt>
                <c:pt idx="61">
                  <c:v>6340</c:v>
                </c:pt>
                <c:pt idx="62">
                  <c:v>6269</c:v>
                </c:pt>
                <c:pt idx="63">
                  <c:v>6396</c:v>
                </c:pt>
                <c:pt idx="64">
                  <c:v>6608</c:v>
                </c:pt>
                <c:pt idx="65">
                  <c:v>6976</c:v>
                </c:pt>
                <c:pt idx="66">
                  <c:v>6775</c:v>
                </c:pt>
                <c:pt idx="67">
                  <c:v>6920</c:v>
                </c:pt>
                <c:pt idx="68">
                  <c:v>7408</c:v>
                </c:pt>
                <c:pt idx="69">
                  <c:v>7305</c:v>
                </c:pt>
                <c:pt idx="70">
                  <c:v>7374</c:v>
                </c:pt>
                <c:pt idx="71">
                  <c:v>7609</c:v>
                </c:pt>
                <c:pt idx="72">
                  <c:v>8040</c:v>
                </c:pt>
                <c:pt idx="73">
                  <c:v>7911</c:v>
                </c:pt>
                <c:pt idx="74">
                  <c:v>7826</c:v>
                </c:pt>
                <c:pt idx="75">
                  <c:v>8357</c:v>
                </c:pt>
                <c:pt idx="76">
                  <c:v>8388</c:v>
                </c:pt>
                <c:pt idx="77">
                  <c:v>7170</c:v>
                </c:pt>
                <c:pt idx="78">
                  <c:v>4150</c:v>
                </c:pt>
                <c:pt idx="79">
                  <c:v>4109</c:v>
                </c:pt>
                <c:pt idx="80">
                  <c:v>4705</c:v>
                </c:pt>
                <c:pt idx="81">
                  <c:v>4353</c:v>
                </c:pt>
                <c:pt idx="82">
                  <c:v>4309</c:v>
                </c:pt>
                <c:pt idx="83">
                  <c:v>4348</c:v>
                </c:pt>
                <c:pt idx="84">
                  <c:v>3490</c:v>
                </c:pt>
                <c:pt idx="85">
                  <c:v>3104</c:v>
                </c:pt>
                <c:pt idx="86">
                  <c:v>2947</c:v>
                </c:pt>
                <c:pt idx="87">
                  <c:v>2996</c:v>
                </c:pt>
                <c:pt idx="88">
                  <c:v>2429</c:v>
                </c:pt>
                <c:pt idx="89">
                  <c:v>2298</c:v>
                </c:pt>
                <c:pt idx="90">
                  <c:v>1809</c:v>
                </c:pt>
                <c:pt idx="91">
                  <c:v>1589</c:v>
                </c:pt>
                <c:pt idx="92">
                  <c:v>1311</c:v>
                </c:pt>
                <c:pt idx="93">
                  <c:v>1064</c:v>
                </c:pt>
                <c:pt idx="94">
                  <c:v>789</c:v>
                </c:pt>
                <c:pt idx="95">
                  <c:v>582</c:v>
                </c:pt>
                <c:pt idx="96">
                  <c:v>381</c:v>
                </c:pt>
                <c:pt idx="97">
                  <c:v>272</c:v>
                </c:pt>
                <c:pt idx="98">
                  <c:v>189</c:v>
                </c:pt>
                <c:pt idx="99">
                  <c:v>108</c:v>
                </c:pt>
                <c:pt idx="10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0-4B5E-AED8-5A11E24E7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84486152"/>
        <c:axId val="1"/>
      </c:barChart>
      <c:catAx>
        <c:axId val="684486152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axMin"/>
          <c:max val="12000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+mn-ea"/>
                    <a:ea typeface="+mn-ea"/>
                    <a:cs typeface="HG平成丸ｺﾞｼｯｸ体W4"/>
                  </a:defRPr>
                </a:pPr>
                <a:r>
                  <a:rPr lang="ja-JP" altLang="en-US" sz="1050">
                    <a:latin typeface="+mn-ea"/>
                    <a:ea typeface="+mn-ea"/>
                  </a:rPr>
                  <a:t>（千人）</a:t>
                </a:r>
              </a:p>
            </c:rich>
          </c:tx>
          <c:layout>
            <c:manualLayout>
              <c:xMode val="edge"/>
              <c:yMode val="edge"/>
              <c:x val="0.47014781532640526"/>
              <c:y val="0.9816913818959360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ea"/>
                <a:ea typeface="+mn-ea"/>
                <a:cs typeface="HG平成丸ｺﾞｼｯｸ体W4"/>
              </a:defRPr>
            </a:pPr>
            <a:endParaRPr lang="ja-JP"/>
          </a:p>
        </c:txPr>
        <c:crossAx val="684486152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6358307645621375"/>
          <c:y val="4.4887521056136637E-2"/>
        </c:manualLayout>
      </c:layout>
      <c:overlay val="0"/>
      <c:txPr>
        <a:bodyPr/>
        <a:lstStyle/>
        <a:p>
          <a:pPr>
            <a:defRPr sz="2800">
              <a:latin typeface="+mn-ea"/>
              <a:ea typeface="+mn-ea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6221455815893798"/>
          <c:y val="1.9771824383729486E-2"/>
          <c:w val="0.77238456478307738"/>
          <c:h val="0.945789712094261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年齢各歳別人口ピラミッド!$S$5</c:f>
              <c:strCache>
                <c:ptCount val="1"/>
                <c:pt idx="0">
                  <c:v>女</c:v>
                </c:pt>
              </c:strCache>
            </c:strRef>
          </c:tx>
          <c:spPr>
            <a:solidFill>
              <a:schemeClr val="accent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年齢各歳別人口ピラミッド!$R$6:$R$106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100以上</c:v>
                </c:pt>
              </c:strCache>
            </c:strRef>
          </c:cat>
          <c:val>
            <c:numRef>
              <c:f>年齢各歳別人口ピラミッド!$S$6:$S$106</c:f>
              <c:numCache>
                <c:formatCode>#,##0_ </c:formatCode>
                <c:ptCount val="101"/>
                <c:pt idx="0">
                  <c:v>3008</c:v>
                </c:pt>
                <c:pt idx="1">
                  <c:v>3420</c:v>
                </c:pt>
                <c:pt idx="2">
                  <c:v>3588</c:v>
                </c:pt>
                <c:pt idx="3">
                  <c:v>3811</c:v>
                </c:pt>
                <c:pt idx="4">
                  <c:v>3835</c:v>
                </c:pt>
                <c:pt idx="5">
                  <c:v>3967</c:v>
                </c:pt>
                <c:pt idx="6">
                  <c:v>4105</c:v>
                </c:pt>
                <c:pt idx="7">
                  <c:v>4295</c:v>
                </c:pt>
                <c:pt idx="8">
                  <c:v>4420</c:v>
                </c:pt>
                <c:pt idx="9">
                  <c:v>4566</c:v>
                </c:pt>
                <c:pt idx="10">
                  <c:v>4628</c:v>
                </c:pt>
                <c:pt idx="11">
                  <c:v>4837</c:v>
                </c:pt>
                <c:pt idx="12">
                  <c:v>4878</c:v>
                </c:pt>
                <c:pt idx="13">
                  <c:v>4906</c:v>
                </c:pt>
                <c:pt idx="14">
                  <c:v>5023</c:v>
                </c:pt>
                <c:pt idx="15">
                  <c:v>4875</c:v>
                </c:pt>
                <c:pt idx="16">
                  <c:v>5081</c:v>
                </c:pt>
                <c:pt idx="17">
                  <c:v>4957</c:v>
                </c:pt>
                <c:pt idx="18">
                  <c:v>4486</c:v>
                </c:pt>
                <c:pt idx="19">
                  <c:v>4255</c:v>
                </c:pt>
                <c:pt idx="20">
                  <c:v>4437</c:v>
                </c:pt>
                <c:pt idx="21">
                  <c:v>4203</c:v>
                </c:pt>
                <c:pt idx="22">
                  <c:v>3806</c:v>
                </c:pt>
                <c:pt idx="23">
                  <c:v>3273</c:v>
                </c:pt>
                <c:pt idx="24">
                  <c:v>3521</c:v>
                </c:pt>
                <c:pt idx="25">
                  <c:v>3484</c:v>
                </c:pt>
                <c:pt idx="26">
                  <c:v>3916</c:v>
                </c:pt>
                <c:pt idx="27">
                  <c:v>3834</c:v>
                </c:pt>
                <c:pt idx="28">
                  <c:v>3846</c:v>
                </c:pt>
                <c:pt idx="29">
                  <c:v>4148</c:v>
                </c:pt>
                <c:pt idx="30">
                  <c:v>4129</c:v>
                </c:pt>
                <c:pt idx="31">
                  <c:v>4129</c:v>
                </c:pt>
                <c:pt idx="32">
                  <c:v>4263</c:v>
                </c:pt>
                <c:pt idx="33">
                  <c:v>4337</c:v>
                </c:pt>
                <c:pt idx="34">
                  <c:v>4763</c:v>
                </c:pt>
                <c:pt idx="35">
                  <c:v>4804</c:v>
                </c:pt>
                <c:pt idx="36">
                  <c:v>5055</c:v>
                </c:pt>
                <c:pt idx="37">
                  <c:v>5408</c:v>
                </c:pt>
                <c:pt idx="38">
                  <c:v>5498</c:v>
                </c:pt>
                <c:pt idx="39">
                  <c:v>5809</c:v>
                </c:pt>
                <c:pt idx="40">
                  <c:v>6071</c:v>
                </c:pt>
                <c:pt idx="41">
                  <c:v>6200</c:v>
                </c:pt>
                <c:pt idx="42">
                  <c:v>6303</c:v>
                </c:pt>
                <c:pt idx="43">
                  <c:v>6171</c:v>
                </c:pt>
                <c:pt idx="44">
                  <c:v>6399</c:v>
                </c:pt>
                <c:pt idx="45">
                  <c:v>6617</c:v>
                </c:pt>
                <c:pt idx="46">
                  <c:v>6591</c:v>
                </c:pt>
                <c:pt idx="47">
                  <c:v>6908</c:v>
                </c:pt>
                <c:pt idx="48">
                  <c:v>7134</c:v>
                </c:pt>
                <c:pt idx="49">
                  <c:v>7355</c:v>
                </c:pt>
                <c:pt idx="50">
                  <c:v>7513</c:v>
                </c:pt>
                <c:pt idx="51">
                  <c:v>7341</c:v>
                </c:pt>
                <c:pt idx="52">
                  <c:v>7064</c:v>
                </c:pt>
                <c:pt idx="53">
                  <c:v>6803</c:v>
                </c:pt>
                <c:pt idx="54">
                  <c:v>6584</c:v>
                </c:pt>
                <c:pt idx="55">
                  <c:v>6649</c:v>
                </c:pt>
                <c:pt idx="56">
                  <c:v>6803</c:v>
                </c:pt>
                <c:pt idx="57">
                  <c:v>6836</c:v>
                </c:pt>
                <c:pt idx="58">
                  <c:v>5368</c:v>
                </c:pt>
                <c:pt idx="59">
                  <c:v>6905</c:v>
                </c:pt>
                <c:pt idx="60">
                  <c:v>6701</c:v>
                </c:pt>
                <c:pt idx="61">
                  <c:v>7001</c:v>
                </c:pt>
                <c:pt idx="62">
                  <c:v>6793</c:v>
                </c:pt>
                <c:pt idx="63">
                  <c:v>6947</c:v>
                </c:pt>
                <c:pt idx="64">
                  <c:v>7334</c:v>
                </c:pt>
                <c:pt idx="65">
                  <c:v>7676</c:v>
                </c:pt>
                <c:pt idx="66">
                  <c:v>7506</c:v>
                </c:pt>
                <c:pt idx="67">
                  <c:v>7725</c:v>
                </c:pt>
                <c:pt idx="68">
                  <c:v>8057</c:v>
                </c:pt>
                <c:pt idx="69">
                  <c:v>8109</c:v>
                </c:pt>
                <c:pt idx="70">
                  <c:v>8252</c:v>
                </c:pt>
                <c:pt idx="71">
                  <c:v>8372</c:v>
                </c:pt>
                <c:pt idx="72">
                  <c:v>8751</c:v>
                </c:pt>
                <c:pt idx="73">
                  <c:v>9112</c:v>
                </c:pt>
                <c:pt idx="74">
                  <c:v>9319</c:v>
                </c:pt>
                <c:pt idx="75">
                  <c:v>10162</c:v>
                </c:pt>
                <c:pt idx="76">
                  <c:v>9882</c:v>
                </c:pt>
                <c:pt idx="77">
                  <c:v>8774</c:v>
                </c:pt>
                <c:pt idx="78">
                  <c:v>5114</c:v>
                </c:pt>
                <c:pt idx="79">
                  <c:v>5501</c:v>
                </c:pt>
                <c:pt idx="80">
                  <c:v>6465</c:v>
                </c:pt>
                <c:pt idx="81">
                  <c:v>6013</c:v>
                </c:pt>
                <c:pt idx="82">
                  <c:v>6447</c:v>
                </c:pt>
                <c:pt idx="83">
                  <c:v>6418</c:v>
                </c:pt>
                <c:pt idx="84">
                  <c:v>5522</c:v>
                </c:pt>
                <c:pt idx="85">
                  <c:v>5134</c:v>
                </c:pt>
                <c:pt idx="86">
                  <c:v>5047</c:v>
                </c:pt>
                <c:pt idx="87">
                  <c:v>5457</c:v>
                </c:pt>
                <c:pt idx="88">
                  <c:v>4691</c:v>
                </c:pt>
                <c:pt idx="89">
                  <c:v>4710</c:v>
                </c:pt>
                <c:pt idx="90">
                  <c:v>3913</c:v>
                </c:pt>
                <c:pt idx="91">
                  <c:v>3895</c:v>
                </c:pt>
                <c:pt idx="92">
                  <c:v>3229</c:v>
                </c:pt>
                <c:pt idx="93">
                  <c:v>2656</c:v>
                </c:pt>
                <c:pt idx="94">
                  <c:v>2269</c:v>
                </c:pt>
                <c:pt idx="95">
                  <c:v>1994</c:v>
                </c:pt>
                <c:pt idx="96">
                  <c:v>1535</c:v>
                </c:pt>
                <c:pt idx="97">
                  <c:v>1064</c:v>
                </c:pt>
                <c:pt idx="98">
                  <c:v>854</c:v>
                </c:pt>
                <c:pt idx="99">
                  <c:v>552</c:v>
                </c:pt>
                <c:pt idx="100">
                  <c:v>1049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B2-4146-9E87-3CD65F79E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84487952"/>
        <c:axId val="1"/>
      </c:barChart>
      <c:catAx>
        <c:axId val="68448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1"/>
          <a:lstStyle/>
          <a:p>
            <a:pPr>
              <a:defRPr sz="1100">
                <a:latin typeface="+mn-ea"/>
                <a:ea typeface="+mn-ea"/>
              </a:defRPr>
            </a:pPr>
            <a:endParaRPr lang="ja-JP"/>
          </a:p>
        </c:txPr>
        <c:crossAx val="1"/>
        <c:crosses val="autoZero"/>
        <c:auto val="1"/>
        <c:lblAlgn val="ctr"/>
        <c:lblOffset val="6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>
                    <a:latin typeface="+mn-ea"/>
                    <a:ea typeface="+mn-ea"/>
                  </a:defRPr>
                </a:pPr>
                <a:r>
                  <a:rPr lang="ja-JP">
                    <a:latin typeface="+mn-ea"/>
                    <a:ea typeface="+mn-ea"/>
                  </a:rPr>
                  <a:t>（千人）</a:t>
                </a:r>
              </a:p>
            </c:rich>
          </c:tx>
          <c:layout>
            <c:manualLayout>
              <c:xMode val="edge"/>
              <c:yMode val="edge"/>
              <c:x val="0.50201349070717072"/>
              <c:y val="0.981604363353834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+mn-ea"/>
                <a:ea typeface="+mn-ea"/>
              </a:defRPr>
            </a:pPr>
            <a:endParaRPr lang="ja-JP"/>
          </a:p>
        </c:txPr>
        <c:crossAx val="684487952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-4"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83127</xdr:colOff>
      <xdr:row>4</xdr:row>
      <xdr:rowOff>56090</xdr:rowOff>
    </xdr:from>
    <xdr:to>
      <xdr:col>26</xdr:col>
      <xdr:colOff>102720</xdr:colOff>
      <xdr:row>40</xdr:row>
      <xdr:rowOff>149820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2B454A5-CB31-4B76-9D55-E775F3226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0.00487</cdr:x>
      <cdr:y>0.04251</cdr:y>
    </cdr:from>
    <cdr:to>
      <cdr:x>0.04052</cdr:x>
      <cdr:y>0.07605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6838EA6-2742-AAE3-65FD-71E868B70471}"/>
            </a:ext>
          </a:extLst>
        </cdr:cNvPr>
        <cdr:cNvSpPr txBox="1"/>
      </cdr:nvSpPr>
      <cdr:spPr>
        <a:xfrm xmlns:a="http://schemas.openxmlformats.org/drawingml/2006/main">
          <a:off x="32845" y="325989"/>
          <a:ext cx="240268" cy="257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36000" rIns="36000" rtlCol="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lang="en-US" altLang="ja-JP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endParaRPr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107008</xdr:colOff>
      <xdr:row>29</xdr:row>
      <xdr:rowOff>22730</xdr:rowOff>
    </xdr:from>
    <xdr:to>
      <xdr:col>18</xdr:col>
      <xdr:colOff>453236</xdr:colOff>
      <xdr:row>41</xdr:row>
      <xdr:rowOff>113234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3EDA28A-ABA3-99A3-7BF5-12B481372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1198" y="4056075"/>
          <a:ext cx="5844452" cy="16670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18458</xdr:colOff>
      <xdr:row>1</xdr:row>
      <xdr:rowOff>30941</xdr:rowOff>
    </xdr:from>
    <xdr:to>
      <xdr:col>18</xdr:col>
      <xdr:colOff>288377</xdr:colOff>
      <xdr:row>26</xdr:row>
      <xdr:rowOff>91900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50AC62A8-A142-4755-99F0-7139800555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0.96008</cdr:x>
      <cdr:y>0.95807</cdr:y>
    </cdr:from>
    <cdr:to>
      <cdr:x>1</cdr:x>
      <cdr:y>0.99987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314F215-9141-9A74-05B2-2EC2B9BA620A}"/>
            </a:ext>
          </a:extLst>
        </cdr:cNvPr>
        <cdr:cNvSpPr txBox="1"/>
      </cdr:nvSpPr>
      <cdr:spPr>
        <a:xfrm xmlns:a="http://schemas.openxmlformats.org/drawingml/2006/main">
          <a:off x="5523447" y="3438526"/>
          <a:ext cx="229653" cy="150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en-US" altLang="ja-JP" sz="900" kern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lang="ja-JP" altLang="en-US" sz="900" kern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lang="en-US" altLang="ja-JP" sz="900" kern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endParaRPr lang="ja-JP" altLang="en-US" sz="900" kern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193371</xdr:colOff>
      <xdr:row>2</xdr:row>
      <xdr:rowOff>143734</xdr:rowOff>
    </xdr:from>
    <xdr:to>
      <xdr:col>32</xdr:col>
      <xdr:colOff>294269</xdr:colOff>
      <xdr:row>40</xdr:row>
      <xdr:rowOff>106455</xdr:rowOff>
    </xdr:to>
    <xdr:grpSp>
      <xdr:nvGrpSpPr>
        <xdr:cNvPr id="4" name="グループ化 2">
          <a:extLst>
            <a:ext uri="{FF2B5EF4-FFF2-40B4-BE49-F238E27FC236}">
              <a16:creationId xmlns:a16="http://schemas.microsoft.com/office/drawing/2014/main" id="{6B360961-A6DE-5A87-9B33-AE5A8C2F0FAC}"/>
            </a:ext>
          </a:extLst>
        </xdr:cNvPr>
        <xdr:cNvGrpSpPr>
          <a:grpSpLocks/>
        </xdr:cNvGrpSpPr>
      </xdr:nvGrpSpPr>
      <xdr:grpSpPr bwMode="auto">
        <a:xfrm>
          <a:off x="7577151" y="463774"/>
          <a:ext cx="6608378" cy="9228641"/>
          <a:chOff x="7658121" y="11217207"/>
          <a:chExt cx="10057814" cy="8010212"/>
        </a:xfrm>
      </xdr:grpSpPr>
      <xdr:graphicFrame macro="">
        <xdr:nvGraphicFramePr>
          <xdr:cNvPr id="8" name="Chart 1">
            <a:extLst>
              <a:ext uri="{FF2B5EF4-FFF2-40B4-BE49-F238E27FC236}">
                <a16:creationId xmlns:a16="http://schemas.microsoft.com/office/drawing/2014/main" id="{E5353AED-9AC2-1764-3D8D-CE3EF7F7385A}"/>
              </a:ext>
            </a:extLst>
          </xdr:cNvPr>
          <xdr:cNvGraphicFramePr>
            <a:graphicFrameLocks/>
          </xdr:cNvGraphicFramePr>
        </xdr:nvGraphicFramePr>
        <xdr:xfrm>
          <a:off x="7658121" y="11218652"/>
          <a:ext cx="3351460" cy="798934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9" name="Chart 2">
            <a:extLst>
              <a:ext uri="{FF2B5EF4-FFF2-40B4-BE49-F238E27FC236}">
                <a16:creationId xmlns:a16="http://schemas.microsoft.com/office/drawing/2014/main" id="{9E89F360-7C53-3C6B-487E-2ED06947AF88}"/>
              </a:ext>
            </a:extLst>
          </xdr:cNvPr>
          <xdr:cNvGraphicFramePr>
            <a:graphicFrameLocks/>
          </xdr:cNvGraphicFramePr>
        </xdr:nvGraphicFramePr>
        <xdr:xfrm>
          <a:off x="11024290" y="11217207"/>
          <a:ext cx="3351461" cy="79924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10" name="Chart 3">
            <a:extLst>
              <a:ext uri="{FF2B5EF4-FFF2-40B4-BE49-F238E27FC236}">
                <a16:creationId xmlns:a16="http://schemas.microsoft.com/office/drawing/2014/main" id="{37B7C488-55BA-45B3-15DA-5DD8360C53BE}"/>
              </a:ext>
            </a:extLst>
          </xdr:cNvPr>
          <xdr:cNvGraphicFramePr>
            <a:graphicFrameLocks/>
          </xdr:cNvGraphicFramePr>
        </xdr:nvGraphicFramePr>
        <xdr:xfrm>
          <a:off x="14363706" y="11229757"/>
          <a:ext cx="3352229" cy="79976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31</xdr:row>
      <xdr:rowOff>120067</xdr:rowOff>
    </xdr:from>
    <xdr:to>
      <xdr:col>11</xdr:col>
      <xdr:colOff>426720</xdr:colOff>
      <xdr:row>57</xdr:row>
      <xdr:rowOff>120015</xdr:rowOff>
    </xdr:to>
    <xdr:grpSp>
      <xdr:nvGrpSpPr>
        <xdr:cNvPr id="4" name="Group 15">
          <a:extLst>
            <a:ext uri="{FF2B5EF4-FFF2-40B4-BE49-F238E27FC236}">
              <a16:creationId xmlns:a16="http://schemas.microsoft.com/office/drawing/2014/main" id="{550ED0ED-CB87-3A72-0172-CB6969A301F5}"/>
            </a:ext>
          </a:extLst>
        </xdr:cNvPr>
        <xdr:cNvGrpSpPr>
          <a:grpSpLocks/>
        </xdr:cNvGrpSpPr>
      </xdr:nvGrpSpPr>
      <xdr:grpSpPr bwMode="auto">
        <a:xfrm>
          <a:off x="91440" y="5134027"/>
          <a:ext cx="5897880" cy="3566108"/>
          <a:chOff x="1511" y="54"/>
          <a:chExt cx="734" cy="550"/>
        </a:xfrm>
      </xdr:grpSpPr>
      <xdr:graphicFrame macro="">
        <xdr:nvGraphicFramePr>
          <xdr:cNvPr id="6" name="Chart 4">
            <a:extLst>
              <a:ext uri="{FF2B5EF4-FFF2-40B4-BE49-F238E27FC236}">
                <a16:creationId xmlns:a16="http://schemas.microsoft.com/office/drawing/2014/main" id="{672A4C88-084D-5019-E0C6-CE376642D031}"/>
              </a:ext>
            </a:extLst>
          </xdr:cNvPr>
          <xdr:cNvGraphicFramePr>
            <a:graphicFrameLocks/>
          </xdr:cNvGraphicFramePr>
        </xdr:nvGraphicFramePr>
        <xdr:xfrm>
          <a:off x="1511" y="54"/>
          <a:ext cx="352" cy="5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7" name="Chart 5">
            <a:extLst>
              <a:ext uri="{FF2B5EF4-FFF2-40B4-BE49-F238E27FC236}">
                <a16:creationId xmlns:a16="http://schemas.microsoft.com/office/drawing/2014/main" id="{0F32D134-5BAC-903D-FE0C-855C5A5BCEAC}"/>
              </a:ext>
            </a:extLst>
          </xdr:cNvPr>
          <xdr:cNvGraphicFramePr>
            <a:graphicFrameLocks/>
          </xdr:cNvGraphicFramePr>
        </xdr:nvGraphicFramePr>
        <xdr:xfrm>
          <a:off x="1857" y="57"/>
          <a:ext cx="388" cy="5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54235</xdr:colOff>
      <xdr:row>1</xdr:row>
      <xdr:rowOff>116842</xdr:rowOff>
    </xdr:from>
    <xdr:to>
      <xdr:col>14</xdr:col>
      <xdr:colOff>358587</xdr:colOff>
      <xdr:row>71</xdr:row>
      <xdr:rowOff>123265</xdr:rowOff>
    </xdr:to>
    <xdr:grpSp>
      <xdr:nvGrpSpPr>
        <xdr:cNvPr id="19" name="グループ化 1">
          <a:extLst>
            <a:ext uri="{FF2B5EF4-FFF2-40B4-BE49-F238E27FC236}">
              <a16:creationId xmlns:a16="http://schemas.microsoft.com/office/drawing/2014/main" id="{7B8C7710-4CE7-488E-956E-E1E9D3E719F4}"/>
            </a:ext>
          </a:extLst>
        </xdr:cNvPr>
        <xdr:cNvGrpSpPr>
          <a:grpSpLocks/>
        </xdr:cNvGrpSpPr>
      </xdr:nvGrpSpPr>
      <xdr:grpSpPr bwMode="auto">
        <a:xfrm>
          <a:off x="278353" y="475430"/>
          <a:ext cx="10559975" cy="12557011"/>
          <a:chOff x="1195918" y="333607"/>
          <a:chExt cx="8118906" cy="11942165"/>
        </a:xfrm>
      </xdr:grpSpPr>
      <xdr:graphicFrame macro="">
        <xdr:nvGraphicFramePr>
          <xdr:cNvPr id="20" name="Chart 1">
            <a:extLst>
              <a:ext uri="{FF2B5EF4-FFF2-40B4-BE49-F238E27FC236}">
                <a16:creationId xmlns:a16="http://schemas.microsoft.com/office/drawing/2014/main" id="{7411AAE6-B17D-3C69-02CE-645727D7CEA8}"/>
              </a:ext>
            </a:extLst>
          </xdr:cNvPr>
          <xdr:cNvGraphicFramePr>
            <a:graphicFrameLocks/>
          </xdr:cNvGraphicFramePr>
        </xdr:nvGraphicFramePr>
        <xdr:xfrm>
          <a:off x="1195918" y="333607"/>
          <a:ext cx="3818464" cy="11942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21" name="Chart 2">
            <a:extLst>
              <a:ext uri="{FF2B5EF4-FFF2-40B4-BE49-F238E27FC236}">
                <a16:creationId xmlns:a16="http://schemas.microsoft.com/office/drawing/2014/main" id="{F1F78A69-06B5-F4E0-CB85-4DD621D7DDCB}"/>
              </a:ext>
            </a:extLst>
          </xdr:cNvPr>
          <xdr:cNvGraphicFramePr>
            <a:graphicFrameLocks/>
          </xdr:cNvGraphicFramePr>
        </xdr:nvGraphicFramePr>
        <xdr:xfrm>
          <a:off x="4942537" y="335715"/>
          <a:ext cx="4372287" cy="1193818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0.06316</cdr:x>
      <cdr:y>0.00025</cdr:y>
    </cdr:from>
    <cdr:to>
      <cdr:x>0.13913</cdr:x>
      <cdr:y>0.01801</cdr:y>
    </cdr:to>
    <cdr:sp macro="" textlink="">
      <cdr:nvSpPr>
        <cdr:cNvPr id="2062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879" y="0"/>
          <a:ext cx="345907" cy="2268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HG平成丸ｺﾞｼｯｸ体W4"/>
            </a:rPr>
            <a:t>（歳）</a:t>
          </a:r>
        </a:p>
      </cdr:txBody>
    </cdr:sp>
  </cdr:relSizeAnchor>
  <cdr:relSizeAnchor xmlns:cdr="http://schemas.openxmlformats.org/drawingml/2006/chartDrawing">
    <cdr:from>
      <cdr:x>0.60455</cdr:x>
      <cdr:y>0.3983</cdr:y>
    </cdr:from>
    <cdr:to>
      <cdr:x>0.92383</cdr:x>
      <cdr:y>0.4374</cdr:y>
    </cdr:to>
    <cdr:grpSp>
      <cdr:nvGrpSpPr>
        <cdr:cNvPr id="2" name="グループ化 1">
          <a:extLst xmlns:a="http://schemas.openxmlformats.org/drawingml/2006/main">
            <a:ext uri="{FF2B5EF4-FFF2-40B4-BE49-F238E27FC236}">
              <a16:creationId xmlns:a16="http://schemas.microsoft.com/office/drawing/2014/main" id="{258CB51F-D0C6-7B70-A4E5-3D54944BBB53}"/>
            </a:ext>
          </a:extLst>
        </cdr:cNvPr>
        <cdr:cNvGrpSpPr/>
      </cdr:nvGrpSpPr>
      <cdr:grpSpPr>
        <a:xfrm xmlns:a="http://schemas.openxmlformats.org/drawingml/2006/main">
          <a:off x="3438003" y="4999790"/>
          <a:ext cx="1815707" cy="490816"/>
          <a:chOff x="15203" y="0"/>
          <a:chExt cx="1806970" cy="470452"/>
        </a:xfrm>
      </cdr:grpSpPr>
      <cdr:sp macro="" textlink="">
        <cdr:nvSpPr>
          <cdr:cNvPr id="3" name="テキスト ボックス 13">
            <a:extLst xmlns:a="http://schemas.openxmlformats.org/drawingml/2006/main">
              <a:ext uri="{FF2B5EF4-FFF2-40B4-BE49-F238E27FC236}">
                <a16:creationId xmlns:a16="http://schemas.microsoft.com/office/drawing/2014/main" id="{0B356868-4BEE-46AB-86D6-4045C078FB50}"/>
              </a:ext>
            </a:extLst>
          </cdr:cNvPr>
          <cdr:cNvSpPr txBox="1"/>
        </cdr:nvSpPr>
        <cdr:spPr>
          <a:xfrm xmlns:a="http://schemas.openxmlformats.org/drawingml/2006/main">
            <a:off x="530086" y="0"/>
            <a:ext cx="1292087" cy="470452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ctr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昭和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41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　丙午年における出生減</a:t>
            </a:r>
          </a:p>
        </cdr:txBody>
      </cdr:sp>
      <cdr:cxnSp macro="">
        <cdr:nvCxnSpPr>
          <cdr:cNvPr id="4" name="直線矢印コネクタ 3">
            <a:extLst xmlns:a="http://schemas.openxmlformats.org/drawingml/2006/main">
              <a:ext uri="{FF2B5EF4-FFF2-40B4-BE49-F238E27FC236}">
                <a16:creationId xmlns:a16="http://schemas.microsoft.com/office/drawing/2014/main" id="{C1E6F5CE-AAFE-49EF-8CA4-0947474F1101}"/>
              </a:ext>
            </a:extLst>
          </cdr:cNvPr>
          <cdr:cNvCxnSpPr>
            <a:stCxn xmlns:a="http://schemas.openxmlformats.org/drawingml/2006/main" id="3" idx="1"/>
          </cdr:cNvCxnSpPr>
        </cdr:nvCxnSpPr>
        <cdr:spPr>
          <a:xfrm xmlns:a="http://schemas.openxmlformats.org/drawingml/2006/main" flipH="1">
            <a:off x="15203" y="235226"/>
            <a:ext cx="514884" cy="1013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0.65018</cdr:x>
      <cdr:y>0.46382</cdr:y>
    </cdr:from>
    <cdr:to>
      <cdr:x>0.92377</cdr:x>
      <cdr:y>0.50291</cdr:y>
    </cdr:to>
    <cdr:grpSp>
      <cdr:nvGrpSpPr>
        <cdr:cNvPr id="14" name="グループ化 13">
          <a:extLst xmlns:a="http://schemas.openxmlformats.org/drawingml/2006/main">
            <a:ext uri="{FF2B5EF4-FFF2-40B4-BE49-F238E27FC236}">
              <a16:creationId xmlns:a16="http://schemas.microsoft.com/office/drawing/2014/main" id="{A353F5DD-9FAD-82DD-2E11-20C0F4C7560E}"/>
            </a:ext>
          </a:extLst>
        </cdr:cNvPr>
        <cdr:cNvGrpSpPr/>
      </cdr:nvGrpSpPr>
      <cdr:grpSpPr>
        <a:xfrm xmlns:a="http://schemas.openxmlformats.org/drawingml/2006/main">
          <a:off x="3697496" y="5822251"/>
          <a:ext cx="1555873" cy="490690"/>
          <a:chOff x="3748390" y="5711693"/>
          <a:chExt cx="1546458" cy="480749"/>
        </a:xfrm>
      </cdr:grpSpPr>
      <cdr:sp macro="" textlink="">
        <cdr:nvSpPr>
          <cdr:cNvPr id="5" name="テキスト ボックス 21">
            <a:extLst xmlns:a="http://schemas.openxmlformats.org/drawingml/2006/main">
              <a:ext uri="{FF2B5EF4-FFF2-40B4-BE49-F238E27FC236}">
                <a16:creationId xmlns:a16="http://schemas.microsoft.com/office/drawing/2014/main" id="{1B8EE356-A2AB-436E-8BF5-75A990E222FF}"/>
              </a:ext>
            </a:extLst>
          </cdr:cNvPr>
          <cdr:cNvSpPr txBox="1"/>
        </cdr:nvSpPr>
        <cdr:spPr>
          <a:xfrm xmlns:a="http://schemas.openxmlformats.org/drawingml/2006/main">
            <a:off x="4044066" y="5711693"/>
            <a:ext cx="1250782" cy="480749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t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昭和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46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～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49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年の</a:t>
            </a:r>
            <a:endPara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第二次ベビブーム</a:t>
            </a:r>
          </a:p>
        </cdr:txBody>
      </cdr:sp>
      <cdr:sp macro="" textlink="">
        <cdr:nvSpPr>
          <cdr:cNvPr id="6" name="右中かっこ 5">
            <a:extLst xmlns:a="http://schemas.openxmlformats.org/drawingml/2006/main">
              <a:ext uri="{FF2B5EF4-FFF2-40B4-BE49-F238E27FC236}">
                <a16:creationId xmlns:a16="http://schemas.microsoft.com/office/drawing/2014/main" id="{FFFCB72D-4AD7-4441-B1B1-66ED48D31055}"/>
              </a:ext>
            </a:extLst>
          </cdr:cNvPr>
          <cdr:cNvSpPr/>
        </cdr:nvSpPr>
        <cdr:spPr>
          <a:xfrm xmlns:a="http://schemas.openxmlformats.org/drawingml/2006/main">
            <a:off x="3748390" y="5766695"/>
            <a:ext cx="59521" cy="365635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  <cdr:cxnSp macro="">
        <cdr:nvCxnSpPr>
          <cdr:cNvPr id="7" name="直線矢印コネクタ 6">
            <a:extLst xmlns:a="http://schemas.openxmlformats.org/drawingml/2006/main">
              <a:ext uri="{FF2B5EF4-FFF2-40B4-BE49-F238E27FC236}">
                <a16:creationId xmlns:a16="http://schemas.microsoft.com/office/drawing/2014/main" id="{C18461D0-ADC1-48F5-AA67-9898A3D4C986}"/>
              </a:ext>
            </a:extLst>
          </cdr:cNvPr>
          <cdr:cNvCxnSpPr>
            <a:stCxn xmlns:a="http://schemas.openxmlformats.org/drawingml/2006/main" id="5" idx="1"/>
          </cdr:cNvCxnSpPr>
        </cdr:nvCxnSpPr>
        <cdr:spPr>
          <a:xfrm xmlns:a="http://schemas.openxmlformats.org/drawingml/2006/main" flipH="1" flipV="1">
            <a:off x="3843994" y="5951284"/>
            <a:ext cx="200072" cy="783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0.53382</cdr:x>
      <cdr:y>0.18995</cdr:y>
    </cdr:from>
    <cdr:to>
      <cdr:x>0.89447</cdr:x>
      <cdr:y>0.23335</cdr:y>
    </cdr:to>
    <cdr:grpSp>
      <cdr:nvGrpSpPr>
        <cdr:cNvPr id="22" name="グループ化 21">
          <a:extLst xmlns:a="http://schemas.openxmlformats.org/drawingml/2006/main">
            <a:ext uri="{FF2B5EF4-FFF2-40B4-BE49-F238E27FC236}">
              <a16:creationId xmlns:a16="http://schemas.microsoft.com/office/drawing/2014/main" id="{5BDC8985-34B2-B05C-44A4-FA0882568A86}"/>
            </a:ext>
          </a:extLst>
        </cdr:cNvPr>
        <cdr:cNvGrpSpPr/>
      </cdr:nvGrpSpPr>
      <cdr:grpSpPr>
        <a:xfrm xmlns:a="http://schemas.openxmlformats.org/drawingml/2006/main">
          <a:off x="3035770" y="2384409"/>
          <a:ext cx="2050974" cy="544793"/>
          <a:chOff x="140806" y="619488"/>
          <a:chExt cx="2036420" cy="553659"/>
        </a:xfrm>
      </cdr:grpSpPr>
      <cdr:sp macro="" textlink="">
        <cdr:nvSpPr>
          <cdr:cNvPr id="2048" name="テキスト ボックス 5">
            <a:extLst xmlns:a="http://schemas.openxmlformats.org/drawingml/2006/main">
              <a:ext uri="{FF2B5EF4-FFF2-40B4-BE49-F238E27FC236}">
                <a16:creationId xmlns:a16="http://schemas.microsoft.com/office/drawing/2014/main" id="{82D1987E-7F8F-8C8B-DDF8-DEACE46CD392}"/>
              </a:ext>
            </a:extLst>
          </cdr:cNvPr>
          <cdr:cNvSpPr txBox="1"/>
        </cdr:nvSpPr>
        <cdr:spPr>
          <a:xfrm xmlns:a="http://schemas.openxmlformats.org/drawingml/2006/main">
            <a:off x="991871" y="619488"/>
            <a:ext cx="1185355" cy="494632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ctr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終戦前後における出生減</a:t>
            </a:r>
          </a:p>
        </cdr:txBody>
      </cdr:sp>
      <cdr:cxnSp macro="">
        <cdr:nvCxnSpPr>
          <cdr:cNvPr id="2049" name="直線矢印コネクタ 2048">
            <a:extLst xmlns:a="http://schemas.openxmlformats.org/drawingml/2006/main">
              <a:ext uri="{FF2B5EF4-FFF2-40B4-BE49-F238E27FC236}">
                <a16:creationId xmlns:a16="http://schemas.microsoft.com/office/drawing/2014/main" id="{A5333974-8422-FA05-AE1E-AEE4062D40DA}"/>
              </a:ext>
            </a:extLst>
          </cdr:cNvPr>
          <cdr:cNvCxnSpPr/>
        </cdr:nvCxnSpPr>
        <cdr:spPr>
          <a:xfrm xmlns:a="http://schemas.openxmlformats.org/drawingml/2006/main" flipH="1">
            <a:off x="253382" y="1067319"/>
            <a:ext cx="741777" cy="1328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050" name="右中かっこ 2049">
            <a:extLst xmlns:a="http://schemas.openxmlformats.org/drawingml/2006/main">
              <a:ext uri="{FF2B5EF4-FFF2-40B4-BE49-F238E27FC236}">
                <a16:creationId xmlns:a16="http://schemas.microsoft.com/office/drawing/2014/main" id="{E8AD4620-386C-499F-8EB0-C9594B6A8E8D}"/>
              </a:ext>
            </a:extLst>
          </cdr:cNvPr>
          <cdr:cNvSpPr/>
        </cdr:nvSpPr>
        <cdr:spPr>
          <a:xfrm xmlns:a="http://schemas.openxmlformats.org/drawingml/2006/main">
            <a:off x="140806" y="978080"/>
            <a:ext cx="92709" cy="195067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</cdr:grpSp>
  </cdr:relSizeAnchor>
  <cdr:relSizeAnchor xmlns:cdr="http://schemas.openxmlformats.org/drawingml/2006/chartDrawing">
    <cdr:from>
      <cdr:x>0.77818</cdr:x>
      <cdr:y>0.24216</cdr:y>
    </cdr:from>
    <cdr:to>
      <cdr:x>1</cdr:x>
      <cdr:y>0.30734</cdr:y>
    </cdr:to>
    <cdr:grpSp>
      <cdr:nvGrpSpPr>
        <cdr:cNvPr id="23" name="グループ化 22">
          <a:extLst xmlns:a="http://schemas.openxmlformats.org/drawingml/2006/main">
            <a:ext uri="{FF2B5EF4-FFF2-40B4-BE49-F238E27FC236}">
              <a16:creationId xmlns:a16="http://schemas.microsoft.com/office/drawing/2014/main" id="{E57D17C7-CAF2-175A-CAF2-0DD99D547934}"/>
            </a:ext>
          </a:extLst>
        </cdr:cNvPr>
        <cdr:cNvGrpSpPr/>
      </cdr:nvGrpSpPr>
      <cdr:grpSpPr>
        <a:xfrm xmlns:a="http://schemas.openxmlformats.org/drawingml/2006/main">
          <a:off x="4425416" y="3039792"/>
          <a:ext cx="1261464" cy="818193"/>
          <a:chOff x="1522798" y="1274965"/>
          <a:chExt cx="1227416" cy="830922"/>
        </a:xfrm>
      </cdr:grpSpPr>
      <cdr:sp macro="" textlink="">
        <cdr:nvSpPr>
          <cdr:cNvPr id="29" name="テキスト ボックス 8">
            <a:extLst xmlns:a="http://schemas.openxmlformats.org/drawingml/2006/main">
              <a:ext uri="{FF2B5EF4-FFF2-40B4-BE49-F238E27FC236}">
                <a16:creationId xmlns:a16="http://schemas.microsoft.com/office/drawing/2014/main" id="{F77E9D10-8D17-4A27-93A4-61F7462C60EF}"/>
              </a:ext>
            </a:extLst>
          </cdr:cNvPr>
          <cdr:cNvSpPr txBox="1"/>
        </cdr:nvSpPr>
        <cdr:spPr>
          <a:xfrm xmlns:a="http://schemas.openxmlformats.org/drawingml/2006/main">
            <a:off x="1522798" y="1621120"/>
            <a:ext cx="1227416" cy="484767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ctr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昭和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22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～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24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年の</a:t>
            </a:r>
            <a:endPara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第一次ベビブーム</a:t>
            </a:r>
          </a:p>
        </cdr:txBody>
      </cdr:sp>
      <cdr:sp macro="" textlink="">
        <cdr:nvSpPr>
          <cdr:cNvPr id="30" name="右中かっこ 29">
            <a:extLst xmlns:a="http://schemas.openxmlformats.org/drawingml/2006/main">
              <a:ext uri="{FF2B5EF4-FFF2-40B4-BE49-F238E27FC236}">
                <a16:creationId xmlns:a16="http://schemas.microsoft.com/office/drawing/2014/main" id="{E13E7C0D-B46B-4B03-9632-A4B89C698D9F}"/>
              </a:ext>
            </a:extLst>
          </cdr:cNvPr>
          <cdr:cNvSpPr/>
        </cdr:nvSpPr>
        <cdr:spPr>
          <a:xfrm xmlns:a="http://schemas.openxmlformats.org/drawingml/2006/main">
            <a:off x="1841622" y="1274965"/>
            <a:ext cx="126905" cy="236972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  <cdr:cxnSp macro="">
        <cdr:nvCxnSpPr>
          <cdr:cNvPr id="31" name="直線矢印コネクタ 30">
            <a:extLst xmlns:a="http://schemas.openxmlformats.org/drawingml/2006/main">
              <a:ext uri="{FF2B5EF4-FFF2-40B4-BE49-F238E27FC236}">
                <a16:creationId xmlns:a16="http://schemas.microsoft.com/office/drawing/2014/main" id="{8F0E9B16-AA77-4B72-A10D-5D8BBD7DCAE2}"/>
              </a:ext>
            </a:extLst>
          </cdr:cNvPr>
          <cdr:cNvCxnSpPr/>
        </cdr:nvCxnSpPr>
        <cdr:spPr>
          <a:xfrm xmlns:a="http://schemas.openxmlformats.org/drawingml/2006/main" flipH="1" flipV="1">
            <a:off x="1984248" y="1409304"/>
            <a:ext cx="227879" cy="208352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0.50892</cdr:x>
      <cdr:y>0.14061</cdr:y>
    </cdr:from>
    <cdr:to>
      <cdr:x>0.86741</cdr:x>
      <cdr:y>0.17808</cdr:y>
    </cdr:to>
    <cdr:grpSp>
      <cdr:nvGrpSpPr>
        <cdr:cNvPr id="24" name="グループ化 23">
          <a:extLst xmlns:a="http://schemas.openxmlformats.org/drawingml/2006/main">
            <a:ext uri="{FF2B5EF4-FFF2-40B4-BE49-F238E27FC236}">
              <a16:creationId xmlns:a16="http://schemas.microsoft.com/office/drawing/2014/main" id="{AFBED60E-72A0-3016-CFB2-B962B5D3B893}"/>
            </a:ext>
          </a:extLst>
        </cdr:cNvPr>
        <cdr:cNvGrpSpPr/>
      </cdr:nvGrpSpPr>
      <cdr:grpSpPr>
        <a:xfrm xmlns:a="http://schemas.openxmlformats.org/drawingml/2006/main">
          <a:off x="2894167" y="1765053"/>
          <a:ext cx="2038690" cy="470354"/>
          <a:chOff x="0" y="0"/>
          <a:chExt cx="2043393" cy="482044"/>
        </a:xfrm>
      </cdr:grpSpPr>
      <cdr:grpSp>
        <cdr:nvGrpSpPr>
          <cdr:cNvPr id="25" name="グループ化 24">
            <a:extLst xmlns:a="http://schemas.openxmlformats.org/drawingml/2006/main">
              <a:ext uri="{FF2B5EF4-FFF2-40B4-BE49-F238E27FC236}">
                <a16:creationId xmlns:a16="http://schemas.microsoft.com/office/drawing/2014/main" id="{823BD58E-100C-4FB4-B034-709DE2429A3F}"/>
              </a:ext>
            </a:extLst>
          </cdr:cNvPr>
          <cdr:cNvGrpSpPr/>
        </cdr:nvGrpSpPr>
        <cdr:grpSpPr>
          <a:xfrm xmlns:a="http://schemas.openxmlformats.org/drawingml/2006/main">
            <a:off x="157092" y="0"/>
            <a:ext cx="1886301" cy="482044"/>
            <a:chOff x="155865" y="0"/>
            <a:chExt cx="1867416" cy="455931"/>
          </a:xfrm>
        </cdr:grpSpPr>
        <cdr:sp macro="" textlink="">
          <cdr:nvSpPr>
            <cdr:cNvPr id="27" name="テキスト ボックス 2">
              <a:extLst xmlns:a="http://schemas.openxmlformats.org/drawingml/2006/main">
                <a:ext uri="{FF2B5EF4-FFF2-40B4-BE49-F238E27FC236}">
                  <a16:creationId xmlns:a16="http://schemas.microsoft.com/office/drawing/2014/main" id="{0B2D28FF-43D4-85F1-8D03-91C19AA58FDF}"/>
                </a:ext>
              </a:extLst>
            </cdr:cNvPr>
            <cdr:cNvSpPr txBox="1"/>
          </cdr:nvSpPr>
          <cdr:spPr>
            <a:xfrm xmlns:a="http://schemas.openxmlformats.org/drawingml/2006/main">
              <a:off x="529107" y="0"/>
              <a:ext cx="1494174" cy="455931"/>
            </a:xfrm>
            <a:prstGeom xmlns:a="http://schemas.openxmlformats.org/drawingml/2006/main" prst="rect">
              <a:avLst/>
            </a:prstGeom>
            <a:solidFill xmlns:a="http://schemas.openxmlformats.org/drawingml/2006/main">
              <a:schemeClr val="lt1"/>
            </a:solidFill>
            <a:ln xmlns:a="http://schemas.openxmlformats.org/drawingml/2006/main" w="12700" cmpd="sng">
              <a:solidFill>
                <a:schemeClr val="tx1"/>
              </a:solidFill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dk1"/>
            </a:fontRef>
          </cdr:style>
          <cdr:txBody>
            <a:bodyPr xmlns:a="http://schemas.openxmlformats.org/drawingml/2006/main" wrap="square" rtlCol="0" anchor="ctr"/>
            <a:lstStyle xmlns:a="http://schemas.openxmlformats.org/drawingml/2006/main">
              <a:lvl1pPr marL="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kumimoji="1" lang="ja-JP" altLang="en-US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日中戦争の動員による昭和</a:t>
              </a:r>
              <a:r>
                <a:rPr kumimoji="1" lang="en-US" altLang="ja-JP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13</a:t>
              </a:r>
              <a:r>
                <a:rPr kumimoji="1" lang="ja-JP" altLang="en-US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～</a:t>
              </a:r>
              <a:r>
                <a:rPr kumimoji="1" lang="en-US" altLang="ja-JP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14</a:t>
              </a:r>
              <a:r>
                <a:rPr kumimoji="1" lang="ja-JP" altLang="en-US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年の出生減</a:t>
              </a:r>
            </a:p>
          </cdr:txBody>
        </cdr:sp>
        <cdr:cxnSp macro="">
          <cdr:nvCxnSpPr>
            <cdr:cNvPr id="28" name="直線矢印コネクタ 27">
              <a:extLst xmlns:a="http://schemas.openxmlformats.org/drawingml/2006/main">
                <a:ext uri="{FF2B5EF4-FFF2-40B4-BE49-F238E27FC236}">
                  <a16:creationId xmlns:a16="http://schemas.microsoft.com/office/drawing/2014/main" id="{DA08C429-8B0E-A35C-8D17-C0E4ED1DFA4A}"/>
                </a:ext>
              </a:extLst>
            </cdr:cNvPr>
            <cdr:cNvCxnSpPr>
              <a:stCxn xmlns:a="http://schemas.openxmlformats.org/drawingml/2006/main" id="27" idx="1"/>
            </cdr:cNvCxnSpPr>
          </cdr:nvCxnSpPr>
          <cdr:spPr>
            <a:xfrm xmlns:a="http://schemas.openxmlformats.org/drawingml/2006/main" flipH="1" flipV="1">
              <a:off x="155865" y="226812"/>
              <a:ext cx="373242" cy="1154"/>
            </a:xfrm>
            <a:prstGeom xmlns:a="http://schemas.openxmlformats.org/drawingml/2006/main" prst="straightConnector1">
              <a:avLst/>
            </a:prstGeom>
            <a:ln xmlns:a="http://schemas.openxmlformats.org/drawingml/2006/main" w="9525">
              <a:solidFill>
                <a:schemeClr val="tx1"/>
              </a:solidFill>
              <a:tailEnd type="triangle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sp macro="" textlink="">
        <cdr:nvSpPr>
          <cdr:cNvPr id="26" name="右中かっこ 25">
            <a:extLst xmlns:a="http://schemas.openxmlformats.org/drawingml/2006/main">
              <a:ext uri="{FF2B5EF4-FFF2-40B4-BE49-F238E27FC236}">
                <a16:creationId xmlns:a16="http://schemas.microsoft.com/office/drawing/2014/main" id="{D42ACA9A-4B61-4B51-A6D3-16CF9497B550}"/>
              </a:ext>
            </a:extLst>
          </cdr:cNvPr>
          <cdr:cNvSpPr/>
        </cdr:nvSpPr>
        <cdr:spPr>
          <a:xfrm xmlns:a="http://schemas.openxmlformats.org/drawingml/2006/main">
            <a:off x="0" y="152407"/>
            <a:ext cx="100940" cy="195916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</cdr:grp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B1E01-A0CE-4DEA-8EBE-4BD162960F74}">
  <sheetPr>
    <tabColor theme="4" tint="0.79998168889431442"/>
    <pageSetUpPr fitToPage="1"/>
  </sheetPr>
  <dimension ref="A1:N47"/>
  <sheetViews>
    <sheetView showGridLines="0" tabSelected="1" zoomScaleNormal="100" workbookViewId="0"/>
  </sheetViews>
  <sheetFormatPr defaultRowHeight="10.8" x14ac:dyDescent="0.2"/>
  <cols>
    <col min="1" max="1" width="1.88671875" style="85" customWidth="1"/>
    <col min="2" max="2" width="2.21875" style="85" customWidth="1"/>
    <col min="3" max="4" width="5" style="85" bestFit="1" customWidth="1"/>
    <col min="5" max="5" width="9.33203125" style="85" bestFit="1" customWidth="1"/>
    <col min="6" max="8" width="8.44140625" style="85" bestFit="1" customWidth="1"/>
    <col min="9" max="14" width="7.33203125" style="85" customWidth="1"/>
    <col min="15" max="15" width="3.88671875" style="85" customWidth="1"/>
    <col min="16" max="26" width="8.88671875" style="85"/>
    <col min="27" max="27" width="2.6640625" style="85" customWidth="1"/>
    <col min="28" max="16384" width="8.88671875" style="85"/>
  </cols>
  <sheetData>
    <row r="1" spans="1:14" ht="12" x14ac:dyDescent="0.2">
      <c r="A1" s="84" t="s">
        <v>242</v>
      </c>
    </row>
    <row r="2" spans="1:14" ht="16.2" customHeight="1" x14ac:dyDescent="0.2">
      <c r="B2" s="212" t="s">
        <v>196</v>
      </c>
      <c r="C2" s="213"/>
      <c r="D2" s="214"/>
      <c r="E2" s="215" t="s">
        <v>197</v>
      </c>
      <c r="F2" s="216"/>
      <c r="G2" s="216"/>
      <c r="H2" s="217"/>
      <c r="I2" s="215" t="s">
        <v>198</v>
      </c>
      <c r="J2" s="216"/>
      <c r="K2" s="217"/>
      <c r="L2" s="215" t="s">
        <v>199</v>
      </c>
      <c r="M2" s="216"/>
      <c r="N2" s="217"/>
    </row>
    <row r="3" spans="1:14" ht="24" customHeight="1" x14ac:dyDescent="0.2">
      <c r="B3" s="71"/>
      <c r="C3" s="72" t="s">
        <v>204</v>
      </c>
      <c r="D3" s="73" t="s">
        <v>205</v>
      </c>
      <c r="E3" s="86" t="s">
        <v>41</v>
      </c>
      <c r="F3" s="86" t="s">
        <v>37</v>
      </c>
      <c r="G3" s="94" t="s">
        <v>110</v>
      </c>
      <c r="H3" s="86" t="s">
        <v>38</v>
      </c>
      <c r="I3" s="95" t="s">
        <v>37</v>
      </c>
      <c r="J3" s="94" t="s">
        <v>200</v>
      </c>
      <c r="K3" s="95" t="s">
        <v>38</v>
      </c>
      <c r="L3" s="95" t="s">
        <v>37</v>
      </c>
      <c r="M3" s="94" t="s">
        <v>200</v>
      </c>
      <c r="N3" s="95" t="s">
        <v>38</v>
      </c>
    </row>
    <row r="4" spans="1:14" ht="16.2" customHeight="1" x14ac:dyDescent="0.2">
      <c r="B4" s="87" t="s">
        <v>201</v>
      </c>
      <c r="C4" s="74" t="s">
        <v>206</v>
      </c>
      <c r="D4" s="70">
        <v>1985</v>
      </c>
      <c r="E4" s="88">
        <v>1175543</v>
      </c>
      <c r="F4" s="88">
        <v>270084</v>
      </c>
      <c r="G4" s="88">
        <v>764617</v>
      </c>
      <c r="H4" s="88">
        <v>140747</v>
      </c>
      <c r="I4" s="89">
        <v>22.98</v>
      </c>
      <c r="J4" s="89">
        <v>65.05</v>
      </c>
      <c r="K4" s="89">
        <v>11.97</v>
      </c>
      <c r="L4" s="90" t="s">
        <v>202</v>
      </c>
      <c r="M4" s="90" t="s">
        <v>202</v>
      </c>
      <c r="N4" s="90" t="s">
        <v>202</v>
      </c>
    </row>
    <row r="5" spans="1:14" ht="16.2" customHeight="1" x14ac:dyDescent="0.2">
      <c r="B5" s="87" t="s">
        <v>203</v>
      </c>
      <c r="C5" s="74" t="s">
        <v>207</v>
      </c>
      <c r="D5" s="70">
        <v>1986</v>
      </c>
      <c r="E5" s="88">
        <v>1175119</v>
      </c>
      <c r="F5" s="88">
        <v>265758</v>
      </c>
      <c r="G5" s="88">
        <v>764398</v>
      </c>
      <c r="H5" s="88">
        <v>144877</v>
      </c>
      <c r="I5" s="89">
        <v>22.62</v>
      </c>
      <c r="J5" s="89">
        <v>65.05</v>
      </c>
      <c r="K5" s="89">
        <v>12.33</v>
      </c>
      <c r="L5" s="89">
        <v>-1.6</v>
      </c>
      <c r="M5" s="89">
        <v>-0.03</v>
      </c>
      <c r="N5" s="89">
        <v>2.93</v>
      </c>
    </row>
    <row r="6" spans="1:14" ht="16.2" customHeight="1" x14ac:dyDescent="0.2">
      <c r="B6" s="87" t="s">
        <v>203</v>
      </c>
      <c r="C6" s="74" t="s">
        <v>208</v>
      </c>
      <c r="D6" s="70">
        <v>1987</v>
      </c>
      <c r="E6" s="88">
        <v>1175619</v>
      </c>
      <c r="F6" s="88">
        <v>260501</v>
      </c>
      <c r="G6" s="88">
        <v>764957</v>
      </c>
      <c r="H6" s="88">
        <v>150075</v>
      </c>
      <c r="I6" s="89">
        <v>22.16</v>
      </c>
      <c r="J6" s="89">
        <v>65.069999999999993</v>
      </c>
      <c r="K6" s="89">
        <v>12.77</v>
      </c>
      <c r="L6" s="89">
        <v>-1.98</v>
      </c>
      <c r="M6" s="89">
        <v>7.0000000000000007E-2</v>
      </c>
      <c r="N6" s="89">
        <v>3.59</v>
      </c>
    </row>
    <row r="7" spans="1:14" ht="16.2" customHeight="1" x14ac:dyDescent="0.2">
      <c r="B7" s="87" t="s">
        <v>203</v>
      </c>
      <c r="C7" s="74" t="s">
        <v>209</v>
      </c>
      <c r="D7" s="70">
        <v>1988</v>
      </c>
      <c r="E7" s="88">
        <v>1176065</v>
      </c>
      <c r="F7" s="88">
        <v>254385</v>
      </c>
      <c r="G7" s="88">
        <v>766536</v>
      </c>
      <c r="H7" s="88">
        <v>155059</v>
      </c>
      <c r="I7" s="89">
        <v>21.63</v>
      </c>
      <c r="J7" s="89">
        <v>65.180000000000007</v>
      </c>
      <c r="K7" s="89">
        <v>13.19</v>
      </c>
      <c r="L7" s="89">
        <v>-2.35</v>
      </c>
      <c r="M7" s="89">
        <v>0.21</v>
      </c>
      <c r="N7" s="89">
        <v>3.32</v>
      </c>
    </row>
    <row r="8" spans="1:14" ht="16.2" customHeight="1" x14ac:dyDescent="0.2">
      <c r="B8" s="91" t="s">
        <v>203</v>
      </c>
      <c r="C8" s="75" t="s">
        <v>210</v>
      </c>
      <c r="D8" s="76">
        <v>1989</v>
      </c>
      <c r="E8" s="92">
        <v>1175288</v>
      </c>
      <c r="F8" s="92">
        <v>247032</v>
      </c>
      <c r="G8" s="92">
        <v>767643</v>
      </c>
      <c r="H8" s="92">
        <v>160486</v>
      </c>
      <c r="I8" s="93">
        <v>21.02</v>
      </c>
      <c r="J8" s="93">
        <v>65.319999999999993</v>
      </c>
      <c r="K8" s="93">
        <v>13.66</v>
      </c>
      <c r="L8" s="93">
        <v>-2.89</v>
      </c>
      <c r="M8" s="93">
        <v>0.14000000000000001</v>
      </c>
      <c r="N8" s="93">
        <v>3.5</v>
      </c>
    </row>
    <row r="9" spans="1:14" ht="16.2" customHeight="1" x14ac:dyDescent="0.2">
      <c r="B9" s="87" t="s">
        <v>201</v>
      </c>
      <c r="C9" s="74" t="s">
        <v>211</v>
      </c>
      <c r="D9" s="77">
        <v>1990</v>
      </c>
      <c r="E9" s="88">
        <v>1168907</v>
      </c>
      <c r="F9" s="88">
        <v>239738</v>
      </c>
      <c r="G9" s="88">
        <v>761368</v>
      </c>
      <c r="H9" s="88">
        <v>166539</v>
      </c>
      <c r="I9" s="89">
        <v>20.53</v>
      </c>
      <c r="J9" s="89">
        <v>65.209999999999994</v>
      </c>
      <c r="K9" s="89">
        <v>14.26</v>
      </c>
      <c r="L9" s="89">
        <v>-2.95</v>
      </c>
      <c r="M9" s="89">
        <v>-0.82</v>
      </c>
      <c r="N9" s="89">
        <v>3.77</v>
      </c>
    </row>
    <row r="10" spans="1:14" ht="16.2" customHeight="1" x14ac:dyDescent="0.2">
      <c r="B10" s="87" t="s">
        <v>203</v>
      </c>
      <c r="C10" s="74" t="s">
        <v>212</v>
      </c>
      <c r="D10" s="70">
        <v>1991</v>
      </c>
      <c r="E10" s="88">
        <v>1167154</v>
      </c>
      <c r="F10" s="88">
        <v>232559</v>
      </c>
      <c r="G10" s="88">
        <v>759356</v>
      </c>
      <c r="H10" s="88">
        <v>173978</v>
      </c>
      <c r="I10" s="89">
        <v>19.95</v>
      </c>
      <c r="J10" s="89">
        <v>65.13</v>
      </c>
      <c r="K10" s="89">
        <v>14.92</v>
      </c>
      <c r="L10" s="89">
        <v>-2.99</v>
      </c>
      <c r="M10" s="89">
        <v>-0.26</v>
      </c>
      <c r="N10" s="89">
        <v>4.47</v>
      </c>
    </row>
    <row r="11" spans="1:14" ht="16.2" customHeight="1" x14ac:dyDescent="0.2">
      <c r="B11" s="87" t="s">
        <v>203</v>
      </c>
      <c r="C11" s="74" t="s">
        <v>213</v>
      </c>
      <c r="D11" s="70">
        <v>1992</v>
      </c>
      <c r="E11" s="88">
        <v>1167280</v>
      </c>
      <c r="F11" s="88">
        <v>226670</v>
      </c>
      <c r="G11" s="88">
        <v>758028</v>
      </c>
      <c r="H11" s="88">
        <v>181322</v>
      </c>
      <c r="I11" s="89">
        <v>19.440000000000001</v>
      </c>
      <c r="J11" s="89">
        <v>65.010000000000005</v>
      </c>
      <c r="K11" s="89">
        <v>15.55</v>
      </c>
      <c r="L11" s="89">
        <v>-2.5299999999999998</v>
      </c>
      <c r="M11" s="89">
        <v>-0.17</v>
      </c>
      <c r="N11" s="89">
        <v>4.22</v>
      </c>
    </row>
    <row r="12" spans="1:14" ht="16.2" customHeight="1" x14ac:dyDescent="0.2">
      <c r="B12" s="87" t="s">
        <v>203</v>
      </c>
      <c r="C12" s="74" t="s">
        <v>214</v>
      </c>
      <c r="D12" s="70">
        <v>1993</v>
      </c>
      <c r="E12" s="88">
        <v>1169381</v>
      </c>
      <c r="F12" s="88">
        <v>221583</v>
      </c>
      <c r="G12" s="88">
        <v>758145</v>
      </c>
      <c r="H12" s="88">
        <v>188394</v>
      </c>
      <c r="I12" s="89">
        <v>18.97</v>
      </c>
      <c r="J12" s="89">
        <v>64.900000000000006</v>
      </c>
      <c r="K12" s="89">
        <v>16.13</v>
      </c>
      <c r="L12" s="89">
        <v>-2.2400000000000002</v>
      </c>
      <c r="M12" s="89">
        <v>0.02</v>
      </c>
      <c r="N12" s="89">
        <v>3.9</v>
      </c>
    </row>
    <row r="13" spans="1:14" ht="16.2" customHeight="1" x14ac:dyDescent="0.2">
      <c r="B13" s="91" t="s">
        <v>203</v>
      </c>
      <c r="C13" s="75" t="s">
        <v>215</v>
      </c>
      <c r="D13" s="78">
        <v>1994</v>
      </c>
      <c r="E13" s="92">
        <v>1172775</v>
      </c>
      <c r="F13" s="92">
        <v>216370</v>
      </c>
      <c r="G13" s="92">
        <v>759129</v>
      </c>
      <c r="H13" s="92">
        <v>196017</v>
      </c>
      <c r="I13" s="93">
        <v>18.47</v>
      </c>
      <c r="J13" s="93">
        <v>64.8</v>
      </c>
      <c r="K13" s="93">
        <v>16.73</v>
      </c>
      <c r="L13" s="93">
        <v>-2.35</v>
      </c>
      <c r="M13" s="93">
        <v>0.13</v>
      </c>
      <c r="N13" s="93">
        <v>4.05</v>
      </c>
    </row>
    <row r="14" spans="1:14" ht="16.2" customHeight="1" x14ac:dyDescent="0.2">
      <c r="B14" s="87" t="s">
        <v>201</v>
      </c>
      <c r="C14" s="74" t="s">
        <v>216</v>
      </c>
      <c r="D14" s="77">
        <v>1995</v>
      </c>
      <c r="E14" s="88">
        <v>1175819</v>
      </c>
      <c r="F14" s="88">
        <v>210806</v>
      </c>
      <c r="G14" s="88">
        <v>760751</v>
      </c>
      <c r="H14" s="88">
        <v>204222</v>
      </c>
      <c r="I14" s="89">
        <v>17.93</v>
      </c>
      <c r="J14" s="89">
        <v>64.7</v>
      </c>
      <c r="K14" s="89">
        <v>17.37</v>
      </c>
      <c r="L14" s="89">
        <v>-2.57</v>
      </c>
      <c r="M14" s="89">
        <v>0.21</v>
      </c>
      <c r="N14" s="89">
        <v>4.1900000000000004</v>
      </c>
    </row>
    <row r="15" spans="1:14" ht="16.2" customHeight="1" x14ac:dyDescent="0.2">
      <c r="B15" s="87" t="s">
        <v>203</v>
      </c>
      <c r="C15" s="74" t="s">
        <v>217</v>
      </c>
      <c r="D15" s="70">
        <v>1996</v>
      </c>
      <c r="E15" s="88">
        <v>1177407</v>
      </c>
      <c r="F15" s="88">
        <v>206550</v>
      </c>
      <c r="G15" s="88">
        <v>758912</v>
      </c>
      <c r="H15" s="88">
        <v>211907</v>
      </c>
      <c r="I15" s="89">
        <v>17.54</v>
      </c>
      <c r="J15" s="89">
        <v>64.459999999999994</v>
      </c>
      <c r="K15" s="89">
        <v>18</v>
      </c>
      <c r="L15" s="89">
        <v>-2.02</v>
      </c>
      <c r="M15" s="89">
        <v>-0.24</v>
      </c>
      <c r="N15" s="89">
        <v>3.76</v>
      </c>
    </row>
    <row r="16" spans="1:14" ht="16.2" customHeight="1" x14ac:dyDescent="0.2">
      <c r="B16" s="87" t="s">
        <v>203</v>
      </c>
      <c r="C16" s="74" t="s">
        <v>218</v>
      </c>
      <c r="D16" s="70">
        <v>1997</v>
      </c>
      <c r="E16" s="88">
        <v>1176394</v>
      </c>
      <c r="F16" s="88">
        <v>201692</v>
      </c>
      <c r="G16" s="88">
        <v>755123</v>
      </c>
      <c r="H16" s="88">
        <v>219543</v>
      </c>
      <c r="I16" s="89">
        <v>17.149999999999999</v>
      </c>
      <c r="J16" s="89">
        <v>64.19</v>
      </c>
      <c r="K16" s="89">
        <v>18.66</v>
      </c>
      <c r="L16" s="89">
        <v>-2.35</v>
      </c>
      <c r="M16" s="89">
        <v>-0.5</v>
      </c>
      <c r="N16" s="89">
        <v>3.6</v>
      </c>
    </row>
    <row r="17" spans="2:14" ht="16.2" customHeight="1" x14ac:dyDescent="0.2">
      <c r="B17" s="87" t="s">
        <v>203</v>
      </c>
      <c r="C17" s="74" t="s">
        <v>219</v>
      </c>
      <c r="D17" s="70">
        <v>1998</v>
      </c>
      <c r="E17" s="88">
        <v>1175535</v>
      </c>
      <c r="F17" s="88">
        <v>197260</v>
      </c>
      <c r="G17" s="88">
        <v>750741</v>
      </c>
      <c r="H17" s="88">
        <v>227501</v>
      </c>
      <c r="I17" s="89">
        <v>16.78</v>
      </c>
      <c r="J17" s="89">
        <v>63.87</v>
      </c>
      <c r="K17" s="89">
        <v>19.350000000000001</v>
      </c>
      <c r="L17" s="89">
        <v>-2.2000000000000002</v>
      </c>
      <c r="M17" s="89">
        <v>-0.57999999999999996</v>
      </c>
      <c r="N17" s="89">
        <v>3.62</v>
      </c>
    </row>
    <row r="18" spans="2:14" ht="16.2" customHeight="1" x14ac:dyDescent="0.2">
      <c r="B18" s="91" t="s">
        <v>203</v>
      </c>
      <c r="C18" s="75" t="s">
        <v>220</v>
      </c>
      <c r="D18" s="78">
        <v>1999</v>
      </c>
      <c r="E18" s="92">
        <v>1175006</v>
      </c>
      <c r="F18" s="92">
        <v>192677</v>
      </c>
      <c r="G18" s="92">
        <v>748183</v>
      </c>
      <c r="H18" s="92">
        <v>234115</v>
      </c>
      <c r="I18" s="93">
        <v>16.399999999999999</v>
      </c>
      <c r="J18" s="93">
        <v>63.68</v>
      </c>
      <c r="K18" s="93">
        <v>19.93</v>
      </c>
      <c r="L18" s="93">
        <v>-2.3199999999999998</v>
      </c>
      <c r="M18" s="93">
        <v>-0.34</v>
      </c>
      <c r="N18" s="93">
        <v>2.91</v>
      </c>
    </row>
    <row r="19" spans="2:14" ht="16.2" customHeight="1" x14ac:dyDescent="0.2">
      <c r="B19" s="87" t="s">
        <v>201</v>
      </c>
      <c r="C19" s="74" t="s">
        <v>221</v>
      </c>
      <c r="D19" s="70">
        <v>2000</v>
      </c>
      <c r="E19" s="88">
        <v>1170007</v>
      </c>
      <c r="F19" s="88">
        <v>187431</v>
      </c>
      <c r="G19" s="88">
        <v>740401</v>
      </c>
      <c r="H19" s="88">
        <v>241754</v>
      </c>
      <c r="I19" s="89">
        <v>16.03</v>
      </c>
      <c r="J19" s="89">
        <v>63.3</v>
      </c>
      <c r="K19" s="89">
        <v>20.67</v>
      </c>
      <c r="L19" s="89">
        <v>-2.72</v>
      </c>
      <c r="M19" s="89">
        <v>-1.04</v>
      </c>
      <c r="N19" s="89">
        <v>3.26</v>
      </c>
    </row>
    <row r="20" spans="2:14" ht="16.2" customHeight="1" x14ac:dyDescent="0.2">
      <c r="B20" s="87" t="s">
        <v>203</v>
      </c>
      <c r="C20" s="74" t="s">
        <v>222</v>
      </c>
      <c r="D20" s="70">
        <v>2001</v>
      </c>
      <c r="E20" s="88">
        <v>1167904</v>
      </c>
      <c r="F20" s="88">
        <v>183492</v>
      </c>
      <c r="G20" s="88">
        <v>735717</v>
      </c>
      <c r="H20" s="88">
        <v>248278</v>
      </c>
      <c r="I20" s="89">
        <v>15.72</v>
      </c>
      <c r="J20" s="89">
        <v>63.02</v>
      </c>
      <c r="K20" s="89">
        <v>21.27</v>
      </c>
      <c r="L20" s="89">
        <v>-2.1</v>
      </c>
      <c r="M20" s="89">
        <v>-0.63</v>
      </c>
      <c r="N20" s="89">
        <v>2.7</v>
      </c>
    </row>
    <row r="21" spans="2:14" ht="16.2" customHeight="1" x14ac:dyDescent="0.2">
      <c r="B21" s="87" t="s">
        <v>203</v>
      </c>
      <c r="C21" s="74" t="s">
        <v>223</v>
      </c>
      <c r="D21" s="70">
        <v>2002</v>
      </c>
      <c r="E21" s="88">
        <v>1165763</v>
      </c>
      <c r="F21" s="88">
        <v>179768</v>
      </c>
      <c r="G21" s="88">
        <v>730279</v>
      </c>
      <c r="H21" s="88">
        <v>255313</v>
      </c>
      <c r="I21" s="89">
        <v>15.43</v>
      </c>
      <c r="J21" s="89">
        <v>62.67</v>
      </c>
      <c r="K21" s="89">
        <v>21.91</v>
      </c>
      <c r="L21" s="89">
        <v>-2.0299999999999998</v>
      </c>
      <c r="M21" s="89">
        <v>-0.74</v>
      </c>
      <c r="N21" s="89">
        <v>2.83</v>
      </c>
    </row>
    <row r="22" spans="2:14" ht="16.2" customHeight="1" x14ac:dyDescent="0.2">
      <c r="B22" s="87" t="s">
        <v>203</v>
      </c>
      <c r="C22" s="74" t="s">
        <v>224</v>
      </c>
      <c r="D22" s="70">
        <v>2003</v>
      </c>
      <c r="E22" s="88">
        <v>1163489</v>
      </c>
      <c r="F22" s="88">
        <v>176359</v>
      </c>
      <c r="G22" s="88">
        <v>726069</v>
      </c>
      <c r="H22" s="88">
        <v>260666</v>
      </c>
      <c r="I22" s="89">
        <v>15.16</v>
      </c>
      <c r="J22" s="89">
        <v>62.43</v>
      </c>
      <c r="K22" s="89">
        <v>22.41</v>
      </c>
      <c r="L22" s="89">
        <v>-1.9</v>
      </c>
      <c r="M22" s="89">
        <v>-0.57999999999999996</v>
      </c>
      <c r="N22" s="89">
        <v>2.1</v>
      </c>
    </row>
    <row r="23" spans="2:14" ht="16.2" customHeight="1" x14ac:dyDescent="0.2">
      <c r="B23" s="91" t="s">
        <v>203</v>
      </c>
      <c r="C23" s="75" t="s">
        <v>225</v>
      </c>
      <c r="D23" s="78">
        <v>2004</v>
      </c>
      <c r="E23" s="92">
        <v>1160847</v>
      </c>
      <c r="F23" s="92">
        <v>173278</v>
      </c>
      <c r="G23" s="92">
        <v>722230</v>
      </c>
      <c r="H23" s="92">
        <v>264956</v>
      </c>
      <c r="I23" s="93">
        <v>14.93</v>
      </c>
      <c r="J23" s="93">
        <v>62.24</v>
      </c>
      <c r="K23" s="93">
        <v>22.83</v>
      </c>
      <c r="L23" s="93">
        <v>-1.75</v>
      </c>
      <c r="M23" s="93">
        <v>-0.53</v>
      </c>
      <c r="N23" s="93">
        <v>1.65</v>
      </c>
    </row>
    <row r="24" spans="2:14" ht="16.2" customHeight="1" x14ac:dyDescent="0.2">
      <c r="B24" s="87" t="s">
        <v>201</v>
      </c>
      <c r="C24" s="74" t="s">
        <v>226</v>
      </c>
      <c r="D24" s="79">
        <v>2005</v>
      </c>
      <c r="E24" s="88">
        <v>1153042</v>
      </c>
      <c r="F24" s="88">
        <v>169075</v>
      </c>
      <c r="G24" s="88">
        <v>712527</v>
      </c>
      <c r="H24" s="88">
        <v>270586</v>
      </c>
      <c r="I24" s="89">
        <v>14.67</v>
      </c>
      <c r="J24" s="89">
        <v>61.84</v>
      </c>
      <c r="K24" s="89">
        <v>23.48</v>
      </c>
      <c r="L24" s="89">
        <v>-2.4300000000000002</v>
      </c>
      <c r="M24" s="89">
        <v>-1.34</v>
      </c>
      <c r="N24" s="89">
        <v>2.12</v>
      </c>
    </row>
    <row r="25" spans="2:14" ht="16.2" customHeight="1" x14ac:dyDescent="0.2">
      <c r="B25" s="87" t="s">
        <v>203</v>
      </c>
      <c r="C25" s="74" t="s">
        <v>227</v>
      </c>
      <c r="D25" s="79">
        <v>2006</v>
      </c>
      <c r="E25" s="88">
        <v>1148220</v>
      </c>
      <c r="F25" s="88">
        <v>166997</v>
      </c>
      <c r="G25" s="88">
        <v>703936</v>
      </c>
      <c r="H25" s="88">
        <v>276452</v>
      </c>
      <c r="I25" s="89">
        <v>14.55</v>
      </c>
      <c r="J25" s="89">
        <v>61.35</v>
      </c>
      <c r="K25" s="89">
        <v>24.09</v>
      </c>
      <c r="L25" s="89">
        <v>-1.23</v>
      </c>
      <c r="M25" s="89">
        <v>-1.21</v>
      </c>
      <c r="N25" s="89">
        <v>2.17</v>
      </c>
    </row>
    <row r="26" spans="2:14" ht="16.2" customHeight="1" x14ac:dyDescent="0.2">
      <c r="B26" s="87" t="s">
        <v>203</v>
      </c>
      <c r="C26" s="74" t="s">
        <v>228</v>
      </c>
      <c r="D26" s="79">
        <v>2007</v>
      </c>
      <c r="E26" s="88">
        <v>1142636</v>
      </c>
      <c r="F26" s="88">
        <v>164895</v>
      </c>
      <c r="G26" s="88">
        <v>695019</v>
      </c>
      <c r="H26" s="88">
        <v>281901</v>
      </c>
      <c r="I26" s="89">
        <v>14.44</v>
      </c>
      <c r="J26" s="89">
        <v>60.87</v>
      </c>
      <c r="K26" s="89">
        <v>24.69</v>
      </c>
      <c r="L26" s="89">
        <v>-1.26</v>
      </c>
      <c r="M26" s="89">
        <v>-1.27</v>
      </c>
      <c r="N26" s="89">
        <v>1.97</v>
      </c>
    </row>
    <row r="27" spans="2:14" ht="16.2" customHeight="1" x14ac:dyDescent="0.2">
      <c r="B27" s="87" t="s">
        <v>203</v>
      </c>
      <c r="C27" s="74" t="s">
        <v>229</v>
      </c>
      <c r="D27" s="79">
        <v>2008</v>
      </c>
      <c r="E27" s="88">
        <v>1136288</v>
      </c>
      <c r="F27" s="88">
        <v>163164</v>
      </c>
      <c r="G27" s="88">
        <v>686666</v>
      </c>
      <c r="H27" s="88">
        <v>285643</v>
      </c>
      <c r="I27" s="89">
        <v>14.37</v>
      </c>
      <c r="J27" s="89">
        <v>60.47</v>
      </c>
      <c r="K27" s="89">
        <v>25.16</v>
      </c>
      <c r="L27" s="89">
        <v>-1.05</v>
      </c>
      <c r="M27" s="89">
        <v>-1.2</v>
      </c>
      <c r="N27" s="89">
        <v>1.33</v>
      </c>
    </row>
    <row r="28" spans="2:14" ht="16.2" customHeight="1" x14ac:dyDescent="0.2">
      <c r="B28" s="91" t="s">
        <v>203</v>
      </c>
      <c r="C28" s="75" t="s">
        <v>230</v>
      </c>
      <c r="D28" s="80">
        <v>2009</v>
      </c>
      <c r="E28" s="92">
        <v>1132025</v>
      </c>
      <c r="F28" s="92">
        <v>161151</v>
      </c>
      <c r="G28" s="92">
        <v>680397</v>
      </c>
      <c r="H28" s="92">
        <v>289674</v>
      </c>
      <c r="I28" s="93">
        <v>14.25</v>
      </c>
      <c r="J28" s="93">
        <v>60.15</v>
      </c>
      <c r="K28" s="93">
        <v>25.61</v>
      </c>
      <c r="L28" s="93">
        <v>-1.23</v>
      </c>
      <c r="M28" s="93">
        <v>-0.91</v>
      </c>
      <c r="N28" s="93">
        <v>1.41</v>
      </c>
    </row>
    <row r="29" spans="2:14" ht="16.2" customHeight="1" x14ac:dyDescent="0.2">
      <c r="B29" s="87" t="s">
        <v>201</v>
      </c>
      <c r="C29" s="74" t="s">
        <v>231</v>
      </c>
      <c r="D29" s="79">
        <v>2010</v>
      </c>
      <c r="E29" s="88">
        <v>1135233</v>
      </c>
      <c r="F29" s="88">
        <v>158588</v>
      </c>
      <c r="G29" s="88">
        <v>680854</v>
      </c>
      <c r="H29" s="88">
        <v>291301</v>
      </c>
      <c r="I29" s="89">
        <v>14.03</v>
      </c>
      <c r="J29" s="89">
        <v>60.21</v>
      </c>
      <c r="K29" s="89">
        <v>25.76</v>
      </c>
      <c r="L29" s="89">
        <v>-1.59</v>
      </c>
      <c r="M29" s="89">
        <v>7.0000000000000007E-2</v>
      </c>
      <c r="N29" s="89">
        <v>0.56000000000000005</v>
      </c>
    </row>
    <row r="30" spans="2:14" ht="16.2" customHeight="1" x14ac:dyDescent="0.2">
      <c r="B30" s="87" t="s">
        <v>203</v>
      </c>
      <c r="C30" s="74" t="s">
        <v>232</v>
      </c>
      <c r="D30" s="79">
        <v>2011</v>
      </c>
      <c r="E30" s="88">
        <v>1130912</v>
      </c>
      <c r="F30" s="88">
        <v>157350</v>
      </c>
      <c r="G30" s="88">
        <v>677858</v>
      </c>
      <c r="H30" s="88">
        <v>291214</v>
      </c>
      <c r="I30" s="89">
        <v>13.97</v>
      </c>
      <c r="J30" s="89">
        <v>60.18</v>
      </c>
      <c r="K30" s="89">
        <v>25.85</v>
      </c>
      <c r="L30" s="89">
        <v>-0.78</v>
      </c>
      <c r="M30" s="89">
        <v>-0.44</v>
      </c>
      <c r="N30" s="89">
        <v>-0.03</v>
      </c>
    </row>
    <row r="31" spans="2:14" ht="16.2" customHeight="1" x14ac:dyDescent="0.2">
      <c r="B31" s="87" t="s">
        <v>203</v>
      </c>
      <c r="C31" s="74" t="s">
        <v>233</v>
      </c>
      <c r="D31" s="79">
        <v>2012</v>
      </c>
      <c r="E31" s="88">
        <v>1125909</v>
      </c>
      <c r="F31" s="88">
        <v>155735</v>
      </c>
      <c r="G31" s="88">
        <v>666791</v>
      </c>
      <c r="H31" s="88">
        <v>298893</v>
      </c>
      <c r="I31" s="89">
        <v>13.89</v>
      </c>
      <c r="J31" s="89">
        <v>59.46</v>
      </c>
      <c r="K31" s="89">
        <v>26.65</v>
      </c>
      <c r="L31" s="89">
        <v>-1.03</v>
      </c>
      <c r="M31" s="89">
        <v>-1.63</v>
      </c>
      <c r="N31" s="89">
        <v>2.64</v>
      </c>
    </row>
    <row r="32" spans="2:14" ht="16.2" customHeight="1" x14ac:dyDescent="0.15">
      <c r="B32" s="87" t="s">
        <v>203</v>
      </c>
      <c r="C32" s="81" t="s">
        <v>234</v>
      </c>
      <c r="D32" s="82">
        <v>2013</v>
      </c>
      <c r="E32" s="88">
        <v>1120650</v>
      </c>
      <c r="F32" s="88">
        <v>154537</v>
      </c>
      <c r="G32" s="88">
        <v>653520</v>
      </c>
      <c r="H32" s="88">
        <v>308106</v>
      </c>
      <c r="I32" s="89">
        <v>13.85</v>
      </c>
      <c r="J32" s="89">
        <v>58.55</v>
      </c>
      <c r="K32" s="89">
        <v>27.6</v>
      </c>
      <c r="L32" s="89">
        <v>-0.77</v>
      </c>
      <c r="M32" s="89">
        <v>-1.99</v>
      </c>
      <c r="N32" s="89">
        <v>3.08</v>
      </c>
    </row>
    <row r="33" spans="2:14" ht="16.2" customHeight="1" x14ac:dyDescent="0.2">
      <c r="B33" s="91" t="s">
        <v>203</v>
      </c>
      <c r="C33" s="75" t="s">
        <v>235</v>
      </c>
      <c r="D33" s="80">
        <v>2014</v>
      </c>
      <c r="E33" s="92">
        <v>1114775</v>
      </c>
      <c r="F33" s="92">
        <v>153228</v>
      </c>
      <c r="G33" s="92">
        <v>639644</v>
      </c>
      <c r="H33" s="92">
        <v>317416</v>
      </c>
      <c r="I33" s="93">
        <v>13.8</v>
      </c>
      <c r="J33" s="93">
        <v>57.61</v>
      </c>
      <c r="K33" s="93">
        <v>28.59</v>
      </c>
      <c r="L33" s="93">
        <v>-0.85</v>
      </c>
      <c r="M33" s="93">
        <v>-2.12</v>
      </c>
      <c r="N33" s="93">
        <v>3.02</v>
      </c>
    </row>
    <row r="34" spans="2:14" ht="16.2" customHeight="1" x14ac:dyDescent="0.2">
      <c r="B34" s="87" t="s">
        <v>201</v>
      </c>
      <c r="C34" s="74" t="s">
        <v>101</v>
      </c>
      <c r="D34" s="70">
        <v>2015</v>
      </c>
      <c r="E34" s="88">
        <v>1104069</v>
      </c>
      <c r="F34" s="88">
        <v>149608</v>
      </c>
      <c r="G34" s="88">
        <v>622544</v>
      </c>
      <c r="H34" s="88">
        <v>322975</v>
      </c>
      <c r="I34" s="89">
        <v>13.66</v>
      </c>
      <c r="J34" s="89">
        <v>56.85</v>
      </c>
      <c r="K34" s="89">
        <v>29.49</v>
      </c>
      <c r="L34" s="89">
        <v>-2.36</v>
      </c>
      <c r="M34" s="89">
        <v>-2.67</v>
      </c>
      <c r="N34" s="89">
        <v>1.75</v>
      </c>
    </row>
    <row r="35" spans="2:14" ht="16.2" customHeight="1" x14ac:dyDescent="0.2">
      <c r="B35" s="87" t="s">
        <v>203</v>
      </c>
      <c r="C35" s="74" t="s">
        <v>102</v>
      </c>
      <c r="D35" s="70">
        <v>2016</v>
      </c>
      <c r="E35" s="88">
        <v>1095863</v>
      </c>
      <c r="F35" s="88">
        <v>147621</v>
      </c>
      <c r="G35" s="88">
        <v>609874</v>
      </c>
      <c r="H35" s="88">
        <v>329430</v>
      </c>
      <c r="I35" s="89">
        <v>13.58</v>
      </c>
      <c r="J35" s="89">
        <v>56.11</v>
      </c>
      <c r="K35" s="89">
        <v>30.31</v>
      </c>
      <c r="L35" s="89">
        <v>-1.33</v>
      </c>
      <c r="M35" s="89">
        <v>-2.04</v>
      </c>
      <c r="N35" s="89">
        <v>2</v>
      </c>
    </row>
    <row r="36" spans="2:14" ht="16.2" customHeight="1" x14ac:dyDescent="0.2">
      <c r="B36" s="87" t="s">
        <v>203</v>
      </c>
      <c r="C36" s="74" t="s">
        <v>103</v>
      </c>
      <c r="D36" s="70">
        <v>2017</v>
      </c>
      <c r="E36" s="88">
        <v>1088044</v>
      </c>
      <c r="F36" s="88">
        <v>145782</v>
      </c>
      <c r="G36" s="88">
        <v>598301</v>
      </c>
      <c r="H36" s="88">
        <v>335026</v>
      </c>
      <c r="I36" s="89">
        <v>13.51</v>
      </c>
      <c r="J36" s="89">
        <v>55.44</v>
      </c>
      <c r="K36" s="89">
        <v>31.05</v>
      </c>
      <c r="L36" s="89">
        <v>-1.25</v>
      </c>
      <c r="M36" s="89">
        <v>-1.9</v>
      </c>
      <c r="N36" s="89">
        <v>1.7</v>
      </c>
    </row>
    <row r="37" spans="2:14" ht="16.2" customHeight="1" x14ac:dyDescent="0.2">
      <c r="B37" s="87" t="s">
        <v>203</v>
      </c>
      <c r="C37" s="74" t="s">
        <v>104</v>
      </c>
      <c r="D37" s="79">
        <v>2018</v>
      </c>
      <c r="E37" s="88">
        <v>1079727</v>
      </c>
      <c r="F37" s="88">
        <v>144234</v>
      </c>
      <c r="G37" s="88">
        <v>587495</v>
      </c>
      <c r="H37" s="88">
        <v>339069</v>
      </c>
      <c r="I37" s="89">
        <v>13.47</v>
      </c>
      <c r="J37" s="89">
        <v>54.87</v>
      </c>
      <c r="K37" s="89">
        <v>31.67</v>
      </c>
      <c r="L37" s="89">
        <v>-1.06</v>
      </c>
      <c r="M37" s="89">
        <v>-1.81</v>
      </c>
      <c r="N37" s="89">
        <v>1.21</v>
      </c>
    </row>
    <row r="38" spans="2:14" ht="16.2" customHeight="1" x14ac:dyDescent="0.2">
      <c r="B38" s="91" t="s">
        <v>203</v>
      </c>
      <c r="C38" s="75" t="s">
        <v>236</v>
      </c>
      <c r="D38" s="75">
        <v>2019</v>
      </c>
      <c r="E38" s="92">
        <v>1071723</v>
      </c>
      <c r="F38" s="92">
        <v>142279</v>
      </c>
      <c r="G38" s="92">
        <v>577829</v>
      </c>
      <c r="H38" s="92">
        <v>342690</v>
      </c>
      <c r="I38" s="93">
        <v>13.39</v>
      </c>
      <c r="J38" s="93">
        <v>54.37</v>
      </c>
      <c r="K38" s="93">
        <v>32.24</v>
      </c>
      <c r="L38" s="93">
        <v>-1.36</v>
      </c>
      <c r="M38" s="93">
        <v>-1.65</v>
      </c>
      <c r="N38" s="93">
        <v>1.07</v>
      </c>
    </row>
    <row r="39" spans="2:14" ht="16.2" customHeight="1" x14ac:dyDescent="0.2">
      <c r="B39" s="87" t="s">
        <v>201</v>
      </c>
      <c r="C39" s="74" t="s">
        <v>237</v>
      </c>
      <c r="D39" s="79">
        <v>2020</v>
      </c>
      <c r="E39" s="88">
        <v>1069576</v>
      </c>
      <c r="F39" s="88">
        <v>140291</v>
      </c>
      <c r="G39" s="88">
        <v>580412</v>
      </c>
      <c r="H39" s="88">
        <v>348873</v>
      </c>
      <c r="I39" s="89">
        <v>13.12</v>
      </c>
      <c r="J39" s="89">
        <v>54.27</v>
      </c>
      <c r="K39" s="89">
        <v>32.619999999999997</v>
      </c>
      <c r="L39" s="89">
        <v>-1.4</v>
      </c>
      <c r="M39" s="89">
        <v>0.45</v>
      </c>
      <c r="N39" s="89">
        <v>1.8</v>
      </c>
    </row>
    <row r="40" spans="2:14" ht="16.2" customHeight="1" x14ac:dyDescent="0.2">
      <c r="B40" s="87" t="s">
        <v>203</v>
      </c>
      <c r="C40" s="74" t="s">
        <v>105</v>
      </c>
      <c r="D40" s="79">
        <v>2021</v>
      </c>
      <c r="E40" s="88">
        <v>1061016</v>
      </c>
      <c r="F40" s="88">
        <v>138200</v>
      </c>
      <c r="G40" s="88">
        <v>571330</v>
      </c>
      <c r="H40" s="88">
        <v>351486</v>
      </c>
      <c r="I40" s="89">
        <v>13.03</v>
      </c>
      <c r="J40" s="89">
        <v>53.85</v>
      </c>
      <c r="K40" s="89">
        <v>33.130000000000003</v>
      </c>
      <c r="L40" s="89">
        <v>-1.49</v>
      </c>
      <c r="M40" s="89">
        <v>-1.56</v>
      </c>
      <c r="N40" s="89">
        <v>0.75</v>
      </c>
    </row>
    <row r="41" spans="2:14" ht="16.2" customHeight="1" x14ac:dyDescent="0.2">
      <c r="B41" s="87" t="s">
        <v>203</v>
      </c>
      <c r="C41" s="74" t="s">
        <v>106</v>
      </c>
      <c r="D41" s="79">
        <v>2022</v>
      </c>
      <c r="E41" s="88">
        <v>1051518</v>
      </c>
      <c r="F41" s="88">
        <v>135602</v>
      </c>
      <c r="G41" s="88">
        <v>564073</v>
      </c>
      <c r="H41" s="88">
        <v>351843</v>
      </c>
      <c r="I41" s="89">
        <v>12.9</v>
      </c>
      <c r="J41" s="89">
        <v>53.64</v>
      </c>
      <c r="K41" s="89">
        <v>33.46</v>
      </c>
      <c r="L41" s="89">
        <v>-1.88</v>
      </c>
      <c r="M41" s="89">
        <v>-1.27</v>
      </c>
      <c r="N41" s="89">
        <v>0.1</v>
      </c>
    </row>
    <row r="42" spans="2:14" ht="16.2" customHeight="1" x14ac:dyDescent="0.2">
      <c r="B42" s="87" t="s">
        <v>203</v>
      </c>
      <c r="C42" s="74" t="s">
        <v>107</v>
      </c>
      <c r="D42" s="79">
        <v>2023</v>
      </c>
      <c r="E42" s="88">
        <v>1040711</v>
      </c>
      <c r="F42" s="88">
        <v>132397</v>
      </c>
      <c r="G42" s="88">
        <v>557232</v>
      </c>
      <c r="H42" s="88">
        <v>351082</v>
      </c>
      <c r="I42" s="89">
        <v>12.72</v>
      </c>
      <c r="J42" s="89">
        <v>53.54</v>
      </c>
      <c r="K42" s="89">
        <v>33.729999999999997</v>
      </c>
      <c r="L42" s="89">
        <v>-2.36</v>
      </c>
      <c r="M42" s="89">
        <v>-1.21</v>
      </c>
      <c r="N42" s="89">
        <v>-0.22</v>
      </c>
    </row>
    <row r="43" spans="2:14" ht="16.2" customHeight="1" x14ac:dyDescent="0.2">
      <c r="B43" s="91" t="s">
        <v>203</v>
      </c>
      <c r="C43" s="75" t="s">
        <v>192</v>
      </c>
      <c r="D43" s="80">
        <v>2024</v>
      </c>
      <c r="E43" s="92">
        <v>1030361</v>
      </c>
      <c r="F43" s="92">
        <v>129112</v>
      </c>
      <c r="G43" s="92">
        <v>550492</v>
      </c>
      <c r="H43" s="92">
        <v>350757</v>
      </c>
      <c r="I43" s="93">
        <v>12.53</v>
      </c>
      <c r="J43" s="93">
        <v>53.43</v>
      </c>
      <c r="K43" s="93">
        <v>34.04</v>
      </c>
      <c r="L43" s="93">
        <v>-2.48</v>
      </c>
      <c r="M43" s="93">
        <v>-1.21</v>
      </c>
      <c r="N43" s="93">
        <v>-0.09</v>
      </c>
    </row>
    <row r="44" spans="2:14" x14ac:dyDescent="0.2">
      <c r="B44" s="85" t="s">
        <v>238</v>
      </c>
    </row>
    <row r="45" spans="2:14" x14ac:dyDescent="0.2">
      <c r="B45" s="85" t="s">
        <v>239</v>
      </c>
    </row>
    <row r="46" spans="2:14" x14ac:dyDescent="0.2">
      <c r="B46" s="85" t="s">
        <v>240</v>
      </c>
    </row>
    <row r="47" spans="2:14" x14ac:dyDescent="0.2">
      <c r="B47" s="85" t="s">
        <v>241</v>
      </c>
    </row>
  </sheetData>
  <mergeCells count="4">
    <mergeCell ref="B2:D2"/>
    <mergeCell ref="E2:H2"/>
    <mergeCell ref="I2:K2"/>
    <mergeCell ref="L2:N2"/>
  </mergeCells>
  <phoneticPr fontId="3"/>
  <printOptions horizontalCentered="1"/>
  <pageMargins left="0.59055118110236227" right="0.59055118110236227" top="0.74803149606299213" bottom="0.55118110236220474" header="0.31496062992125984" footer="0.31496062992125984"/>
  <pageSetup paperSize="9"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D9FC4-37DA-4578-A856-5D85E3840547}">
  <sheetPr>
    <tabColor theme="5" tint="0.79998168889431442"/>
  </sheetPr>
  <dimension ref="A1:H44"/>
  <sheetViews>
    <sheetView showGridLines="0" zoomScaleNormal="100" workbookViewId="0"/>
  </sheetViews>
  <sheetFormatPr defaultRowHeight="10.8" x14ac:dyDescent="0.2"/>
  <cols>
    <col min="1" max="1" width="1.88671875" style="85" customWidth="1"/>
    <col min="2" max="2" width="2.33203125" style="85" customWidth="1"/>
    <col min="3" max="3" width="4.6640625" style="85" customWidth="1"/>
    <col min="4" max="4" width="5" style="85" bestFit="1" customWidth="1"/>
    <col min="5" max="8" width="7.5546875" style="85" customWidth="1"/>
    <col min="9" max="9" width="4.33203125" style="85" customWidth="1"/>
    <col min="10" max="18" width="8.88671875" style="85"/>
    <col min="19" max="19" width="8.33203125" style="85" customWidth="1"/>
    <col min="20" max="16384" width="8.88671875" style="85"/>
  </cols>
  <sheetData>
    <row r="1" spans="1:8" ht="12" x14ac:dyDescent="0.2">
      <c r="A1" s="84" t="s">
        <v>248</v>
      </c>
    </row>
    <row r="2" spans="1:8" x14ac:dyDescent="0.2">
      <c r="B2" s="212" t="s">
        <v>196</v>
      </c>
      <c r="C2" s="213"/>
      <c r="D2" s="214"/>
      <c r="E2" s="218" t="s">
        <v>243</v>
      </c>
      <c r="F2" s="218" t="s">
        <v>244</v>
      </c>
      <c r="G2" s="218" t="s">
        <v>245</v>
      </c>
      <c r="H2" s="218" t="s">
        <v>246</v>
      </c>
    </row>
    <row r="3" spans="1:8" ht="26.4" customHeight="1" x14ac:dyDescent="0.2">
      <c r="B3" s="98"/>
      <c r="C3" s="79" t="s">
        <v>204</v>
      </c>
      <c r="D3" s="99" t="s">
        <v>205</v>
      </c>
      <c r="E3" s="219"/>
      <c r="F3" s="219"/>
      <c r="G3" s="219"/>
      <c r="H3" s="219"/>
    </row>
    <row r="4" spans="1:8" x14ac:dyDescent="0.2">
      <c r="B4" s="100" t="s">
        <v>201</v>
      </c>
      <c r="C4" s="101" t="s">
        <v>206</v>
      </c>
      <c r="D4" s="102">
        <v>1985</v>
      </c>
      <c r="E4" s="96">
        <v>35.322782517260272</v>
      </c>
      <c r="F4" s="96">
        <v>18.407516442872705</v>
      </c>
      <c r="G4" s="96">
        <v>53.730298960132984</v>
      </c>
      <c r="H4" s="96">
        <v>52.112305801158158</v>
      </c>
    </row>
    <row r="5" spans="1:8" x14ac:dyDescent="0.2">
      <c r="B5" s="87" t="s">
        <v>203</v>
      </c>
      <c r="C5" s="74" t="s">
        <v>207</v>
      </c>
      <c r="D5" s="70">
        <v>1986</v>
      </c>
      <c r="E5" s="89">
        <v>34.766966946538325</v>
      </c>
      <c r="F5" s="89">
        <v>18.953084649619701</v>
      </c>
      <c r="G5" s="89">
        <v>53.720051596158022</v>
      </c>
      <c r="H5" s="89">
        <v>54.514633614039845</v>
      </c>
    </row>
    <row r="6" spans="1:8" x14ac:dyDescent="0.2">
      <c r="B6" s="87" t="s">
        <v>203</v>
      </c>
      <c r="C6" s="74" t="s">
        <v>208</v>
      </c>
      <c r="D6" s="70">
        <v>1987</v>
      </c>
      <c r="E6" s="89">
        <v>34.054332465746441</v>
      </c>
      <c r="F6" s="89">
        <v>19.618749812080942</v>
      </c>
      <c r="G6" s="89">
        <v>53.673082277827383</v>
      </c>
      <c r="H6" s="89">
        <v>57.610143531118879</v>
      </c>
    </row>
    <row r="7" spans="1:8" x14ac:dyDescent="0.2">
      <c r="B7" s="87" t="s">
        <v>203</v>
      </c>
      <c r="C7" s="74" t="s">
        <v>209</v>
      </c>
      <c r="D7" s="70">
        <v>1988</v>
      </c>
      <c r="E7" s="89">
        <v>33.186308275149507</v>
      </c>
      <c r="F7" s="89">
        <v>20.228534602419195</v>
      </c>
      <c r="G7" s="89">
        <v>53.414842877568702</v>
      </c>
      <c r="H7" s="89">
        <v>60.95445879277473</v>
      </c>
    </row>
    <row r="8" spans="1:8" x14ac:dyDescent="0.2">
      <c r="B8" s="91" t="s">
        <v>203</v>
      </c>
      <c r="C8" s="75" t="s">
        <v>210</v>
      </c>
      <c r="D8" s="76">
        <v>1989</v>
      </c>
      <c r="E8" s="93">
        <v>32.180583943317401</v>
      </c>
      <c r="F8" s="93">
        <v>20.906332761452916</v>
      </c>
      <c r="G8" s="93">
        <v>53.086916704770317</v>
      </c>
      <c r="H8" s="93">
        <v>64.965672463486513</v>
      </c>
    </row>
    <row r="9" spans="1:8" x14ac:dyDescent="0.2">
      <c r="B9" s="87" t="s">
        <v>201</v>
      </c>
      <c r="C9" s="74" t="s">
        <v>211</v>
      </c>
      <c r="D9" s="77">
        <v>1990</v>
      </c>
      <c r="E9" s="89">
        <v>31.487795652036858</v>
      </c>
      <c r="F9" s="89">
        <v>21.873653739059165</v>
      </c>
      <c r="G9" s="89">
        <v>53.361449391096023</v>
      </c>
      <c r="H9" s="89">
        <v>69.467084901016946</v>
      </c>
    </row>
    <row r="10" spans="1:8" x14ac:dyDescent="0.2">
      <c r="B10" s="87" t="s">
        <v>203</v>
      </c>
      <c r="C10" s="74" t="s">
        <v>212</v>
      </c>
      <c r="D10" s="70">
        <v>1991</v>
      </c>
      <c r="E10" s="89">
        <v>30.625819773597627</v>
      </c>
      <c r="F10" s="89">
        <v>22.911256380406552</v>
      </c>
      <c r="G10" s="89">
        <v>53.537076154004183</v>
      </c>
      <c r="H10" s="89">
        <v>74.81026320202615</v>
      </c>
    </row>
    <row r="11" spans="1:8" x14ac:dyDescent="0.2">
      <c r="B11" s="87" t="s">
        <v>203</v>
      </c>
      <c r="C11" s="74" t="s">
        <v>213</v>
      </c>
      <c r="D11" s="70">
        <v>1992</v>
      </c>
      <c r="E11" s="89">
        <v>29.902589350261469</v>
      </c>
      <c r="F11" s="89">
        <v>23.920224582733091</v>
      </c>
      <c r="G11" s="89">
        <v>53.822813932994563</v>
      </c>
      <c r="H11" s="89">
        <v>79.993823620240889</v>
      </c>
    </row>
    <row r="12" spans="1:8" x14ac:dyDescent="0.2">
      <c r="B12" s="87" t="s">
        <v>203</v>
      </c>
      <c r="C12" s="74" t="s">
        <v>214</v>
      </c>
      <c r="D12" s="70">
        <v>1993</v>
      </c>
      <c r="E12" s="89">
        <v>29.22699483608017</v>
      </c>
      <c r="F12" s="89">
        <v>24.84933620877273</v>
      </c>
      <c r="G12" s="89">
        <v>54.0763310448529</v>
      </c>
      <c r="H12" s="89">
        <v>85.021865395811048</v>
      </c>
    </row>
    <row r="13" spans="1:8" x14ac:dyDescent="0.2">
      <c r="B13" s="87" t="s">
        <v>203</v>
      </c>
      <c r="C13" s="74" t="s">
        <v>215</v>
      </c>
      <c r="D13" s="70">
        <v>1994</v>
      </c>
      <c r="E13" s="89">
        <v>28.502402095032597</v>
      </c>
      <c r="F13" s="89">
        <v>25.821303098682833</v>
      </c>
      <c r="G13" s="89">
        <v>54.323705193715426</v>
      </c>
      <c r="H13" s="89">
        <v>90.593427924388791</v>
      </c>
    </row>
    <row r="14" spans="1:8" x14ac:dyDescent="0.2">
      <c r="B14" s="100" t="s">
        <v>201</v>
      </c>
      <c r="C14" s="101" t="s">
        <v>216</v>
      </c>
      <c r="D14" s="103">
        <v>1995</v>
      </c>
      <c r="E14" s="96">
        <v>27.710249477161383</v>
      </c>
      <c r="F14" s="96">
        <v>26.844788899390206</v>
      </c>
      <c r="G14" s="96">
        <v>54.555038376551593</v>
      </c>
      <c r="H14" s="96">
        <v>96.876749238636478</v>
      </c>
    </row>
    <row r="15" spans="1:8" x14ac:dyDescent="0.2">
      <c r="B15" s="87" t="s">
        <v>203</v>
      </c>
      <c r="C15" s="74" t="s">
        <v>217</v>
      </c>
      <c r="D15" s="70">
        <v>1996</v>
      </c>
      <c r="E15" s="89">
        <v>27.216594282341035</v>
      </c>
      <c r="F15" s="89">
        <v>27.922473224827122</v>
      </c>
      <c r="G15" s="89">
        <v>55.139067507168157</v>
      </c>
      <c r="H15" s="89">
        <v>102.59356088114258</v>
      </c>
    </row>
    <row r="16" spans="1:8" x14ac:dyDescent="0.2">
      <c r="B16" s="87" t="s">
        <v>203</v>
      </c>
      <c r="C16" s="74" t="s">
        <v>218</v>
      </c>
      <c r="D16" s="70">
        <v>1997</v>
      </c>
      <c r="E16" s="89">
        <v>26.709820784163639</v>
      </c>
      <c r="F16" s="89">
        <v>29.073806518937975</v>
      </c>
      <c r="G16" s="89">
        <v>55.783627303101618</v>
      </c>
      <c r="H16" s="89">
        <v>108.85062372330087</v>
      </c>
    </row>
    <row r="17" spans="2:8" x14ac:dyDescent="0.2">
      <c r="B17" s="87" t="s">
        <v>203</v>
      </c>
      <c r="C17" s="74" t="s">
        <v>219</v>
      </c>
      <c r="D17" s="70">
        <v>1998</v>
      </c>
      <c r="E17" s="89">
        <v>26.275373264547959</v>
      </c>
      <c r="F17" s="89">
        <v>30.303526782205847</v>
      </c>
      <c r="G17" s="89">
        <v>56.578900046753809</v>
      </c>
      <c r="H17" s="89">
        <v>115.33052823684478</v>
      </c>
    </row>
    <row r="18" spans="2:8" x14ac:dyDescent="0.2">
      <c r="B18" s="91" t="s">
        <v>203</v>
      </c>
      <c r="C18" s="75" t="s">
        <v>220</v>
      </c>
      <c r="D18" s="78">
        <v>1999</v>
      </c>
      <c r="E18" s="93">
        <v>25.752656769800971</v>
      </c>
      <c r="F18" s="93">
        <v>31.291141338415869</v>
      </c>
      <c r="G18" s="93">
        <v>57.043798108216841</v>
      </c>
      <c r="H18" s="93">
        <v>121.50645899614381</v>
      </c>
    </row>
    <row r="19" spans="2:8" x14ac:dyDescent="0.2">
      <c r="B19" s="87" t="s">
        <v>201</v>
      </c>
      <c r="C19" s="74" t="s">
        <v>221</v>
      </c>
      <c r="D19" s="70">
        <v>2000</v>
      </c>
      <c r="E19" s="89">
        <v>25.314795631016164</v>
      </c>
      <c r="F19" s="89">
        <v>32.651765732353141</v>
      </c>
      <c r="G19" s="89">
        <v>57.966561363369308</v>
      </c>
      <c r="H19" s="89">
        <v>128.98293238578464</v>
      </c>
    </row>
    <row r="20" spans="2:8" x14ac:dyDescent="0.2">
      <c r="B20" s="87" t="s">
        <v>203</v>
      </c>
      <c r="C20" s="74" t="s">
        <v>222</v>
      </c>
      <c r="D20" s="70">
        <v>2001</v>
      </c>
      <c r="E20" s="89">
        <v>24.940568180428073</v>
      </c>
      <c r="F20" s="89">
        <v>33.746399770563954</v>
      </c>
      <c r="G20" s="89">
        <v>58.686967950992027</v>
      </c>
      <c r="H20" s="89">
        <v>135.30726135199353</v>
      </c>
    </row>
    <row r="21" spans="2:8" x14ac:dyDescent="0.2">
      <c r="B21" s="87" t="s">
        <v>203</v>
      </c>
      <c r="C21" s="74" t="s">
        <v>223</v>
      </c>
      <c r="D21" s="70">
        <v>2002</v>
      </c>
      <c r="E21" s="89">
        <v>24.616345259825355</v>
      </c>
      <c r="F21" s="89">
        <v>34.96102174648319</v>
      </c>
      <c r="G21" s="89">
        <v>59.577367006308549</v>
      </c>
      <c r="H21" s="89">
        <v>142.02360820613234</v>
      </c>
    </row>
    <row r="22" spans="2:8" x14ac:dyDescent="0.2">
      <c r="B22" s="87" t="s">
        <v>203</v>
      </c>
      <c r="C22" s="74" t="s">
        <v>224</v>
      </c>
      <c r="D22" s="70">
        <v>2003</v>
      </c>
      <c r="E22" s="89">
        <v>24.289564765883135</v>
      </c>
      <c r="F22" s="89">
        <v>35.900995635401046</v>
      </c>
      <c r="G22" s="89">
        <v>60.190560401284181</v>
      </c>
      <c r="H22" s="89">
        <v>147.80419485254509</v>
      </c>
    </row>
    <row r="23" spans="2:8" x14ac:dyDescent="0.2">
      <c r="B23" s="87" t="s">
        <v>203</v>
      </c>
      <c r="C23" s="74" t="s">
        <v>225</v>
      </c>
      <c r="D23" s="70">
        <v>2004</v>
      </c>
      <c r="E23" s="89">
        <v>23.992080085291388</v>
      </c>
      <c r="F23" s="89">
        <v>36.685820306550546</v>
      </c>
      <c r="G23" s="89">
        <v>60.677900391841931</v>
      </c>
      <c r="H23" s="89">
        <v>152.90804372164962</v>
      </c>
    </row>
    <row r="24" spans="2:8" x14ac:dyDescent="0.2">
      <c r="B24" s="100" t="s">
        <v>201</v>
      </c>
      <c r="C24" s="101" t="s">
        <v>226</v>
      </c>
      <c r="D24" s="104">
        <v>2005</v>
      </c>
      <c r="E24" s="96">
        <v>23.728925360021442</v>
      </c>
      <c r="F24" s="96">
        <v>37.975543382917415</v>
      </c>
      <c r="G24" s="96">
        <v>61.704468742938857</v>
      </c>
      <c r="H24" s="96">
        <v>160.03903593079994</v>
      </c>
    </row>
    <row r="25" spans="2:8" x14ac:dyDescent="0.2">
      <c r="B25" s="87" t="s">
        <v>203</v>
      </c>
      <c r="C25" s="74" t="s">
        <v>227</v>
      </c>
      <c r="D25" s="79">
        <v>2006</v>
      </c>
      <c r="E25" s="89">
        <v>23.723321438312574</v>
      </c>
      <c r="F25" s="89">
        <v>39.272320210928271</v>
      </c>
      <c r="G25" s="89">
        <v>62.995641649240845</v>
      </c>
      <c r="H25" s="89">
        <v>165.54309358850759</v>
      </c>
    </row>
    <row r="26" spans="2:8" x14ac:dyDescent="0.2">
      <c r="B26" s="87" t="s">
        <v>203</v>
      </c>
      <c r="C26" s="74" t="s">
        <v>228</v>
      </c>
      <c r="D26" s="79">
        <v>2007</v>
      </c>
      <c r="E26" s="89">
        <v>23.725250676600208</v>
      </c>
      <c r="F26" s="89">
        <v>40.560186124408112</v>
      </c>
      <c r="G26" s="89">
        <v>64.285436801008316</v>
      </c>
      <c r="H26" s="89">
        <v>170.95788228872919</v>
      </c>
    </row>
    <row r="27" spans="2:8" x14ac:dyDescent="0.2">
      <c r="B27" s="87" t="s">
        <v>203</v>
      </c>
      <c r="C27" s="74" t="s">
        <v>229</v>
      </c>
      <c r="D27" s="79">
        <v>2008</v>
      </c>
      <c r="E27" s="89">
        <v>23.761770642495769</v>
      </c>
      <c r="F27" s="89">
        <v>41.59853553255877</v>
      </c>
      <c r="G27" s="89">
        <v>65.360306175054546</v>
      </c>
      <c r="H27" s="89">
        <v>175.06496531097545</v>
      </c>
    </row>
    <row r="28" spans="2:8" x14ac:dyDescent="0.2">
      <c r="B28" s="91" t="s">
        <v>203</v>
      </c>
      <c r="C28" s="75" t="s">
        <v>230</v>
      </c>
      <c r="D28" s="80">
        <v>2009</v>
      </c>
      <c r="E28" s="93">
        <v>23.68484869862742</v>
      </c>
      <c r="F28" s="93">
        <v>42.574261791277735</v>
      </c>
      <c r="G28" s="93">
        <v>66.259110489905154</v>
      </c>
      <c r="H28" s="93">
        <v>179.75315077163654</v>
      </c>
    </row>
    <row r="29" spans="2:8" x14ac:dyDescent="0.2">
      <c r="B29" s="87" t="s">
        <v>201</v>
      </c>
      <c r="C29" s="74" t="s">
        <v>231</v>
      </c>
      <c r="D29" s="79">
        <v>2010</v>
      </c>
      <c r="E29" s="89">
        <v>23.292512051041779</v>
      </c>
      <c r="F29" s="89">
        <v>42.784649866197455</v>
      </c>
      <c r="G29" s="89">
        <v>66.077161917239238</v>
      </c>
      <c r="H29" s="89">
        <v>183.68413751355712</v>
      </c>
    </row>
    <row r="30" spans="2:8" x14ac:dyDescent="0.2">
      <c r="B30" s="87" t="s">
        <v>203</v>
      </c>
      <c r="C30" s="74" t="s">
        <v>232</v>
      </c>
      <c r="D30" s="79">
        <v>2011</v>
      </c>
      <c r="E30" s="89">
        <v>23.212826285151166</v>
      </c>
      <c r="F30" s="89">
        <v>42.960915117915555</v>
      </c>
      <c r="G30" s="89">
        <v>66.173741403066714</v>
      </c>
      <c r="H30" s="89">
        <v>185.07403876707977</v>
      </c>
    </row>
    <row r="31" spans="2:8" x14ac:dyDescent="0.2">
      <c r="B31" s="87" t="s">
        <v>203</v>
      </c>
      <c r="C31" s="74" t="s">
        <v>233</v>
      </c>
      <c r="D31" s="79">
        <v>2012</v>
      </c>
      <c r="E31" s="89">
        <v>23.35589412574555</v>
      </c>
      <c r="F31" s="89">
        <v>44.825590027459882</v>
      </c>
      <c r="G31" s="89">
        <v>68.181484153205432</v>
      </c>
      <c r="H31" s="89">
        <v>191.92410183966354</v>
      </c>
    </row>
    <row r="32" spans="2:8" x14ac:dyDescent="0.15">
      <c r="B32" s="87" t="s">
        <v>203</v>
      </c>
      <c r="C32" s="81" t="s">
        <v>234</v>
      </c>
      <c r="D32" s="82">
        <v>2013</v>
      </c>
      <c r="E32" s="89">
        <v>23.646866201493452</v>
      </c>
      <c r="F32" s="89">
        <v>47.145611457950793</v>
      </c>
      <c r="G32" s="89">
        <v>70.792477659444245</v>
      </c>
      <c r="H32" s="89">
        <v>199.37361279175863</v>
      </c>
    </row>
    <row r="33" spans="2:8" x14ac:dyDescent="0.2">
      <c r="B33" s="87" t="s">
        <v>203</v>
      </c>
      <c r="C33" s="74" t="s">
        <v>235</v>
      </c>
      <c r="D33" s="79">
        <v>2014</v>
      </c>
      <c r="E33" s="89">
        <v>23.955200080044527</v>
      </c>
      <c r="F33" s="89">
        <v>49.623853268380543</v>
      </c>
      <c r="G33" s="89">
        <v>73.579053348425063</v>
      </c>
      <c r="H33" s="89">
        <v>207.15273970814735</v>
      </c>
    </row>
    <row r="34" spans="2:8" x14ac:dyDescent="0.2">
      <c r="B34" s="100" t="s">
        <v>201</v>
      </c>
      <c r="C34" s="101" t="s">
        <v>101</v>
      </c>
      <c r="D34" s="102">
        <v>2015</v>
      </c>
      <c r="E34" s="96">
        <v>24.031715027371561</v>
      </c>
      <c r="F34" s="96">
        <v>51.879867125857771</v>
      </c>
      <c r="G34" s="96">
        <v>75.911582153229332</v>
      </c>
      <c r="H34" s="96">
        <v>215.88083524945191</v>
      </c>
    </row>
    <row r="35" spans="2:8" x14ac:dyDescent="0.2">
      <c r="B35" s="87" t="s">
        <v>203</v>
      </c>
      <c r="C35" s="74" t="s">
        <v>102</v>
      </c>
      <c r="D35" s="70">
        <v>2016</v>
      </c>
      <c r="E35" s="89">
        <v>24.205163689548989</v>
      </c>
      <c r="F35" s="89">
        <v>54.016075451650671</v>
      </c>
      <c r="G35" s="89">
        <v>78.221239141199661</v>
      </c>
      <c r="H35" s="89">
        <v>223.15930660271911</v>
      </c>
    </row>
    <row r="36" spans="2:8" x14ac:dyDescent="0.2">
      <c r="B36" s="87" t="s">
        <v>203</v>
      </c>
      <c r="C36" s="74" t="s">
        <v>103</v>
      </c>
      <c r="D36" s="70">
        <v>2017</v>
      </c>
      <c r="E36" s="89">
        <v>24.365996379748655</v>
      </c>
      <c r="F36" s="89">
        <v>55.996229322698774</v>
      </c>
      <c r="G36" s="89">
        <v>80.362225702447432</v>
      </c>
      <c r="H36" s="89">
        <v>229.81300846469387</v>
      </c>
    </row>
    <row r="37" spans="2:8" x14ac:dyDescent="0.2">
      <c r="B37" s="87" t="s">
        <v>203</v>
      </c>
      <c r="C37" s="74" t="s">
        <v>104</v>
      </c>
      <c r="D37" s="79">
        <v>2018</v>
      </c>
      <c r="E37" s="89">
        <v>24.550677027038528</v>
      </c>
      <c r="F37" s="89">
        <v>57.714363526498097</v>
      </c>
      <c r="G37" s="89">
        <v>82.265040553536622</v>
      </c>
      <c r="H37" s="89">
        <v>235.08257415033904</v>
      </c>
    </row>
    <row r="38" spans="2:8" x14ac:dyDescent="0.2">
      <c r="B38" s="91" t="s">
        <v>203</v>
      </c>
      <c r="C38" s="75" t="s">
        <v>236</v>
      </c>
      <c r="D38" s="75">
        <v>2019</v>
      </c>
      <c r="E38" s="93">
        <v>24.623028612271103</v>
      </c>
      <c r="F38" s="93">
        <v>59.306473022295521</v>
      </c>
      <c r="G38" s="93">
        <v>83.929501634566634</v>
      </c>
      <c r="H38" s="93">
        <v>240.85775131959039</v>
      </c>
    </row>
    <row r="39" spans="2:8" x14ac:dyDescent="0.2">
      <c r="B39" s="87" t="s">
        <v>201</v>
      </c>
      <c r="C39" s="74" t="s">
        <v>237</v>
      </c>
      <c r="D39" s="79">
        <v>2020</v>
      </c>
      <c r="E39" s="89">
        <v>24.170933750508262</v>
      </c>
      <c r="F39" s="89">
        <v>60.107819962371558</v>
      </c>
      <c r="G39" s="89">
        <v>84.278753712879819</v>
      </c>
      <c r="H39" s="89">
        <v>248.67810479645877</v>
      </c>
    </row>
    <row r="40" spans="2:8" x14ac:dyDescent="0.2">
      <c r="B40" s="87" t="s">
        <v>203</v>
      </c>
      <c r="C40" s="74" t="s">
        <v>105</v>
      </c>
      <c r="D40" s="79">
        <v>2021</v>
      </c>
      <c r="E40" s="89">
        <v>24.189172632279067</v>
      </c>
      <c r="F40" s="89">
        <v>61.520662314249208</v>
      </c>
      <c r="G40" s="89">
        <v>85.709834946528275</v>
      </c>
      <c r="H40" s="89">
        <v>254.3314037626628</v>
      </c>
    </row>
    <row r="41" spans="2:8" x14ac:dyDescent="0.2">
      <c r="B41" s="87" t="s">
        <v>203</v>
      </c>
      <c r="C41" s="74" t="s">
        <v>106</v>
      </c>
      <c r="D41" s="79">
        <v>2022</v>
      </c>
      <c r="E41" s="89">
        <v>24.039796267504386</v>
      </c>
      <c r="F41" s="89">
        <v>62.375437221778036</v>
      </c>
      <c r="G41" s="89">
        <v>86.415233489282429</v>
      </c>
      <c r="H41" s="89">
        <v>259.46741198507397</v>
      </c>
    </row>
    <row r="42" spans="2:8" x14ac:dyDescent="0.2">
      <c r="B42" s="87" t="s">
        <v>203</v>
      </c>
      <c r="C42" s="74" t="s">
        <v>107</v>
      </c>
      <c r="D42" s="79">
        <v>2023</v>
      </c>
      <c r="E42" s="89">
        <v>23.759762540557613</v>
      </c>
      <c r="F42" s="89">
        <v>63.004637206764869</v>
      </c>
      <c r="G42" s="89">
        <v>86.764399747322486</v>
      </c>
      <c r="H42" s="89">
        <v>265.17368218313101</v>
      </c>
    </row>
    <row r="43" spans="2:8" x14ac:dyDescent="0.2">
      <c r="B43" s="91" t="s">
        <v>203</v>
      </c>
      <c r="C43" s="75" t="s">
        <v>192</v>
      </c>
      <c r="D43" s="80">
        <v>2024</v>
      </c>
      <c r="E43" s="97">
        <v>23.453928485790893</v>
      </c>
      <c r="F43" s="97">
        <v>63.717002245264233</v>
      </c>
      <c r="G43" s="97">
        <v>87.170930731055122</v>
      </c>
      <c r="H43" s="97">
        <v>271.66878369167858</v>
      </c>
    </row>
    <row r="44" spans="2:8" x14ac:dyDescent="0.2">
      <c r="B44" s="85" t="s">
        <v>247</v>
      </c>
    </row>
  </sheetData>
  <mergeCells count="5">
    <mergeCell ref="B2:D2"/>
    <mergeCell ref="E2:E3"/>
    <mergeCell ref="F2:F3"/>
    <mergeCell ref="G2:G3"/>
    <mergeCell ref="H2:H3"/>
  </mergeCells>
  <phoneticPr fontId="3"/>
  <pageMargins left="0.59055118110236215" right="0.59055118110236215" top="0.74803149606299213" bottom="0.55118110236220474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A6CDC-169C-4202-A8C3-9482C2D43110}">
  <sheetPr>
    <tabColor theme="6" tint="0.79998168889431442"/>
    <pageSetUpPr fitToPage="1"/>
  </sheetPr>
  <dimension ref="A1:P45"/>
  <sheetViews>
    <sheetView showGridLines="0" zoomScaleNormal="100" workbookViewId="0"/>
  </sheetViews>
  <sheetFormatPr defaultRowHeight="10.8" x14ac:dyDescent="0.2"/>
  <cols>
    <col min="1" max="1" width="1.88671875" style="85" customWidth="1"/>
    <col min="2" max="2" width="3.33203125" style="85" bestFit="1" customWidth="1"/>
    <col min="3" max="4" width="5" style="85" bestFit="1" customWidth="1"/>
    <col min="5" max="6" width="11.109375" style="85" customWidth="1"/>
    <col min="7" max="7" width="9.33203125" style="85" customWidth="1"/>
    <col min="8" max="9" width="11.109375" style="85" customWidth="1"/>
    <col min="10" max="10" width="9.33203125" style="85" customWidth="1"/>
    <col min="11" max="12" width="11.109375" style="85" customWidth="1"/>
    <col min="13" max="13" width="9.33203125" style="85" customWidth="1"/>
    <col min="14" max="15" width="11.109375" style="85" customWidth="1"/>
    <col min="16" max="16" width="9.33203125" style="85" customWidth="1"/>
    <col min="17" max="16384" width="8.88671875" style="85"/>
  </cols>
  <sheetData>
    <row r="1" spans="1:16" ht="13.8" customHeight="1" x14ac:dyDescent="0.2">
      <c r="A1" s="83" t="s">
        <v>254</v>
      </c>
    </row>
    <row r="2" spans="1:16" ht="11.4" customHeight="1" x14ac:dyDescent="0.2">
      <c r="B2" s="212" t="s">
        <v>196</v>
      </c>
      <c r="C2" s="213"/>
      <c r="D2" s="214"/>
      <c r="E2" s="226" t="s">
        <v>195</v>
      </c>
      <c r="F2" s="226"/>
      <c r="G2" s="226"/>
      <c r="H2" s="226" t="s">
        <v>249</v>
      </c>
      <c r="I2" s="226"/>
      <c r="J2" s="226"/>
      <c r="K2" s="226" t="s">
        <v>250</v>
      </c>
      <c r="L2" s="226"/>
      <c r="M2" s="226"/>
      <c r="N2" s="226" t="s">
        <v>251</v>
      </c>
      <c r="O2" s="226"/>
      <c r="P2" s="226"/>
    </row>
    <row r="3" spans="1:16" ht="11.4" customHeight="1" x14ac:dyDescent="0.2">
      <c r="B3" s="98"/>
      <c r="C3" s="222" t="s">
        <v>204</v>
      </c>
      <c r="D3" s="224" t="s">
        <v>205</v>
      </c>
      <c r="E3" s="216" t="s">
        <v>252</v>
      </c>
      <c r="F3" s="217"/>
      <c r="G3" s="220" t="s">
        <v>253</v>
      </c>
      <c r="H3" s="215" t="s">
        <v>252</v>
      </c>
      <c r="I3" s="217"/>
      <c r="J3" s="220" t="s">
        <v>253</v>
      </c>
      <c r="K3" s="215" t="s">
        <v>252</v>
      </c>
      <c r="L3" s="217"/>
      <c r="M3" s="220" t="s">
        <v>253</v>
      </c>
      <c r="N3" s="215" t="s">
        <v>252</v>
      </c>
      <c r="O3" s="217"/>
      <c r="P3" s="220" t="s">
        <v>253</v>
      </c>
    </row>
    <row r="4" spans="1:16" ht="11.4" customHeight="1" x14ac:dyDescent="0.2">
      <c r="B4" s="98"/>
      <c r="C4" s="223"/>
      <c r="D4" s="225"/>
      <c r="E4" s="105" t="s">
        <v>4</v>
      </c>
      <c r="F4" s="106" t="s">
        <v>5</v>
      </c>
      <c r="G4" s="221"/>
      <c r="H4" s="106" t="s">
        <v>4</v>
      </c>
      <c r="I4" s="106" t="s">
        <v>5</v>
      </c>
      <c r="J4" s="221"/>
      <c r="K4" s="106" t="s">
        <v>4</v>
      </c>
      <c r="L4" s="106" t="s">
        <v>5</v>
      </c>
      <c r="M4" s="221"/>
      <c r="N4" s="106" t="s">
        <v>4</v>
      </c>
      <c r="O4" s="106" t="s">
        <v>5</v>
      </c>
      <c r="P4" s="221"/>
    </row>
    <row r="5" spans="1:16" ht="11.4" customHeight="1" x14ac:dyDescent="0.2">
      <c r="B5" s="100" t="s">
        <v>201</v>
      </c>
      <c r="C5" s="101" t="s">
        <v>206</v>
      </c>
      <c r="D5" s="102">
        <v>1985</v>
      </c>
      <c r="E5" s="107">
        <v>558355</v>
      </c>
      <c r="F5" s="107">
        <v>617188</v>
      </c>
      <c r="G5" s="108">
        <v>90.467572279435117</v>
      </c>
      <c r="H5" s="107">
        <v>138185</v>
      </c>
      <c r="I5" s="107">
        <v>131899</v>
      </c>
      <c r="J5" s="108">
        <v>104.76576774653333</v>
      </c>
      <c r="K5" s="107">
        <v>363720</v>
      </c>
      <c r="L5" s="107">
        <v>400897</v>
      </c>
      <c r="M5" s="108">
        <v>90.726545721220162</v>
      </c>
      <c r="N5" s="107">
        <v>56393</v>
      </c>
      <c r="O5" s="107">
        <v>84354</v>
      </c>
      <c r="P5" s="108">
        <v>66.852787064039646</v>
      </c>
    </row>
    <row r="6" spans="1:16" ht="11.4" customHeight="1" x14ac:dyDescent="0.2">
      <c r="B6" s="87" t="s">
        <v>203</v>
      </c>
      <c r="C6" s="74" t="s">
        <v>207</v>
      </c>
      <c r="D6" s="70">
        <v>1986</v>
      </c>
      <c r="E6" s="107">
        <v>557421</v>
      </c>
      <c r="F6" s="107">
        <v>617698</v>
      </c>
      <c r="G6" s="108">
        <v>90.24167149642706</v>
      </c>
      <c r="H6" s="107">
        <v>136077</v>
      </c>
      <c r="I6" s="107">
        <v>129681</v>
      </c>
      <c r="J6" s="108">
        <v>104.93210262104704</v>
      </c>
      <c r="K6" s="107">
        <v>363798</v>
      </c>
      <c r="L6" s="107">
        <v>400600</v>
      </c>
      <c r="M6" s="108">
        <v>90.813280079880172</v>
      </c>
      <c r="N6" s="107">
        <v>57493</v>
      </c>
      <c r="O6" s="107">
        <v>87384</v>
      </c>
      <c r="P6" s="108">
        <v>65.793509109219087</v>
      </c>
    </row>
    <row r="7" spans="1:16" ht="11.4" customHeight="1" x14ac:dyDescent="0.2">
      <c r="B7" s="87" t="s">
        <v>203</v>
      </c>
      <c r="C7" s="74" t="s">
        <v>208</v>
      </c>
      <c r="D7" s="70">
        <v>1987</v>
      </c>
      <c r="E7" s="107">
        <v>556991</v>
      </c>
      <c r="F7" s="107">
        <v>618628</v>
      </c>
      <c r="G7" s="108">
        <v>90.036500126085457</v>
      </c>
      <c r="H7" s="107">
        <v>133358</v>
      </c>
      <c r="I7" s="107">
        <v>127143</v>
      </c>
      <c r="J7" s="108">
        <v>104.88819675483512</v>
      </c>
      <c r="K7" s="107">
        <v>364546</v>
      </c>
      <c r="L7" s="107">
        <v>400411</v>
      </c>
      <c r="M7" s="108">
        <v>91.042953365417034</v>
      </c>
      <c r="N7" s="107">
        <v>59034</v>
      </c>
      <c r="O7" s="107">
        <v>91041</v>
      </c>
      <c r="P7" s="108">
        <v>64.843312353774678</v>
      </c>
    </row>
    <row r="8" spans="1:16" ht="11.4" customHeight="1" x14ac:dyDescent="0.2">
      <c r="B8" s="87" t="s">
        <v>203</v>
      </c>
      <c r="C8" s="74" t="s">
        <v>209</v>
      </c>
      <c r="D8" s="70">
        <v>1988</v>
      </c>
      <c r="E8" s="107">
        <v>556692</v>
      </c>
      <c r="F8" s="107">
        <v>619373</v>
      </c>
      <c r="G8" s="108">
        <v>89.879926958391792</v>
      </c>
      <c r="H8" s="107">
        <v>130090</v>
      </c>
      <c r="I8" s="107">
        <v>124295</v>
      </c>
      <c r="J8" s="108">
        <v>104.66229534575002</v>
      </c>
      <c r="K8" s="107">
        <v>365865</v>
      </c>
      <c r="L8" s="107">
        <v>400671</v>
      </c>
      <c r="M8" s="108">
        <v>91.313072321181224</v>
      </c>
      <c r="N8" s="107">
        <v>60684</v>
      </c>
      <c r="O8" s="107">
        <v>94375</v>
      </c>
      <c r="P8" s="108">
        <v>64.300927152317882</v>
      </c>
    </row>
    <row r="9" spans="1:16" ht="11.4" customHeight="1" x14ac:dyDescent="0.2">
      <c r="B9" s="87" t="s">
        <v>203</v>
      </c>
      <c r="C9" s="74" t="s">
        <v>210</v>
      </c>
      <c r="D9" s="77">
        <v>1989</v>
      </c>
      <c r="E9" s="107">
        <v>555651</v>
      </c>
      <c r="F9" s="107">
        <v>619637</v>
      </c>
      <c r="G9" s="108">
        <v>89.673631497150751</v>
      </c>
      <c r="H9" s="107">
        <v>126192</v>
      </c>
      <c r="I9" s="107">
        <v>120840</v>
      </c>
      <c r="J9" s="108">
        <v>104.42899702085401</v>
      </c>
      <c r="K9" s="107">
        <v>366806</v>
      </c>
      <c r="L9" s="107">
        <v>400837</v>
      </c>
      <c r="M9" s="108">
        <v>91.510015292999398</v>
      </c>
      <c r="N9" s="107">
        <v>62590</v>
      </c>
      <c r="O9" s="107">
        <v>97896</v>
      </c>
      <c r="P9" s="108">
        <v>63.93519653509847</v>
      </c>
    </row>
    <row r="10" spans="1:16" ht="11.4" customHeight="1" x14ac:dyDescent="0.2">
      <c r="B10" s="100" t="s">
        <v>201</v>
      </c>
      <c r="C10" s="101" t="s">
        <v>211</v>
      </c>
      <c r="D10" s="103">
        <v>1990</v>
      </c>
      <c r="E10" s="114">
        <v>551524</v>
      </c>
      <c r="F10" s="114">
        <v>617383</v>
      </c>
      <c r="G10" s="115">
        <v>89.332553698433543</v>
      </c>
      <c r="H10" s="114">
        <v>122464</v>
      </c>
      <c r="I10" s="114">
        <v>117274</v>
      </c>
      <c r="J10" s="115">
        <v>104.42553336630456</v>
      </c>
      <c r="K10" s="114">
        <v>363447</v>
      </c>
      <c r="L10" s="114">
        <v>397921</v>
      </c>
      <c r="M10" s="115">
        <v>91.336471309631804</v>
      </c>
      <c r="N10" s="114">
        <v>64877</v>
      </c>
      <c r="O10" s="114">
        <v>101662</v>
      </c>
      <c r="P10" s="115">
        <v>63.816371899037996</v>
      </c>
    </row>
    <row r="11" spans="1:16" ht="11.4" customHeight="1" x14ac:dyDescent="0.2">
      <c r="B11" s="87" t="s">
        <v>203</v>
      </c>
      <c r="C11" s="74" t="s">
        <v>212</v>
      </c>
      <c r="D11" s="70">
        <v>1991</v>
      </c>
      <c r="E11" s="107">
        <v>550153</v>
      </c>
      <c r="F11" s="107">
        <v>617001</v>
      </c>
      <c r="G11" s="108">
        <v>89.165657754201362</v>
      </c>
      <c r="H11" s="107">
        <v>118844</v>
      </c>
      <c r="I11" s="107">
        <v>113715</v>
      </c>
      <c r="J11" s="108">
        <v>104.51039880402762</v>
      </c>
      <c r="K11" s="107">
        <v>362525</v>
      </c>
      <c r="L11" s="107">
        <v>396831</v>
      </c>
      <c r="M11" s="108">
        <v>91.355010067257851</v>
      </c>
      <c r="N11" s="107">
        <v>68048</v>
      </c>
      <c r="O11" s="107">
        <v>105930</v>
      </c>
      <c r="P11" s="108">
        <v>64.238648163881805</v>
      </c>
    </row>
    <row r="12" spans="1:16" ht="11.4" customHeight="1" x14ac:dyDescent="0.2">
      <c r="B12" s="87" t="s">
        <v>203</v>
      </c>
      <c r="C12" s="74" t="s">
        <v>213</v>
      </c>
      <c r="D12" s="70">
        <v>1992</v>
      </c>
      <c r="E12" s="107">
        <v>550138</v>
      </c>
      <c r="F12" s="107">
        <v>617142</v>
      </c>
      <c r="G12" s="108">
        <v>89.142855291002718</v>
      </c>
      <c r="H12" s="107">
        <v>115774</v>
      </c>
      <c r="I12" s="107">
        <v>110896</v>
      </c>
      <c r="J12" s="108">
        <v>104.39871591400953</v>
      </c>
      <c r="K12" s="107">
        <v>362446</v>
      </c>
      <c r="L12" s="107">
        <v>395582</v>
      </c>
      <c r="M12" s="108">
        <v>91.62348135152763</v>
      </c>
      <c r="N12" s="107">
        <v>71183</v>
      </c>
      <c r="O12" s="107">
        <v>110139</v>
      </c>
      <c r="P12" s="108">
        <v>64.630149175133241</v>
      </c>
    </row>
    <row r="13" spans="1:16" ht="11.4" customHeight="1" x14ac:dyDescent="0.2">
      <c r="B13" s="87" t="s">
        <v>203</v>
      </c>
      <c r="C13" s="74" t="s">
        <v>214</v>
      </c>
      <c r="D13" s="70">
        <v>1993</v>
      </c>
      <c r="E13" s="107">
        <v>551357</v>
      </c>
      <c r="F13" s="107">
        <v>618024</v>
      </c>
      <c r="G13" s="108">
        <v>89.212878464266765</v>
      </c>
      <c r="H13" s="107">
        <v>113165</v>
      </c>
      <c r="I13" s="107">
        <v>108418</v>
      </c>
      <c r="J13" s="108">
        <v>104.37842424689627</v>
      </c>
      <c r="K13" s="107">
        <v>363292</v>
      </c>
      <c r="L13" s="107">
        <v>394853</v>
      </c>
      <c r="M13" s="108">
        <v>92.006898769921975</v>
      </c>
      <c r="N13" s="107">
        <v>74165</v>
      </c>
      <c r="O13" s="107">
        <v>114229</v>
      </c>
      <c r="P13" s="108">
        <v>64.926594822680755</v>
      </c>
    </row>
    <row r="14" spans="1:16" ht="11.4" customHeight="1" x14ac:dyDescent="0.2">
      <c r="B14" s="91" t="s">
        <v>203</v>
      </c>
      <c r="C14" s="75" t="s">
        <v>215</v>
      </c>
      <c r="D14" s="78">
        <v>1994</v>
      </c>
      <c r="E14" s="109">
        <v>553069</v>
      </c>
      <c r="F14" s="109">
        <v>619706</v>
      </c>
      <c r="G14" s="110">
        <v>89.246997769910251</v>
      </c>
      <c r="H14" s="109">
        <v>110487</v>
      </c>
      <c r="I14" s="109">
        <v>105883</v>
      </c>
      <c r="J14" s="110">
        <v>104.34819564991547</v>
      </c>
      <c r="K14" s="109">
        <v>364336</v>
      </c>
      <c r="L14" s="109">
        <v>394793</v>
      </c>
      <c r="M14" s="110">
        <v>92.28532420787603</v>
      </c>
      <c r="N14" s="109">
        <v>77511</v>
      </c>
      <c r="O14" s="109">
        <v>118506</v>
      </c>
      <c r="P14" s="110">
        <v>65.406814844817987</v>
      </c>
    </row>
    <row r="15" spans="1:16" ht="11.4" customHeight="1" x14ac:dyDescent="0.2">
      <c r="B15" s="87" t="s">
        <v>201</v>
      </c>
      <c r="C15" s="74" t="s">
        <v>216</v>
      </c>
      <c r="D15" s="77">
        <v>1995</v>
      </c>
      <c r="E15" s="107">
        <v>556245</v>
      </c>
      <c r="F15" s="107">
        <v>619574</v>
      </c>
      <c r="G15" s="108">
        <v>89.778622085497446</v>
      </c>
      <c r="H15" s="107">
        <v>107503</v>
      </c>
      <c r="I15" s="107">
        <v>103303</v>
      </c>
      <c r="J15" s="108">
        <v>104.06570961153112</v>
      </c>
      <c r="K15" s="107">
        <v>367669</v>
      </c>
      <c r="L15" s="107">
        <v>393082</v>
      </c>
      <c r="M15" s="108">
        <v>93.53493673075846</v>
      </c>
      <c r="N15" s="107">
        <v>81052</v>
      </c>
      <c r="O15" s="107">
        <v>123170</v>
      </c>
      <c r="P15" s="108">
        <v>65.804984980108799</v>
      </c>
    </row>
    <row r="16" spans="1:16" ht="11.4" customHeight="1" x14ac:dyDescent="0.2">
      <c r="B16" s="87" t="s">
        <v>203</v>
      </c>
      <c r="C16" s="74" t="s">
        <v>217</v>
      </c>
      <c r="D16" s="70">
        <v>1996</v>
      </c>
      <c r="E16" s="107">
        <v>557061</v>
      </c>
      <c r="F16" s="107">
        <v>620346</v>
      </c>
      <c r="G16" s="108">
        <v>89.798435066882035</v>
      </c>
      <c r="H16" s="107">
        <v>105414</v>
      </c>
      <c r="I16" s="107">
        <v>101136</v>
      </c>
      <c r="J16" s="108">
        <v>104.22994779307071</v>
      </c>
      <c r="K16" s="107">
        <v>367203</v>
      </c>
      <c r="L16" s="107">
        <v>391709</v>
      </c>
      <c r="M16" s="108">
        <v>93.743825135495996</v>
      </c>
      <c r="N16" s="107">
        <v>84423</v>
      </c>
      <c r="O16" s="107">
        <v>127484</v>
      </c>
      <c r="P16" s="108">
        <v>66.222427912522349</v>
      </c>
    </row>
    <row r="17" spans="2:16" ht="11.4" customHeight="1" x14ac:dyDescent="0.2">
      <c r="B17" s="87" t="s">
        <v>203</v>
      </c>
      <c r="C17" s="74" t="s">
        <v>218</v>
      </c>
      <c r="D17" s="70">
        <v>1997</v>
      </c>
      <c r="E17" s="107">
        <v>556287</v>
      </c>
      <c r="F17" s="107">
        <v>620107</v>
      </c>
      <c r="G17" s="108">
        <v>89.708227773593904</v>
      </c>
      <c r="H17" s="107">
        <v>103041</v>
      </c>
      <c r="I17" s="107">
        <v>98651</v>
      </c>
      <c r="J17" s="108">
        <v>104.4500309170713</v>
      </c>
      <c r="K17" s="107">
        <v>365554</v>
      </c>
      <c r="L17" s="107">
        <v>389569</v>
      </c>
      <c r="M17" s="108">
        <v>93.835495124098685</v>
      </c>
      <c r="N17" s="107">
        <v>87672</v>
      </c>
      <c r="O17" s="107">
        <v>131871</v>
      </c>
      <c r="P17" s="108">
        <v>66.483153991400684</v>
      </c>
    </row>
    <row r="18" spans="2:16" ht="11.4" customHeight="1" x14ac:dyDescent="0.2">
      <c r="B18" s="87" t="s">
        <v>203</v>
      </c>
      <c r="C18" s="74" t="s">
        <v>219</v>
      </c>
      <c r="D18" s="70">
        <v>1998</v>
      </c>
      <c r="E18" s="107">
        <v>555328</v>
      </c>
      <c r="F18" s="107">
        <v>620207</v>
      </c>
      <c r="G18" s="108">
        <v>89.539137739496653</v>
      </c>
      <c r="H18" s="107">
        <v>100758</v>
      </c>
      <c r="I18" s="107">
        <v>96502</v>
      </c>
      <c r="J18" s="108">
        <v>104.4102712897142</v>
      </c>
      <c r="K18" s="107">
        <v>363472</v>
      </c>
      <c r="L18" s="107">
        <v>387269</v>
      </c>
      <c r="M18" s="108">
        <v>93.855175601455315</v>
      </c>
      <c r="N18" s="107">
        <v>91078</v>
      </c>
      <c r="O18" s="107">
        <v>136423</v>
      </c>
      <c r="P18" s="108">
        <v>66.761469840129593</v>
      </c>
    </row>
    <row r="19" spans="2:16" ht="11.4" customHeight="1" x14ac:dyDescent="0.2">
      <c r="B19" s="87" t="s">
        <v>203</v>
      </c>
      <c r="C19" s="74" t="s">
        <v>220</v>
      </c>
      <c r="D19" s="70">
        <v>1999</v>
      </c>
      <c r="E19" s="107">
        <v>554962</v>
      </c>
      <c r="F19" s="107">
        <v>620044</v>
      </c>
      <c r="G19" s="108">
        <v>89.503648128197355</v>
      </c>
      <c r="H19" s="107">
        <v>98633</v>
      </c>
      <c r="I19" s="107">
        <v>94044</v>
      </c>
      <c r="J19" s="108">
        <v>104.87963081110969</v>
      </c>
      <c r="K19" s="107">
        <v>362560</v>
      </c>
      <c r="L19" s="107">
        <v>385623</v>
      </c>
      <c r="M19" s="108">
        <v>94.01928826859394</v>
      </c>
      <c r="N19" s="107">
        <v>93751</v>
      </c>
      <c r="O19" s="107">
        <v>140364</v>
      </c>
      <c r="P19" s="108">
        <v>66.791342509475356</v>
      </c>
    </row>
    <row r="20" spans="2:16" ht="11.4" customHeight="1" x14ac:dyDescent="0.2">
      <c r="B20" s="100" t="s">
        <v>201</v>
      </c>
      <c r="C20" s="101" t="s">
        <v>221</v>
      </c>
      <c r="D20" s="102">
        <v>2000</v>
      </c>
      <c r="E20" s="114">
        <v>552160</v>
      </c>
      <c r="F20" s="114">
        <v>617847</v>
      </c>
      <c r="G20" s="115">
        <v>89.368403504427476</v>
      </c>
      <c r="H20" s="114">
        <v>95992</v>
      </c>
      <c r="I20" s="114">
        <v>91439</v>
      </c>
      <c r="J20" s="115">
        <v>104.97927580135391</v>
      </c>
      <c r="K20" s="114">
        <v>358711</v>
      </c>
      <c r="L20" s="114">
        <v>381690</v>
      </c>
      <c r="M20" s="115">
        <v>93.97966936519164</v>
      </c>
      <c r="N20" s="114">
        <v>97187</v>
      </c>
      <c r="O20" s="114">
        <v>144567</v>
      </c>
      <c r="P20" s="115">
        <v>67.226268788866065</v>
      </c>
    </row>
    <row r="21" spans="2:16" ht="11.4" customHeight="1" x14ac:dyDescent="0.2">
      <c r="B21" s="87" t="s">
        <v>203</v>
      </c>
      <c r="C21" s="74" t="s">
        <v>222</v>
      </c>
      <c r="D21" s="70">
        <v>2001</v>
      </c>
      <c r="E21" s="107">
        <v>550751</v>
      </c>
      <c r="F21" s="107">
        <v>617153</v>
      </c>
      <c r="G21" s="108">
        <v>89.240593499504982</v>
      </c>
      <c r="H21" s="107">
        <v>93919</v>
      </c>
      <c r="I21" s="107">
        <v>89573</v>
      </c>
      <c r="J21" s="108">
        <v>104.85190849921293</v>
      </c>
      <c r="K21" s="107">
        <v>356575</v>
      </c>
      <c r="L21" s="107">
        <v>379142</v>
      </c>
      <c r="M21" s="108">
        <v>94.047876521197864</v>
      </c>
      <c r="N21" s="107">
        <v>99988</v>
      </c>
      <c r="O21" s="107">
        <v>148290</v>
      </c>
      <c r="P21" s="108">
        <v>67.42733832355519</v>
      </c>
    </row>
    <row r="22" spans="2:16" ht="11.4" customHeight="1" x14ac:dyDescent="0.2">
      <c r="B22" s="87" t="s">
        <v>203</v>
      </c>
      <c r="C22" s="74" t="s">
        <v>223</v>
      </c>
      <c r="D22" s="70">
        <v>2002</v>
      </c>
      <c r="E22" s="107">
        <v>549358</v>
      </c>
      <c r="F22" s="107">
        <v>616405</v>
      </c>
      <c r="G22" s="108">
        <v>89.122898094596891</v>
      </c>
      <c r="H22" s="107">
        <v>91965</v>
      </c>
      <c r="I22" s="107">
        <v>87803</v>
      </c>
      <c r="J22" s="108">
        <v>104.7401569422457</v>
      </c>
      <c r="K22" s="107">
        <v>354271</v>
      </c>
      <c r="L22" s="107">
        <v>376008</v>
      </c>
      <c r="M22" s="108">
        <v>94.219005978596201</v>
      </c>
      <c r="N22" s="107">
        <v>102857</v>
      </c>
      <c r="O22" s="107">
        <v>152456</v>
      </c>
      <c r="P22" s="108">
        <v>67.466678910636517</v>
      </c>
    </row>
    <row r="23" spans="2:16" ht="11.4" customHeight="1" x14ac:dyDescent="0.2">
      <c r="B23" s="87" t="s">
        <v>203</v>
      </c>
      <c r="C23" s="74" t="s">
        <v>224</v>
      </c>
      <c r="D23" s="70">
        <v>2003</v>
      </c>
      <c r="E23" s="107">
        <v>547926</v>
      </c>
      <c r="F23" s="107">
        <v>615563</v>
      </c>
      <c r="G23" s="108">
        <v>89.012172596468602</v>
      </c>
      <c r="H23" s="107">
        <v>90238</v>
      </c>
      <c r="I23" s="107">
        <v>86121</v>
      </c>
      <c r="J23" s="108">
        <v>104.78048327353375</v>
      </c>
      <c r="K23" s="107">
        <v>352330</v>
      </c>
      <c r="L23" s="107">
        <v>373739</v>
      </c>
      <c r="M23" s="108">
        <v>94.27167087191863</v>
      </c>
      <c r="N23" s="107">
        <v>105096</v>
      </c>
      <c r="O23" s="107">
        <v>155570</v>
      </c>
      <c r="P23" s="108">
        <v>67.555441280452527</v>
      </c>
    </row>
    <row r="24" spans="2:16" ht="11.4" customHeight="1" x14ac:dyDescent="0.2">
      <c r="B24" s="91" t="s">
        <v>203</v>
      </c>
      <c r="C24" s="75" t="s">
        <v>225</v>
      </c>
      <c r="D24" s="78">
        <v>2004</v>
      </c>
      <c r="E24" s="109">
        <v>546367</v>
      </c>
      <c r="F24" s="109">
        <v>614480</v>
      </c>
      <c r="G24" s="110">
        <v>88.915343054289806</v>
      </c>
      <c r="H24" s="109">
        <v>88817</v>
      </c>
      <c r="I24" s="109">
        <v>84461</v>
      </c>
      <c r="J24" s="110">
        <v>105.15740992884291</v>
      </c>
      <c r="K24" s="109">
        <v>350537</v>
      </c>
      <c r="L24" s="109">
        <v>371693</v>
      </c>
      <c r="M24" s="110">
        <v>94.308205965675967</v>
      </c>
      <c r="N24" s="109">
        <v>106753</v>
      </c>
      <c r="O24" s="109">
        <v>158203</v>
      </c>
      <c r="P24" s="110">
        <v>67.478492822512848</v>
      </c>
    </row>
    <row r="25" spans="2:16" ht="11.4" customHeight="1" x14ac:dyDescent="0.2">
      <c r="B25" s="87" t="s">
        <v>201</v>
      </c>
      <c r="C25" s="74" t="s">
        <v>226</v>
      </c>
      <c r="D25" s="79">
        <v>2005</v>
      </c>
      <c r="E25" s="107">
        <v>542113</v>
      </c>
      <c r="F25" s="107">
        <v>610929</v>
      </c>
      <c r="G25" s="108">
        <v>88.735843281297818</v>
      </c>
      <c r="H25" s="107">
        <v>86842</v>
      </c>
      <c r="I25" s="107">
        <v>82233</v>
      </c>
      <c r="J25" s="108">
        <v>105.60480585652962</v>
      </c>
      <c r="K25" s="107">
        <v>345501</v>
      </c>
      <c r="L25" s="107">
        <v>367026</v>
      </c>
      <c r="M25" s="108">
        <v>94.13529286753527</v>
      </c>
      <c r="N25" s="107">
        <v>109286</v>
      </c>
      <c r="O25" s="107">
        <v>161300</v>
      </c>
      <c r="P25" s="108">
        <v>67.753254804711716</v>
      </c>
    </row>
    <row r="26" spans="2:16" ht="11.4" customHeight="1" x14ac:dyDescent="0.2">
      <c r="B26" s="87" t="s">
        <v>203</v>
      </c>
      <c r="C26" s="74" t="s">
        <v>227</v>
      </c>
      <c r="D26" s="79">
        <v>2006</v>
      </c>
      <c r="E26" s="107">
        <v>539670</v>
      </c>
      <c r="F26" s="107">
        <v>608550</v>
      </c>
      <c r="G26" s="108">
        <v>88.681291594774464</v>
      </c>
      <c r="H26" s="107">
        <v>85826</v>
      </c>
      <c r="I26" s="107">
        <v>81171</v>
      </c>
      <c r="J26" s="108">
        <v>105.73480676596321</v>
      </c>
      <c r="K26" s="107">
        <v>341433</v>
      </c>
      <c r="L26" s="107">
        <v>362503</v>
      </c>
      <c r="M26" s="108">
        <v>94.187634309233303</v>
      </c>
      <c r="N26" s="107">
        <v>111932</v>
      </c>
      <c r="O26" s="107">
        <v>164520</v>
      </c>
      <c r="P26" s="108">
        <v>68.035497203987362</v>
      </c>
    </row>
    <row r="27" spans="2:16" ht="11.4" customHeight="1" x14ac:dyDescent="0.2">
      <c r="B27" s="87" t="s">
        <v>203</v>
      </c>
      <c r="C27" s="74" t="s">
        <v>228</v>
      </c>
      <c r="D27" s="79">
        <v>2007</v>
      </c>
      <c r="E27" s="107">
        <v>536711</v>
      </c>
      <c r="F27" s="107">
        <v>605925</v>
      </c>
      <c r="G27" s="108">
        <v>88.577134133762428</v>
      </c>
      <c r="H27" s="107">
        <v>84712</v>
      </c>
      <c r="I27" s="107">
        <v>80183</v>
      </c>
      <c r="J27" s="108">
        <v>105.64832944639137</v>
      </c>
      <c r="K27" s="107">
        <v>337153</v>
      </c>
      <c r="L27" s="107">
        <v>357866</v>
      </c>
      <c r="M27" s="108">
        <v>94.212079381668005</v>
      </c>
      <c r="N27" s="107">
        <v>114369</v>
      </c>
      <c r="O27" s="107">
        <v>167532</v>
      </c>
      <c r="P27" s="108">
        <v>68.266957954301262</v>
      </c>
    </row>
    <row r="28" spans="2:16" ht="11.4" customHeight="1" x14ac:dyDescent="0.2">
      <c r="B28" s="87" t="s">
        <v>203</v>
      </c>
      <c r="C28" s="74" t="s">
        <v>229</v>
      </c>
      <c r="D28" s="79">
        <v>2008</v>
      </c>
      <c r="E28" s="107">
        <v>533128</v>
      </c>
      <c r="F28" s="107">
        <v>603160</v>
      </c>
      <c r="G28" s="108">
        <v>88.389150474169369</v>
      </c>
      <c r="H28" s="107">
        <v>83757</v>
      </c>
      <c r="I28" s="107">
        <v>79407</v>
      </c>
      <c r="J28" s="108">
        <v>105.47810646416562</v>
      </c>
      <c r="K28" s="107">
        <v>332910</v>
      </c>
      <c r="L28" s="107">
        <v>353756</v>
      </c>
      <c r="M28" s="108">
        <v>94.107237757098119</v>
      </c>
      <c r="N28" s="107">
        <v>115984</v>
      </c>
      <c r="O28" s="107">
        <v>169659</v>
      </c>
      <c r="P28" s="108">
        <v>68.363010509315743</v>
      </c>
    </row>
    <row r="29" spans="2:16" ht="11.4" customHeight="1" x14ac:dyDescent="0.2">
      <c r="B29" s="87" t="s">
        <v>203</v>
      </c>
      <c r="C29" s="74" t="s">
        <v>230</v>
      </c>
      <c r="D29" s="79">
        <v>2009</v>
      </c>
      <c r="E29" s="107">
        <v>531066</v>
      </c>
      <c r="F29" s="107">
        <v>600959</v>
      </c>
      <c r="G29" s="108">
        <v>88.369755673847976</v>
      </c>
      <c r="H29" s="107">
        <v>82659</v>
      </c>
      <c r="I29" s="107">
        <v>78492</v>
      </c>
      <c r="J29" s="108">
        <v>105.30882128114966</v>
      </c>
      <c r="K29" s="107">
        <v>330172</v>
      </c>
      <c r="L29" s="107">
        <v>350225</v>
      </c>
      <c r="M29" s="108">
        <v>94.274252266400168</v>
      </c>
      <c r="N29" s="107">
        <v>117759</v>
      </c>
      <c r="O29" s="107">
        <v>171915</v>
      </c>
      <c r="P29" s="108">
        <v>68.498385830206786</v>
      </c>
    </row>
    <row r="30" spans="2:16" ht="11.4" customHeight="1" x14ac:dyDescent="0.2">
      <c r="B30" s="100" t="s">
        <v>201</v>
      </c>
      <c r="C30" s="101" t="s">
        <v>231</v>
      </c>
      <c r="D30" s="104">
        <v>2010</v>
      </c>
      <c r="E30" s="114">
        <v>533035</v>
      </c>
      <c r="F30" s="114">
        <v>602198</v>
      </c>
      <c r="G30" s="115">
        <v>88.514907057147312</v>
      </c>
      <c r="H30" s="114">
        <v>81264</v>
      </c>
      <c r="I30" s="114">
        <v>77324</v>
      </c>
      <c r="J30" s="115">
        <v>105.09544255341162</v>
      </c>
      <c r="K30" s="114">
        <v>330701</v>
      </c>
      <c r="L30" s="114">
        <v>350153</v>
      </c>
      <c r="M30" s="115">
        <v>94.444714167806637</v>
      </c>
      <c r="N30" s="114">
        <v>118460</v>
      </c>
      <c r="O30" s="114">
        <v>172841</v>
      </c>
      <c r="P30" s="115">
        <v>68.536979073252297</v>
      </c>
    </row>
    <row r="31" spans="2:16" ht="11.4" customHeight="1" x14ac:dyDescent="0.2">
      <c r="B31" s="87" t="s">
        <v>203</v>
      </c>
      <c r="C31" s="74" t="s">
        <v>232</v>
      </c>
      <c r="D31" s="79">
        <v>2011</v>
      </c>
      <c r="E31" s="107">
        <v>530886</v>
      </c>
      <c r="F31" s="107">
        <v>600026</v>
      </c>
      <c r="G31" s="108">
        <v>88.477165989473789</v>
      </c>
      <c r="H31" s="107">
        <v>80590</v>
      </c>
      <c r="I31" s="107">
        <v>76760</v>
      </c>
      <c r="J31" s="108">
        <v>104.98957790515892</v>
      </c>
      <c r="K31" s="107">
        <v>329257</v>
      </c>
      <c r="L31" s="107">
        <v>348601</v>
      </c>
      <c r="M31" s="108">
        <v>94.450962561782674</v>
      </c>
      <c r="N31" s="107">
        <v>118429</v>
      </c>
      <c r="O31" s="107">
        <v>172785</v>
      </c>
      <c r="P31" s="108">
        <v>68.541250687270306</v>
      </c>
    </row>
    <row r="32" spans="2:16" ht="11.4" customHeight="1" x14ac:dyDescent="0.2">
      <c r="B32" s="87" t="s">
        <v>203</v>
      </c>
      <c r="C32" s="74" t="s">
        <v>233</v>
      </c>
      <c r="D32" s="79">
        <v>2012</v>
      </c>
      <c r="E32" s="107">
        <v>528580</v>
      </c>
      <c r="F32" s="107">
        <v>597329</v>
      </c>
      <c r="G32" s="108">
        <v>88.490597309020657</v>
      </c>
      <c r="H32" s="107">
        <v>79651</v>
      </c>
      <c r="I32" s="107">
        <v>76084</v>
      </c>
      <c r="J32" s="108">
        <v>104.68823931444193</v>
      </c>
      <c r="K32" s="107">
        <v>324064</v>
      </c>
      <c r="L32" s="107">
        <v>342727</v>
      </c>
      <c r="M32" s="108">
        <v>94.554558000974538</v>
      </c>
      <c r="N32" s="107">
        <v>122255</v>
      </c>
      <c r="O32" s="107">
        <v>176638</v>
      </c>
      <c r="P32" s="108">
        <v>69.212174050883718</v>
      </c>
    </row>
    <row r="33" spans="2:16" ht="11.4" customHeight="1" x14ac:dyDescent="0.15">
      <c r="B33" s="87" t="s">
        <v>203</v>
      </c>
      <c r="C33" s="81" t="s">
        <v>234</v>
      </c>
      <c r="D33" s="82">
        <v>2013</v>
      </c>
      <c r="E33" s="107">
        <v>526078</v>
      </c>
      <c r="F33" s="107">
        <v>594572</v>
      </c>
      <c r="G33" s="108">
        <v>88.480116789892563</v>
      </c>
      <c r="H33" s="107">
        <v>79021</v>
      </c>
      <c r="I33" s="107">
        <v>75516</v>
      </c>
      <c r="J33" s="108">
        <v>104.64140049790774</v>
      </c>
      <c r="K33" s="107">
        <v>317591</v>
      </c>
      <c r="L33" s="107">
        <v>335929</v>
      </c>
      <c r="M33" s="108">
        <v>94.541108388975047</v>
      </c>
      <c r="N33" s="107">
        <v>126856</v>
      </c>
      <c r="O33" s="107">
        <v>181250</v>
      </c>
      <c r="P33" s="108">
        <v>69.989517241379303</v>
      </c>
    </row>
    <row r="34" spans="2:16" ht="11.4" customHeight="1" x14ac:dyDescent="0.2">
      <c r="B34" s="91" t="s">
        <v>203</v>
      </c>
      <c r="C34" s="75" t="s">
        <v>235</v>
      </c>
      <c r="D34" s="80">
        <v>2014</v>
      </c>
      <c r="E34" s="109">
        <v>523557</v>
      </c>
      <c r="F34" s="109">
        <v>591218</v>
      </c>
      <c r="G34" s="110">
        <v>88.555659672066824</v>
      </c>
      <c r="H34" s="109">
        <v>78185</v>
      </c>
      <c r="I34" s="109">
        <v>75043</v>
      </c>
      <c r="J34" s="110">
        <v>104.18693282518024</v>
      </c>
      <c r="K34" s="109">
        <v>311292</v>
      </c>
      <c r="L34" s="109">
        <v>328352</v>
      </c>
      <c r="M34" s="110">
        <v>94.804356300555497</v>
      </c>
      <c r="N34" s="109">
        <v>131470</v>
      </c>
      <c r="O34" s="109">
        <v>185946</v>
      </c>
      <c r="P34" s="110">
        <v>70.703322469964405</v>
      </c>
    </row>
    <row r="35" spans="2:16" ht="11.4" customHeight="1" x14ac:dyDescent="0.2">
      <c r="B35" s="87" t="s">
        <v>201</v>
      </c>
      <c r="C35" s="74" t="s">
        <v>101</v>
      </c>
      <c r="D35" s="70">
        <v>2015</v>
      </c>
      <c r="E35" s="107">
        <v>519242</v>
      </c>
      <c r="F35" s="107">
        <v>584827</v>
      </c>
      <c r="G35" s="108">
        <v>88.785572485538452</v>
      </c>
      <c r="H35" s="107">
        <v>76318</v>
      </c>
      <c r="I35" s="107">
        <v>73290</v>
      </c>
      <c r="J35" s="108">
        <v>104.13153226906809</v>
      </c>
      <c r="K35" s="107">
        <v>302970</v>
      </c>
      <c r="L35" s="107">
        <v>319574</v>
      </c>
      <c r="M35" s="108">
        <v>94.80433326866391</v>
      </c>
      <c r="N35" s="107">
        <v>134961</v>
      </c>
      <c r="O35" s="107">
        <v>188014</v>
      </c>
      <c r="P35" s="108">
        <v>71.782420458050993</v>
      </c>
    </row>
    <row r="36" spans="2:16" ht="11.4" customHeight="1" x14ac:dyDescent="0.2">
      <c r="B36" s="87" t="s">
        <v>203</v>
      </c>
      <c r="C36" s="74" t="s">
        <v>102</v>
      </c>
      <c r="D36" s="70">
        <v>2016</v>
      </c>
      <c r="E36" s="107">
        <v>515483</v>
      </c>
      <c r="F36" s="107">
        <v>580380</v>
      </c>
      <c r="G36" s="108">
        <v>88.818188083669327</v>
      </c>
      <c r="H36" s="107">
        <v>75364</v>
      </c>
      <c r="I36" s="107">
        <v>72257</v>
      </c>
      <c r="J36" s="108">
        <v>104.29992941860304</v>
      </c>
      <c r="K36" s="107">
        <v>296944</v>
      </c>
      <c r="L36" s="107">
        <v>312930</v>
      </c>
      <c r="M36" s="108">
        <v>94.891509283226284</v>
      </c>
      <c r="N36" s="107">
        <v>138183</v>
      </c>
      <c r="O36" s="107">
        <v>191247</v>
      </c>
      <c r="P36" s="108">
        <v>72.253682410704485</v>
      </c>
    </row>
    <row r="37" spans="2:16" ht="11.4" customHeight="1" x14ac:dyDescent="0.2">
      <c r="B37" s="87" t="s">
        <v>203</v>
      </c>
      <c r="C37" s="74" t="s">
        <v>103</v>
      </c>
      <c r="D37" s="70">
        <v>2017</v>
      </c>
      <c r="E37" s="107">
        <v>511849</v>
      </c>
      <c r="F37" s="107">
        <v>576195</v>
      </c>
      <c r="G37" s="108">
        <v>88.832600074627507</v>
      </c>
      <c r="H37" s="107">
        <v>74485</v>
      </c>
      <c r="I37" s="107">
        <v>71297</v>
      </c>
      <c r="J37" s="108">
        <v>104.47143638582268</v>
      </c>
      <c r="K37" s="107">
        <v>291089</v>
      </c>
      <c r="L37" s="107">
        <v>307212</v>
      </c>
      <c r="M37" s="108">
        <v>94.751832610705307</v>
      </c>
      <c r="N37" s="107">
        <v>141284</v>
      </c>
      <c r="O37" s="107">
        <v>193742</v>
      </c>
      <c r="P37" s="108">
        <v>72.923785240164747</v>
      </c>
    </row>
    <row r="38" spans="2:16" ht="11.4" customHeight="1" x14ac:dyDescent="0.2">
      <c r="B38" s="87" t="s">
        <v>203</v>
      </c>
      <c r="C38" s="74" t="s">
        <v>104</v>
      </c>
      <c r="D38" s="79">
        <v>2018</v>
      </c>
      <c r="E38" s="107">
        <v>508050</v>
      </c>
      <c r="F38" s="107">
        <v>571677</v>
      </c>
      <c r="G38" s="108">
        <v>88.870113718061077</v>
      </c>
      <c r="H38" s="107">
        <v>73625</v>
      </c>
      <c r="I38" s="107">
        <v>70609</v>
      </c>
      <c r="J38" s="108">
        <v>104.27141016017789</v>
      </c>
      <c r="K38" s="107">
        <v>286012</v>
      </c>
      <c r="L38" s="107">
        <v>301483</v>
      </c>
      <c r="M38" s="108">
        <v>94.868367370631177</v>
      </c>
      <c r="N38" s="107">
        <v>143423</v>
      </c>
      <c r="O38" s="107">
        <v>195646</v>
      </c>
      <c r="P38" s="108">
        <v>73.307402144689902</v>
      </c>
    </row>
    <row r="39" spans="2:16" ht="11.4" customHeight="1" x14ac:dyDescent="0.2">
      <c r="B39" s="87" t="s">
        <v>203</v>
      </c>
      <c r="C39" s="74" t="s">
        <v>236</v>
      </c>
      <c r="D39" s="74">
        <v>2019</v>
      </c>
      <c r="E39" s="107">
        <v>504361</v>
      </c>
      <c r="F39" s="107">
        <v>567362</v>
      </c>
      <c r="G39" s="108">
        <v>88.895801974753326</v>
      </c>
      <c r="H39" s="107">
        <v>72578</v>
      </c>
      <c r="I39" s="107">
        <v>69701</v>
      </c>
      <c r="J39" s="108">
        <v>104.12763088047517</v>
      </c>
      <c r="K39" s="107">
        <v>281477</v>
      </c>
      <c r="L39" s="107">
        <v>296352</v>
      </c>
      <c r="M39" s="108">
        <v>94.980631141345427</v>
      </c>
      <c r="N39" s="107">
        <v>145316</v>
      </c>
      <c r="O39" s="107">
        <v>197374</v>
      </c>
      <c r="P39" s="108">
        <v>73.624692208700239</v>
      </c>
    </row>
    <row r="40" spans="2:16" ht="11.4" customHeight="1" x14ac:dyDescent="0.2">
      <c r="B40" s="100" t="s">
        <v>201</v>
      </c>
      <c r="C40" s="101" t="s">
        <v>237</v>
      </c>
      <c r="D40" s="104">
        <v>2020</v>
      </c>
      <c r="E40" s="114">
        <v>504763</v>
      </c>
      <c r="F40" s="114">
        <v>564813</v>
      </c>
      <c r="G40" s="115">
        <v>89.368162559997728</v>
      </c>
      <c r="H40" s="114">
        <v>71649</v>
      </c>
      <c r="I40" s="114">
        <v>68642</v>
      </c>
      <c r="J40" s="115">
        <v>104.3806998630576</v>
      </c>
      <c r="K40" s="114">
        <v>284874</v>
      </c>
      <c r="L40" s="114">
        <v>295538</v>
      </c>
      <c r="M40" s="115">
        <v>96.391665369597149</v>
      </c>
      <c r="N40" s="118">
        <v>148240</v>
      </c>
      <c r="O40" s="114">
        <v>200633</v>
      </c>
      <c r="P40" s="120">
        <v>73.88615033419228</v>
      </c>
    </row>
    <row r="41" spans="2:16" ht="11.4" customHeight="1" x14ac:dyDescent="0.2">
      <c r="B41" s="87" t="s">
        <v>203</v>
      </c>
      <c r="C41" s="74" t="s">
        <v>105</v>
      </c>
      <c r="D41" s="79">
        <v>2021</v>
      </c>
      <c r="E41" s="107">
        <v>501027</v>
      </c>
      <c r="F41" s="107">
        <v>559989</v>
      </c>
      <c r="G41" s="108">
        <v>89.470864606269046</v>
      </c>
      <c r="H41" s="107">
        <v>70557</v>
      </c>
      <c r="I41" s="107">
        <v>67643</v>
      </c>
      <c r="J41" s="108">
        <v>104.30791064855197</v>
      </c>
      <c r="K41" s="107">
        <v>280794</v>
      </c>
      <c r="L41" s="107">
        <v>290536</v>
      </c>
      <c r="M41" s="108">
        <v>96.64688713274775</v>
      </c>
      <c r="N41" s="119">
        <v>149676</v>
      </c>
      <c r="O41" s="107">
        <v>201810</v>
      </c>
      <c r="P41" s="121">
        <v>74.166790545562662</v>
      </c>
    </row>
    <row r="42" spans="2:16" ht="11.4" customHeight="1" x14ac:dyDescent="0.2">
      <c r="B42" s="87" t="s">
        <v>203</v>
      </c>
      <c r="C42" s="74" t="s">
        <v>106</v>
      </c>
      <c r="D42" s="79">
        <v>2022</v>
      </c>
      <c r="E42" s="107">
        <v>496759</v>
      </c>
      <c r="F42" s="107">
        <v>554759</v>
      </c>
      <c r="G42" s="108">
        <v>89.545009634814392</v>
      </c>
      <c r="H42" s="107">
        <v>69190</v>
      </c>
      <c r="I42" s="107">
        <v>66412</v>
      </c>
      <c r="J42" s="108">
        <v>104.18297897970245</v>
      </c>
      <c r="K42" s="107">
        <v>277715</v>
      </c>
      <c r="L42" s="107">
        <v>286358</v>
      </c>
      <c r="M42" s="108">
        <v>96.981750116986433</v>
      </c>
      <c r="N42" s="119">
        <v>149854</v>
      </c>
      <c r="O42" s="107">
        <v>201989</v>
      </c>
      <c r="P42" s="121">
        <v>74.189188520166937</v>
      </c>
    </row>
    <row r="43" spans="2:16" ht="11.4" customHeight="1" x14ac:dyDescent="0.2">
      <c r="B43" s="87" t="s">
        <v>203</v>
      </c>
      <c r="C43" s="74" t="s">
        <v>107</v>
      </c>
      <c r="D43" s="79">
        <v>2023</v>
      </c>
      <c r="E43" s="107">
        <v>491786</v>
      </c>
      <c r="F43" s="107">
        <v>548925</v>
      </c>
      <c r="G43" s="108">
        <v>89.590745548116786</v>
      </c>
      <c r="H43" s="107">
        <v>67558</v>
      </c>
      <c r="I43" s="107">
        <v>64839</v>
      </c>
      <c r="J43" s="108">
        <v>104.19346381036105</v>
      </c>
      <c r="K43" s="107">
        <v>274577</v>
      </c>
      <c r="L43" s="107">
        <v>282655</v>
      </c>
      <c r="M43" s="108">
        <v>97.142099025313541</v>
      </c>
      <c r="N43" s="119">
        <v>149651</v>
      </c>
      <c r="O43" s="107">
        <v>201431</v>
      </c>
      <c r="P43" s="121">
        <v>74.293926952653763</v>
      </c>
    </row>
    <row r="44" spans="2:16" ht="11.4" customHeight="1" x14ac:dyDescent="0.2">
      <c r="B44" s="91" t="s">
        <v>203</v>
      </c>
      <c r="C44" s="75" t="s">
        <v>192</v>
      </c>
      <c r="D44" s="80">
        <v>2024</v>
      </c>
      <c r="E44" s="109">
        <v>487140</v>
      </c>
      <c r="F44" s="109">
        <v>543221</v>
      </c>
      <c r="G44" s="110">
        <v>89.676209130353939</v>
      </c>
      <c r="H44" s="109">
        <v>65825</v>
      </c>
      <c r="I44" s="109">
        <v>63287</v>
      </c>
      <c r="J44" s="110">
        <v>104.0103022737687</v>
      </c>
      <c r="K44" s="109">
        <v>271784</v>
      </c>
      <c r="L44" s="109">
        <v>278708</v>
      </c>
      <c r="M44" s="110">
        <v>97.51567949251546</v>
      </c>
      <c r="N44" s="116">
        <v>149531</v>
      </c>
      <c r="O44" s="122">
        <v>201226</v>
      </c>
      <c r="P44" s="117">
        <v>74.309979823680834</v>
      </c>
    </row>
    <row r="45" spans="2:16" x14ac:dyDescent="0.2">
      <c r="B45" s="111"/>
      <c r="C45" s="112"/>
      <c r="D45" s="113"/>
    </row>
  </sheetData>
  <mergeCells count="15">
    <mergeCell ref="M3:M4"/>
    <mergeCell ref="N3:O3"/>
    <mergeCell ref="P3:P4"/>
    <mergeCell ref="B2:D2"/>
    <mergeCell ref="C3:C4"/>
    <mergeCell ref="D3:D4"/>
    <mergeCell ref="E2:G2"/>
    <mergeCell ref="H2:J2"/>
    <mergeCell ref="K2:M2"/>
    <mergeCell ref="N2:P2"/>
    <mergeCell ref="E3:F3"/>
    <mergeCell ref="G3:G4"/>
    <mergeCell ref="H3:I3"/>
    <mergeCell ref="J3:J4"/>
    <mergeCell ref="K3:L3"/>
  </mergeCells>
  <phoneticPr fontId="3"/>
  <pageMargins left="0.59055118110236215" right="0.59055118110236215" top="0.74803149606299213" bottom="0.55118110236220474" header="0.31496062992125984" footer="0.31496062992125984"/>
  <pageSetup paperSize="9" scale="9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  <pageSetUpPr autoPageBreaks="0" fitToPage="1"/>
  </sheetPr>
  <dimension ref="A1:AU46"/>
  <sheetViews>
    <sheetView showGridLines="0" view="pageBreakPreview" topLeftCell="B1" zoomScaleNormal="85" zoomScaleSheetLayoutView="100" workbookViewId="0">
      <selection activeCell="B1" sqref="B1"/>
    </sheetView>
  </sheetViews>
  <sheetFormatPr defaultRowHeight="10.8" x14ac:dyDescent="0.2"/>
  <cols>
    <col min="1" max="1" width="8.88671875" style="85" hidden="1" customWidth="1"/>
    <col min="2" max="2" width="2.6640625" style="85" customWidth="1"/>
    <col min="3" max="3" width="2.5546875" style="85" customWidth="1"/>
    <col min="4" max="4" width="7.88671875" style="85" customWidth="1"/>
    <col min="5" max="5" width="8.33203125" style="85" customWidth="1"/>
    <col min="6" max="6" width="7.109375" style="85" customWidth="1"/>
    <col min="7" max="7" width="6.6640625" style="85" customWidth="1"/>
    <col min="8" max="8" width="6.77734375" style="85" customWidth="1"/>
    <col min="9" max="9" width="6.33203125" style="85" customWidth="1"/>
    <col min="10" max="12" width="7.109375" style="85" customWidth="1"/>
    <col min="13" max="13" width="6.33203125" style="85" customWidth="1"/>
    <col min="14" max="16" width="7.109375" style="85" customWidth="1"/>
    <col min="17" max="17" width="6.33203125" style="85" customWidth="1"/>
    <col min="18" max="18" width="4" style="85" customWidth="1"/>
    <col min="19" max="33" width="6.77734375" style="85" customWidth="1"/>
    <col min="34" max="40" width="0" style="85" hidden="1" customWidth="1"/>
    <col min="41" max="41" width="8.88671875" style="85"/>
    <col min="42" max="47" width="9" style="85" customWidth="1"/>
    <col min="48" max="16384" width="8.88671875" style="85"/>
  </cols>
  <sheetData>
    <row r="1" spans="1:47" ht="12" x14ac:dyDescent="0.2">
      <c r="B1" s="203" t="s">
        <v>175</v>
      </c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</row>
    <row r="2" spans="1:47" ht="13.2" customHeight="1" x14ac:dyDescent="0.2"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Q2" s="148" t="s">
        <v>39</v>
      </c>
      <c r="T2" s="252" t="str">
        <f>F3</f>
        <v>令和６年10月１日現在</v>
      </c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</row>
    <row r="3" spans="1:47" ht="19.2" customHeight="1" x14ac:dyDescent="0.15">
      <c r="C3" s="149"/>
      <c r="D3" s="150"/>
      <c r="E3" s="151"/>
      <c r="F3" s="253" t="s">
        <v>190</v>
      </c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5"/>
      <c r="R3" s="152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P3" s="85" t="s">
        <v>149</v>
      </c>
      <c r="AQ3" s="154"/>
    </row>
    <row r="4" spans="1:47" ht="19.2" customHeight="1" x14ac:dyDescent="0.15">
      <c r="C4" s="246" t="s">
        <v>40</v>
      </c>
      <c r="D4" s="247"/>
      <c r="E4" s="155" t="s">
        <v>41</v>
      </c>
      <c r="F4" s="256" t="s">
        <v>108</v>
      </c>
      <c r="G4" s="257"/>
      <c r="H4" s="257"/>
      <c r="I4" s="258"/>
      <c r="J4" s="259" t="s">
        <v>2</v>
      </c>
      <c r="K4" s="257"/>
      <c r="L4" s="257"/>
      <c r="M4" s="258"/>
      <c r="N4" s="259" t="s">
        <v>3</v>
      </c>
      <c r="O4" s="257"/>
      <c r="P4" s="257"/>
      <c r="Q4" s="260"/>
      <c r="R4" s="152"/>
      <c r="AI4" s="227" t="s">
        <v>109</v>
      </c>
      <c r="AJ4" s="227"/>
      <c r="AK4" s="227" t="s">
        <v>110</v>
      </c>
      <c r="AL4" s="227"/>
      <c r="AM4" s="227" t="s">
        <v>111</v>
      </c>
      <c r="AN4" s="227"/>
      <c r="AP4" s="227" t="s">
        <v>109</v>
      </c>
      <c r="AQ4" s="227"/>
      <c r="AR4" s="227" t="s">
        <v>110</v>
      </c>
      <c r="AS4" s="227"/>
      <c r="AT4" s="227" t="s">
        <v>111</v>
      </c>
      <c r="AU4" s="227"/>
    </row>
    <row r="5" spans="1:47" ht="19.2" customHeight="1" x14ac:dyDescent="0.15">
      <c r="C5" s="244"/>
      <c r="D5" s="245"/>
      <c r="E5" s="156"/>
      <c r="F5" s="157" t="s">
        <v>41</v>
      </c>
      <c r="G5" s="158" t="s">
        <v>4</v>
      </c>
      <c r="H5" s="158" t="s">
        <v>5</v>
      </c>
      <c r="I5" s="210" t="s">
        <v>176</v>
      </c>
      <c r="J5" s="158" t="s">
        <v>41</v>
      </c>
      <c r="K5" s="158" t="s">
        <v>4</v>
      </c>
      <c r="L5" s="158" t="s">
        <v>5</v>
      </c>
      <c r="M5" s="210" t="s">
        <v>176</v>
      </c>
      <c r="N5" s="158" t="s">
        <v>41</v>
      </c>
      <c r="O5" s="158" t="s">
        <v>4</v>
      </c>
      <c r="P5" s="158" t="s">
        <v>5</v>
      </c>
      <c r="Q5" s="211" t="s">
        <v>176</v>
      </c>
      <c r="R5" s="152"/>
      <c r="AI5" s="228" t="s">
        <v>112</v>
      </c>
      <c r="AJ5" s="228"/>
      <c r="AK5" s="228" t="s">
        <v>113</v>
      </c>
      <c r="AL5" s="228"/>
      <c r="AM5" s="228" t="s">
        <v>113</v>
      </c>
      <c r="AN5" s="228"/>
      <c r="AP5" s="228" t="s">
        <v>112</v>
      </c>
      <c r="AQ5" s="228"/>
      <c r="AR5" s="228" t="s">
        <v>113</v>
      </c>
      <c r="AS5" s="228"/>
      <c r="AT5" s="228" t="s">
        <v>113</v>
      </c>
      <c r="AU5" s="228"/>
    </row>
    <row r="6" spans="1:47" ht="19.2" customHeight="1" x14ac:dyDescent="0.15">
      <c r="A6" s="85">
        <v>1</v>
      </c>
      <c r="C6" s="248" t="s">
        <v>42</v>
      </c>
      <c r="D6" s="249"/>
      <c r="E6" s="159">
        <v>1030361</v>
      </c>
      <c r="F6" s="160">
        <v>129112</v>
      </c>
      <c r="G6" s="160">
        <v>65825</v>
      </c>
      <c r="H6" s="160">
        <v>63287</v>
      </c>
      <c r="I6" s="161">
        <v>12.530753784353251</v>
      </c>
      <c r="J6" s="162">
        <v>550492</v>
      </c>
      <c r="K6" s="163">
        <v>271784</v>
      </c>
      <c r="L6" s="163">
        <v>278708</v>
      </c>
      <c r="M6" s="164">
        <v>53.42709982229529</v>
      </c>
      <c r="N6" s="162">
        <v>350757</v>
      </c>
      <c r="O6" s="163">
        <v>149531</v>
      </c>
      <c r="P6" s="163">
        <v>201226</v>
      </c>
      <c r="Q6" s="165">
        <v>34.042146393351459</v>
      </c>
      <c r="R6" s="152"/>
      <c r="AH6" s="166">
        <v>1</v>
      </c>
      <c r="AI6" s="208" t="s">
        <v>117</v>
      </c>
      <c r="AJ6" s="209">
        <f>_xlfn.XLOOKUP($AH6,$A$6:$A$38,I$6:I$38)</f>
        <v>12.530753784353251</v>
      </c>
      <c r="AK6" s="208" t="s">
        <v>117</v>
      </c>
      <c r="AL6" s="209">
        <f>_xlfn.XLOOKUP($AH6,$A$6:$A$38,M$6:M$38)</f>
        <v>53.42709982229529</v>
      </c>
      <c r="AM6" s="208" t="s">
        <v>117</v>
      </c>
      <c r="AN6" s="209">
        <f>_xlfn.XLOOKUP($AH6,$A$6:$A$38,Q$6:Q$38)</f>
        <v>34.042146393351459</v>
      </c>
      <c r="AP6" s="167" t="str" cm="1">
        <f t="array" ref="AP6:AQ32">_xlfn._xlws.SORT(AI6:AJ32,2,-1)</f>
        <v>三 股 町</v>
      </c>
      <c r="AQ6" s="168">
        <v>16.70769475105217</v>
      </c>
      <c r="AR6" s="167" t="str" cm="1">
        <f t="array" ref="AR6:AS32">_xlfn._xlws.SORT(AK6:AL32,2,-1)</f>
        <v>宮 崎 市</v>
      </c>
      <c r="AS6" s="168">
        <v>57.463087656674652</v>
      </c>
      <c r="AT6" s="167" t="str" cm="1">
        <f t="array" ref="AT6:AU32">_xlfn._xlws.SORT(AM6:AN32,2,-1)</f>
        <v>美 郷 町</v>
      </c>
      <c r="AU6" s="168">
        <v>54.176554342667302</v>
      </c>
    </row>
    <row r="7" spans="1:47" ht="19.2" customHeight="1" x14ac:dyDescent="0.15">
      <c r="A7" s="85">
        <v>2</v>
      </c>
      <c r="C7" s="250" t="s">
        <v>43</v>
      </c>
      <c r="D7" s="251"/>
      <c r="E7" s="141">
        <v>394448</v>
      </c>
      <c r="F7" s="169">
        <v>50459</v>
      </c>
      <c r="G7" s="139">
        <v>25595</v>
      </c>
      <c r="H7" s="170">
        <v>24864</v>
      </c>
      <c r="I7" s="171">
        <v>12.792307224272909</v>
      </c>
      <c r="J7" s="172">
        <v>226662</v>
      </c>
      <c r="K7" s="173">
        <v>110534</v>
      </c>
      <c r="L7" s="174">
        <v>116128</v>
      </c>
      <c r="M7" s="175">
        <v>57.463087656674652</v>
      </c>
      <c r="N7" s="172">
        <v>117327</v>
      </c>
      <c r="O7" s="173">
        <v>50026</v>
      </c>
      <c r="P7" s="174">
        <v>67301</v>
      </c>
      <c r="Q7" s="176">
        <v>29.744605119052448</v>
      </c>
      <c r="R7" s="152"/>
      <c r="AH7" s="166">
        <v>2</v>
      </c>
      <c r="AI7" s="208" t="s">
        <v>114</v>
      </c>
      <c r="AJ7" s="209">
        <f t="shared" ref="AJ7:AJ32" si="0">_xlfn.XLOOKUP($AH7,$A$6:$A$38,I$6:I$38)</f>
        <v>12.792307224272909</v>
      </c>
      <c r="AK7" s="208" t="s">
        <v>114</v>
      </c>
      <c r="AL7" s="209">
        <f t="shared" ref="AL7:AL32" si="1">_xlfn.XLOOKUP($AH7,$A$6:$A$38,M$6:M$38)</f>
        <v>57.463087656674652</v>
      </c>
      <c r="AM7" s="208" t="s">
        <v>114</v>
      </c>
      <c r="AN7" s="209">
        <f t="shared" ref="AN7:AN32" si="2">_xlfn.XLOOKUP($AH7,$A$6:$A$38,Q$6:Q$38)</f>
        <v>29.744605119052448</v>
      </c>
      <c r="AP7" s="167" t="str">
        <v>木 城 町</v>
      </c>
      <c r="AQ7" s="168">
        <v>14.209827357237717</v>
      </c>
      <c r="AR7" s="167" t="str">
        <v>都 城 市</v>
      </c>
      <c r="AS7" s="168">
        <v>54.042739863382835</v>
      </c>
      <c r="AT7" s="167" t="str">
        <v>諸 塚 村</v>
      </c>
      <c r="AU7" s="168">
        <v>49.391171993911719</v>
      </c>
    </row>
    <row r="8" spans="1:47" ht="19.2" customHeight="1" x14ac:dyDescent="0.15">
      <c r="A8" s="85">
        <v>3</v>
      </c>
      <c r="C8" s="238" t="s">
        <v>44</v>
      </c>
      <c r="D8" s="239"/>
      <c r="E8" s="141">
        <v>159570</v>
      </c>
      <c r="F8" s="169">
        <v>22019</v>
      </c>
      <c r="G8" s="139">
        <v>11239</v>
      </c>
      <c r="H8" s="139">
        <v>10780</v>
      </c>
      <c r="I8" s="171">
        <v>13.798959704205052</v>
      </c>
      <c r="J8" s="172">
        <v>86236</v>
      </c>
      <c r="K8" s="173">
        <v>42194</v>
      </c>
      <c r="L8" s="173">
        <v>44042</v>
      </c>
      <c r="M8" s="175">
        <v>54.042739863382835</v>
      </c>
      <c r="N8" s="172">
        <v>51315</v>
      </c>
      <c r="O8" s="173">
        <v>21695</v>
      </c>
      <c r="P8" s="173">
        <v>29620</v>
      </c>
      <c r="Q8" s="176">
        <v>32.158300432412105</v>
      </c>
      <c r="R8" s="152"/>
      <c r="AH8" s="166">
        <v>3</v>
      </c>
      <c r="AI8" s="208" t="s">
        <v>78</v>
      </c>
      <c r="AJ8" s="209">
        <f t="shared" si="0"/>
        <v>13.798959704205052</v>
      </c>
      <c r="AK8" s="208" t="s">
        <v>78</v>
      </c>
      <c r="AL8" s="209">
        <f t="shared" si="1"/>
        <v>54.042739863382835</v>
      </c>
      <c r="AM8" s="208" t="s">
        <v>78</v>
      </c>
      <c r="AN8" s="209">
        <f t="shared" si="2"/>
        <v>32.158300432412105</v>
      </c>
      <c r="AP8" s="167" t="str">
        <v>都 城 市</v>
      </c>
      <c r="AQ8" s="168">
        <v>13.798959704205052</v>
      </c>
      <c r="AR8" s="167" t="str">
        <v>高 鍋 町</v>
      </c>
      <c r="AS8" s="168">
        <v>53.956569746043428</v>
      </c>
      <c r="AT8" s="167" t="str">
        <v>椎 葉 村</v>
      </c>
      <c r="AU8" s="168">
        <v>48.979591836734691</v>
      </c>
    </row>
    <row r="9" spans="1:47" ht="19.2" customHeight="1" x14ac:dyDescent="0.15">
      <c r="A9" s="85">
        <v>4</v>
      </c>
      <c r="C9" s="238" t="s">
        <v>45</v>
      </c>
      <c r="D9" s="239"/>
      <c r="E9" s="141">
        <v>111543</v>
      </c>
      <c r="F9" s="169">
        <v>13035</v>
      </c>
      <c r="G9" s="139">
        <v>6655</v>
      </c>
      <c r="H9" s="139">
        <v>6380</v>
      </c>
      <c r="I9" s="171">
        <v>11.68607622172615</v>
      </c>
      <c r="J9" s="172">
        <v>58255</v>
      </c>
      <c r="K9" s="173">
        <v>29614</v>
      </c>
      <c r="L9" s="173">
        <v>28641</v>
      </c>
      <c r="M9" s="175">
        <v>52.22649561155788</v>
      </c>
      <c r="N9" s="172">
        <v>40253</v>
      </c>
      <c r="O9" s="173">
        <v>16765</v>
      </c>
      <c r="P9" s="173">
        <v>23488</v>
      </c>
      <c r="Q9" s="176">
        <v>36.087428166715974</v>
      </c>
      <c r="R9" s="152"/>
      <c r="AH9" s="166">
        <v>4</v>
      </c>
      <c r="AI9" s="208" t="s">
        <v>79</v>
      </c>
      <c r="AJ9" s="209">
        <f t="shared" si="0"/>
        <v>11.68607622172615</v>
      </c>
      <c r="AK9" s="208" t="s">
        <v>79</v>
      </c>
      <c r="AL9" s="209">
        <f t="shared" si="1"/>
        <v>52.22649561155788</v>
      </c>
      <c r="AM9" s="208" t="s">
        <v>79</v>
      </c>
      <c r="AN9" s="209">
        <f t="shared" si="2"/>
        <v>36.087428166715974</v>
      </c>
      <c r="AO9" s="166"/>
      <c r="AP9" s="167" t="str">
        <v>新 富 町</v>
      </c>
      <c r="AQ9" s="168">
        <v>13.136020151133501</v>
      </c>
      <c r="AR9" s="167" t="str">
        <v>新 富 町</v>
      </c>
      <c r="AS9" s="168">
        <v>53.690176322418139</v>
      </c>
      <c r="AT9" s="145" t="str">
        <v>日之影町</v>
      </c>
      <c r="AU9" s="168">
        <v>48.811013767209012</v>
      </c>
    </row>
    <row r="10" spans="1:47" ht="19.2" customHeight="1" x14ac:dyDescent="0.15">
      <c r="A10" s="85">
        <v>5</v>
      </c>
      <c r="C10" s="238" t="s">
        <v>46</v>
      </c>
      <c r="D10" s="239"/>
      <c r="E10" s="141">
        <v>47166</v>
      </c>
      <c r="F10" s="169">
        <v>5112</v>
      </c>
      <c r="G10" s="139">
        <v>2629</v>
      </c>
      <c r="H10" s="139">
        <v>2483</v>
      </c>
      <c r="I10" s="171">
        <v>10.838315735911461</v>
      </c>
      <c r="J10" s="172">
        <v>22846</v>
      </c>
      <c r="K10" s="173">
        <v>11411</v>
      </c>
      <c r="L10" s="173">
        <v>11435</v>
      </c>
      <c r="M10" s="175">
        <v>48.437433744646569</v>
      </c>
      <c r="N10" s="172">
        <v>19208</v>
      </c>
      <c r="O10" s="173">
        <v>8174</v>
      </c>
      <c r="P10" s="173">
        <v>11034</v>
      </c>
      <c r="Q10" s="176">
        <v>40.724250519441973</v>
      </c>
      <c r="R10" s="152"/>
      <c r="AH10" s="166">
        <v>5</v>
      </c>
      <c r="AI10" s="208" t="s">
        <v>80</v>
      </c>
      <c r="AJ10" s="209">
        <f t="shared" si="0"/>
        <v>10.838315735911461</v>
      </c>
      <c r="AK10" s="208" t="s">
        <v>80</v>
      </c>
      <c r="AL10" s="209">
        <f t="shared" si="1"/>
        <v>48.437433744646569</v>
      </c>
      <c r="AM10" s="208" t="s">
        <v>80</v>
      </c>
      <c r="AN10" s="209">
        <f t="shared" si="2"/>
        <v>40.724250519441973</v>
      </c>
      <c r="AO10" s="166"/>
      <c r="AP10" s="167" t="str">
        <v>都 農 町</v>
      </c>
      <c r="AQ10" s="168">
        <v>12.929122214006551</v>
      </c>
      <c r="AR10" s="167" t="str">
        <v>県 平 均</v>
      </c>
      <c r="AS10" s="168">
        <v>53.42709982229529</v>
      </c>
      <c r="AT10" s="167" t="str">
        <v>串 間 市</v>
      </c>
      <c r="AU10" s="168">
        <v>46.753847169935938</v>
      </c>
    </row>
    <row r="11" spans="1:47" ht="19.2" customHeight="1" x14ac:dyDescent="0.15">
      <c r="A11" s="85">
        <v>6</v>
      </c>
      <c r="C11" s="238" t="s">
        <v>47</v>
      </c>
      <c r="D11" s="239"/>
      <c r="E11" s="141">
        <v>41103</v>
      </c>
      <c r="F11" s="169">
        <v>4706</v>
      </c>
      <c r="G11" s="139">
        <v>2420</v>
      </c>
      <c r="H11" s="139">
        <v>2286</v>
      </c>
      <c r="I11" s="171">
        <v>11.449285940199012</v>
      </c>
      <c r="J11" s="172">
        <v>20118</v>
      </c>
      <c r="K11" s="173">
        <v>9812</v>
      </c>
      <c r="L11" s="173">
        <v>10306</v>
      </c>
      <c r="M11" s="175">
        <v>48.945332457484852</v>
      </c>
      <c r="N11" s="172">
        <v>16279</v>
      </c>
      <c r="O11" s="173">
        <v>6915</v>
      </c>
      <c r="P11" s="173">
        <v>9364</v>
      </c>
      <c r="Q11" s="176">
        <v>39.605381602316129</v>
      </c>
      <c r="R11" s="152"/>
      <c r="AH11" s="166">
        <v>6</v>
      </c>
      <c r="AI11" s="208" t="s">
        <v>81</v>
      </c>
      <c r="AJ11" s="209">
        <f t="shared" si="0"/>
        <v>11.449285940199012</v>
      </c>
      <c r="AK11" s="208" t="s">
        <v>81</v>
      </c>
      <c r="AL11" s="209">
        <f t="shared" si="1"/>
        <v>48.945332457484852</v>
      </c>
      <c r="AM11" s="208" t="s">
        <v>81</v>
      </c>
      <c r="AN11" s="209">
        <f t="shared" si="2"/>
        <v>39.605381602316129</v>
      </c>
      <c r="AO11" s="166"/>
      <c r="AP11" s="167" t="str">
        <v>門 川 町</v>
      </c>
      <c r="AQ11" s="168">
        <v>12.826402321083172</v>
      </c>
      <c r="AR11" s="167" t="str">
        <v>三 股 町</v>
      </c>
      <c r="AS11" s="168">
        <v>53.085047248471376</v>
      </c>
      <c r="AT11" s="167" t="str">
        <v>高千穂町</v>
      </c>
      <c r="AU11" s="168">
        <v>46.359429596751347</v>
      </c>
    </row>
    <row r="12" spans="1:47" ht="19.2" customHeight="1" x14ac:dyDescent="0.15">
      <c r="A12" s="85">
        <v>7</v>
      </c>
      <c r="C12" s="238" t="s">
        <v>48</v>
      </c>
      <c r="D12" s="239"/>
      <c r="E12" s="141">
        <v>56815</v>
      </c>
      <c r="F12" s="169">
        <v>7088</v>
      </c>
      <c r="G12" s="139">
        <v>3638</v>
      </c>
      <c r="H12" s="139">
        <v>3450</v>
      </c>
      <c r="I12" s="171">
        <v>12.475578632403414</v>
      </c>
      <c r="J12" s="172">
        <v>30035</v>
      </c>
      <c r="K12" s="173">
        <v>15060</v>
      </c>
      <c r="L12" s="173">
        <v>14975</v>
      </c>
      <c r="M12" s="175">
        <v>52.864560415383266</v>
      </c>
      <c r="N12" s="172">
        <v>19692</v>
      </c>
      <c r="O12" s="173">
        <v>8364</v>
      </c>
      <c r="P12" s="173">
        <v>11328</v>
      </c>
      <c r="Q12" s="176">
        <v>34.659860952213322</v>
      </c>
      <c r="R12" s="152"/>
      <c r="AH12" s="166">
        <v>7</v>
      </c>
      <c r="AI12" s="208" t="s">
        <v>82</v>
      </c>
      <c r="AJ12" s="209">
        <f t="shared" si="0"/>
        <v>12.475578632403414</v>
      </c>
      <c r="AK12" s="208" t="s">
        <v>82</v>
      </c>
      <c r="AL12" s="209">
        <f t="shared" si="1"/>
        <v>52.864560415383266</v>
      </c>
      <c r="AM12" s="208" t="s">
        <v>82</v>
      </c>
      <c r="AN12" s="209">
        <f t="shared" si="2"/>
        <v>34.659860952213322</v>
      </c>
      <c r="AO12" s="166"/>
      <c r="AP12" s="167" t="str">
        <v>西米良村</v>
      </c>
      <c r="AQ12" s="168">
        <v>12.808988764044942</v>
      </c>
      <c r="AR12" s="167" t="str">
        <v>日 向 市</v>
      </c>
      <c r="AS12" s="168">
        <v>52.864560415383266</v>
      </c>
      <c r="AT12" s="167" t="str">
        <v>五ヶ瀬町</v>
      </c>
      <c r="AU12" s="168">
        <v>46.020307893874879</v>
      </c>
    </row>
    <row r="13" spans="1:47" ht="19.2" customHeight="1" x14ac:dyDescent="0.15">
      <c r="A13" s="85">
        <v>8</v>
      </c>
      <c r="C13" s="238" t="s">
        <v>49</v>
      </c>
      <c r="D13" s="239"/>
      <c r="E13" s="141">
        <v>15141</v>
      </c>
      <c r="F13" s="169">
        <v>1670</v>
      </c>
      <c r="G13" s="139">
        <v>846</v>
      </c>
      <c r="H13" s="139">
        <v>824</v>
      </c>
      <c r="I13" s="171">
        <v>11.029654580278713</v>
      </c>
      <c r="J13" s="172">
        <v>6392</v>
      </c>
      <c r="K13" s="173">
        <v>3181</v>
      </c>
      <c r="L13" s="173">
        <v>3211</v>
      </c>
      <c r="M13" s="175">
        <v>42.216498249785353</v>
      </c>
      <c r="N13" s="172">
        <v>7079</v>
      </c>
      <c r="O13" s="173">
        <v>3033</v>
      </c>
      <c r="P13" s="173">
        <v>4046</v>
      </c>
      <c r="Q13" s="176">
        <v>46.753847169935938</v>
      </c>
      <c r="R13" s="152"/>
      <c r="AH13" s="166">
        <v>8</v>
      </c>
      <c r="AI13" s="208" t="s">
        <v>83</v>
      </c>
      <c r="AJ13" s="209">
        <f t="shared" si="0"/>
        <v>11.029654580278713</v>
      </c>
      <c r="AK13" s="208" t="s">
        <v>83</v>
      </c>
      <c r="AL13" s="209">
        <f t="shared" si="1"/>
        <v>42.216498249785353</v>
      </c>
      <c r="AM13" s="208" t="s">
        <v>83</v>
      </c>
      <c r="AN13" s="209">
        <f t="shared" si="2"/>
        <v>46.753847169935938</v>
      </c>
      <c r="AO13" s="166"/>
      <c r="AP13" s="167" t="str">
        <v>宮 崎 市</v>
      </c>
      <c r="AQ13" s="168">
        <v>12.792307224272909</v>
      </c>
      <c r="AR13" s="167" t="str">
        <v>延 岡 市</v>
      </c>
      <c r="AS13" s="168">
        <v>52.22649561155788</v>
      </c>
      <c r="AT13" s="167" t="str">
        <v>高 原 町</v>
      </c>
      <c r="AU13" s="168">
        <v>45.05978602894902</v>
      </c>
    </row>
    <row r="14" spans="1:47" ht="19.2" customHeight="1" x14ac:dyDescent="0.15">
      <c r="A14" s="85">
        <v>9</v>
      </c>
      <c r="C14" s="238" t="s">
        <v>50</v>
      </c>
      <c r="D14" s="239"/>
      <c r="E14" s="141">
        <v>27087</v>
      </c>
      <c r="F14" s="169">
        <v>3005</v>
      </c>
      <c r="G14" s="139">
        <v>1565</v>
      </c>
      <c r="H14" s="139">
        <v>1440</v>
      </c>
      <c r="I14" s="171">
        <v>11.093882674345627</v>
      </c>
      <c r="J14" s="172">
        <v>13254</v>
      </c>
      <c r="K14" s="173">
        <v>6625</v>
      </c>
      <c r="L14" s="173">
        <v>6629</v>
      </c>
      <c r="M14" s="175">
        <v>48.931221619226932</v>
      </c>
      <c r="N14" s="172">
        <v>10828</v>
      </c>
      <c r="O14" s="173">
        <v>4645</v>
      </c>
      <c r="P14" s="173">
        <v>6183</v>
      </c>
      <c r="Q14" s="176">
        <v>39.974895706427439</v>
      </c>
      <c r="R14" s="152"/>
      <c r="AH14" s="166">
        <v>9</v>
      </c>
      <c r="AI14" s="208" t="s">
        <v>84</v>
      </c>
      <c r="AJ14" s="209">
        <f t="shared" si="0"/>
        <v>11.093882674345627</v>
      </c>
      <c r="AK14" s="208" t="s">
        <v>84</v>
      </c>
      <c r="AL14" s="209">
        <f t="shared" si="1"/>
        <v>48.931221619226932</v>
      </c>
      <c r="AM14" s="208" t="s">
        <v>84</v>
      </c>
      <c r="AN14" s="209">
        <f t="shared" si="2"/>
        <v>39.974895706427439</v>
      </c>
      <c r="AO14" s="166"/>
      <c r="AP14" s="167" t="str">
        <v>県 平 均</v>
      </c>
      <c r="AQ14" s="168">
        <v>12.530753784353251</v>
      </c>
      <c r="AR14" s="167" t="str">
        <v>門 川 町</v>
      </c>
      <c r="AS14" s="168">
        <v>51.390232108317214</v>
      </c>
      <c r="AT14" s="167" t="str">
        <v>えびの市</v>
      </c>
      <c r="AU14" s="168">
        <v>44.948170350942924</v>
      </c>
    </row>
    <row r="15" spans="1:47" ht="19.2" customHeight="1" x14ac:dyDescent="0.15">
      <c r="A15" s="85">
        <v>10</v>
      </c>
      <c r="C15" s="241" t="s">
        <v>27</v>
      </c>
      <c r="D15" s="243"/>
      <c r="E15" s="135">
        <v>16014</v>
      </c>
      <c r="F15" s="177">
        <v>1587</v>
      </c>
      <c r="G15" s="133">
        <v>779</v>
      </c>
      <c r="H15" s="133">
        <v>808</v>
      </c>
      <c r="I15" s="178">
        <v>9.9100786811539905</v>
      </c>
      <c r="J15" s="179">
        <v>7229</v>
      </c>
      <c r="K15" s="180">
        <v>3651</v>
      </c>
      <c r="L15" s="180">
        <v>3578</v>
      </c>
      <c r="M15" s="181">
        <v>45.141750967903086</v>
      </c>
      <c r="N15" s="179">
        <v>7198</v>
      </c>
      <c r="O15" s="180">
        <v>3161</v>
      </c>
      <c r="P15" s="180">
        <v>4037</v>
      </c>
      <c r="Q15" s="182">
        <v>44.948170350942924</v>
      </c>
      <c r="R15" s="152"/>
      <c r="AH15" s="166">
        <v>10</v>
      </c>
      <c r="AI15" s="208" t="s">
        <v>27</v>
      </c>
      <c r="AJ15" s="209">
        <f t="shared" si="0"/>
        <v>9.9100786811539905</v>
      </c>
      <c r="AK15" s="208" t="s">
        <v>27</v>
      </c>
      <c r="AL15" s="209">
        <f t="shared" si="1"/>
        <v>45.141750967903086</v>
      </c>
      <c r="AM15" s="208" t="s">
        <v>27</v>
      </c>
      <c r="AN15" s="209">
        <f t="shared" si="2"/>
        <v>44.948170350942924</v>
      </c>
      <c r="AO15" s="166"/>
      <c r="AP15" s="167" t="str">
        <v>日 向 市</v>
      </c>
      <c r="AQ15" s="168">
        <v>12.475578632403414</v>
      </c>
      <c r="AR15" s="167" t="str">
        <v>川 南 町</v>
      </c>
      <c r="AS15" s="168">
        <v>50.517917133258685</v>
      </c>
      <c r="AT15" s="167" t="str">
        <v>西米良村</v>
      </c>
      <c r="AU15" s="168">
        <v>43.146067415730336</v>
      </c>
    </row>
    <row r="16" spans="1:47" ht="19.2" customHeight="1" x14ac:dyDescent="0.15">
      <c r="C16" s="241" t="s">
        <v>51</v>
      </c>
      <c r="D16" s="242"/>
      <c r="E16" s="159">
        <v>868887</v>
      </c>
      <c r="F16" s="183">
        <v>108681</v>
      </c>
      <c r="G16" s="183">
        <v>55366</v>
      </c>
      <c r="H16" s="183">
        <v>53315</v>
      </c>
      <c r="I16" s="184">
        <v>12.508070669718846</v>
      </c>
      <c r="J16" s="162">
        <v>471027</v>
      </c>
      <c r="K16" s="162">
        <v>232082</v>
      </c>
      <c r="L16" s="162">
        <v>238945</v>
      </c>
      <c r="M16" s="164">
        <v>54.210386390865551</v>
      </c>
      <c r="N16" s="162">
        <v>289179</v>
      </c>
      <c r="O16" s="162">
        <v>122778</v>
      </c>
      <c r="P16" s="162">
        <v>166401</v>
      </c>
      <c r="Q16" s="165">
        <v>33.281542939415601</v>
      </c>
      <c r="R16" s="152"/>
      <c r="AH16" s="166">
        <v>11</v>
      </c>
      <c r="AI16" s="208" t="s">
        <v>85</v>
      </c>
      <c r="AJ16" s="209">
        <f t="shared" si="0"/>
        <v>16.70769475105217</v>
      </c>
      <c r="AK16" s="208" t="s">
        <v>85</v>
      </c>
      <c r="AL16" s="209">
        <f t="shared" si="1"/>
        <v>53.085047248471376</v>
      </c>
      <c r="AM16" s="208" t="s">
        <v>85</v>
      </c>
      <c r="AN16" s="209">
        <f t="shared" si="2"/>
        <v>30.207258000476457</v>
      </c>
      <c r="AO16" s="166"/>
      <c r="AP16" s="167" t="str">
        <v>綾    町</v>
      </c>
      <c r="AQ16" s="168">
        <v>12.465627864344638</v>
      </c>
      <c r="AR16" s="167" t="str">
        <v>国 富 町</v>
      </c>
      <c r="AS16" s="168">
        <v>49.11662784752599</v>
      </c>
      <c r="AT16" s="167" t="str">
        <v>日 南 市</v>
      </c>
      <c r="AU16" s="168">
        <v>40.724250519441973</v>
      </c>
    </row>
    <row r="17" spans="1:47" ht="19.2" customHeight="1" x14ac:dyDescent="0.15">
      <c r="A17" s="85">
        <v>11</v>
      </c>
      <c r="C17" s="234" t="s">
        <v>29</v>
      </c>
      <c r="D17" s="204" t="s">
        <v>52</v>
      </c>
      <c r="E17" s="185">
        <v>25186</v>
      </c>
      <c r="F17" s="186">
        <v>4208</v>
      </c>
      <c r="G17" s="187">
        <v>2183</v>
      </c>
      <c r="H17" s="187">
        <v>2025</v>
      </c>
      <c r="I17" s="188">
        <v>16.70769475105217</v>
      </c>
      <c r="J17" s="189">
        <v>13370</v>
      </c>
      <c r="K17" s="190">
        <v>6393</v>
      </c>
      <c r="L17" s="190">
        <v>6977</v>
      </c>
      <c r="M17" s="191">
        <v>53.085047248471376</v>
      </c>
      <c r="N17" s="189">
        <v>7608</v>
      </c>
      <c r="O17" s="190">
        <v>3241</v>
      </c>
      <c r="P17" s="190">
        <v>4367</v>
      </c>
      <c r="Q17" s="192">
        <v>30.207258000476457</v>
      </c>
      <c r="R17" s="152"/>
      <c r="AH17" s="166">
        <v>12</v>
      </c>
      <c r="AI17" s="208" t="s">
        <v>115</v>
      </c>
      <c r="AJ17" s="209">
        <f t="shared" si="0"/>
        <v>10.610446821900567</v>
      </c>
      <c r="AK17" s="208" t="s">
        <v>115</v>
      </c>
      <c r="AL17" s="209">
        <f t="shared" si="1"/>
        <v>44.329767149150406</v>
      </c>
      <c r="AM17" s="208" t="s">
        <v>115</v>
      </c>
      <c r="AN17" s="209">
        <f t="shared" si="2"/>
        <v>45.05978602894902</v>
      </c>
      <c r="AO17" s="166"/>
      <c r="AP17" s="167" t="str">
        <v>高 鍋 町</v>
      </c>
      <c r="AQ17" s="168">
        <v>12.129975287870025</v>
      </c>
      <c r="AR17" s="167" t="str">
        <v>小 林 市</v>
      </c>
      <c r="AS17" s="168">
        <v>48.945332457484852</v>
      </c>
      <c r="AT17" s="167" t="str">
        <v>都 農 町</v>
      </c>
      <c r="AU17" s="168">
        <v>40.181683743530158</v>
      </c>
    </row>
    <row r="18" spans="1:47" ht="19.2" customHeight="1" x14ac:dyDescent="0.15">
      <c r="C18" s="235"/>
      <c r="D18" s="205" t="s">
        <v>6</v>
      </c>
      <c r="E18" s="159">
        <v>25186</v>
      </c>
      <c r="F18" s="183">
        <v>4208</v>
      </c>
      <c r="G18" s="183">
        <v>2183</v>
      </c>
      <c r="H18" s="183">
        <v>2025</v>
      </c>
      <c r="I18" s="184">
        <v>16.70769475105217</v>
      </c>
      <c r="J18" s="162">
        <v>13370</v>
      </c>
      <c r="K18" s="162">
        <v>6393</v>
      </c>
      <c r="L18" s="162">
        <v>6977</v>
      </c>
      <c r="M18" s="164">
        <v>53.085047248471376</v>
      </c>
      <c r="N18" s="162">
        <v>7608</v>
      </c>
      <c r="O18" s="162">
        <v>3241</v>
      </c>
      <c r="P18" s="162">
        <v>4367</v>
      </c>
      <c r="Q18" s="165">
        <v>30.207258000476457</v>
      </c>
      <c r="R18" s="152"/>
      <c r="AH18" s="166">
        <v>13</v>
      </c>
      <c r="AI18" s="208" t="s">
        <v>86</v>
      </c>
      <c r="AJ18" s="209">
        <f t="shared" si="0"/>
        <v>11.304891211725273</v>
      </c>
      <c r="AK18" s="208" t="s">
        <v>86</v>
      </c>
      <c r="AL18" s="209">
        <f t="shared" si="1"/>
        <v>49.11662784752599</v>
      </c>
      <c r="AM18" s="208" t="s">
        <v>86</v>
      </c>
      <c r="AN18" s="209">
        <f t="shared" si="2"/>
        <v>39.578480940748733</v>
      </c>
      <c r="AO18" s="166"/>
      <c r="AP18" s="167" t="str">
        <v>五ヶ瀬町</v>
      </c>
      <c r="AQ18" s="168">
        <v>12.053717654765803</v>
      </c>
      <c r="AR18" s="167" t="str">
        <v>西 都 市</v>
      </c>
      <c r="AS18" s="168">
        <v>48.931221619226932</v>
      </c>
      <c r="AT18" s="167" t="str">
        <v>西 都 市</v>
      </c>
      <c r="AU18" s="168">
        <v>39.974895706427439</v>
      </c>
    </row>
    <row r="19" spans="1:47" ht="19.2" customHeight="1" x14ac:dyDescent="0.15">
      <c r="A19" s="85">
        <v>12</v>
      </c>
      <c r="C19" s="229" t="s">
        <v>30</v>
      </c>
      <c r="D19" s="206" t="s">
        <v>53</v>
      </c>
      <c r="E19" s="193">
        <v>7945</v>
      </c>
      <c r="F19" s="194">
        <v>843</v>
      </c>
      <c r="G19" s="195">
        <v>444</v>
      </c>
      <c r="H19" s="195">
        <v>399</v>
      </c>
      <c r="I19" s="196">
        <v>10.610446821900567</v>
      </c>
      <c r="J19" s="197">
        <v>3522</v>
      </c>
      <c r="K19" s="198">
        <v>1747</v>
      </c>
      <c r="L19" s="198">
        <v>1775</v>
      </c>
      <c r="M19" s="199">
        <v>44.329767149150406</v>
      </c>
      <c r="N19" s="197">
        <v>3580</v>
      </c>
      <c r="O19" s="198">
        <v>1569</v>
      </c>
      <c r="P19" s="198">
        <v>2011</v>
      </c>
      <c r="Q19" s="200">
        <v>45.05978602894902</v>
      </c>
      <c r="R19" s="152"/>
      <c r="AH19" s="166">
        <v>14</v>
      </c>
      <c r="AI19" s="208" t="s">
        <v>260</v>
      </c>
      <c r="AJ19" s="209">
        <f t="shared" si="0"/>
        <v>12.465627864344638</v>
      </c>
      <c r="AK19" s="208" t="s">
        <v>260</v>
      </c>
      <c r="AL19" s="209">
        <f t="shared" si="1"/>
        <v>48.380690498014054</v>
      </c>
      <c r="AM19" s="208" t="s">
        <v>260</v>
      </c>
      <c r="AN19" s="209">
        <f t="shared" si="2"/>
        <v>39.153681637641306</v>
      </c>
      <c r="AO19" s="166"/>
      <c r="AP19" s="167" t="str">
        <v>川 南 町</v>
      </c>
      <c r="AQ19" s="168">
        <v>11.723124300111982</v>
      </c>
      <c r="AR19" s="167" t="str">
        <v>日 南 市</v>
      </c>
      <c r="AS19" s="168">
        <v>48.437433744646569</v>
      </c>
      <c r="AT19" s="167" t="str">
        <v>小 林 市</v>
      </c>
      <c r="AU19" s="168">
        <v>39.605381602316129</v>
      </c>
    </row>
    <row r="20" spans="1:47" ht="19.2" customHeight="1" x14ac:dyDescent="0.15">
      <c r="C20" s="231"/>
      <c r="D20" s="205" t="s">
        <v>6</v>
      </c>
      <c r="E20" s="159">
        <v>7945</v>
      </c>
      <c r="F20" s="183">
        <v>843</v>
      </c>
      <c r="G20" s="183">
        <v>444</v>
      </c>
      <c r="H20" s="183">
        <v>399</v>
      </c>
      <c r="I20" s="184">
        <v>10.610446821900567</v>
      </c>
      <c r="J20" s="162">
        <v>3522</v>
      </c>
      <c r="K20" s="162">
        <v>1747</v>
      </c>
      <c r="L20" s="162">
        <v>1775</v>
      </c>
      <c r="M20" s="164">
        <v>44.329767149150406</v>
      </c>
      <c r="N20" s="162">
        <v>3580</v>
      </c>
      <c r="O20" s="162">
        <v>1569</v>
      </c>
      <c r="P20" s="162">
        <v>2011</v>
      </c>
      <c r="Q20" s="165">
        <v>45.05978602894902</v>
      </c>
      <c r="R20" s="152"/>
      <c r="AH20" s="166">
        <v>15</v>
      </c>
      <c r="AI20" s="208" t="s">
        <v>87</v>
      </c>
      <c r="AJ20" s="209">
        <f t="shared" si="0"/>
        <v>12.129975287870025</v>
      </c>
      <c r="AK20" s="208" t="s">
        <v>87</v>
      </c>
      <c r="AL20" s="209">
        <f t="shared" si="1"/>
        <v>53.956569746043428</v>
      </c>
      <c r="AM20" s="208" t="s">
        <v>87</v>
      </c>
      <c r="AN20" s="209">
        <f t="shared" si="2"/>
        <v>33.91345496608654</v>
      </c>
      <c r="AO20" s="166"/>
      <c r="AP20" s="167" t="str">
        <v>延 岡 市</v>
      </c>
      <c r="AQ20" s="168">
        <v>11.68607622172615</v>
      </c>
      <c r="AR20" s="167" t="str">
        <v>綾    町</v>
      </c>
      <c r="AS20" s="168">
        <v>48.380690498014054</v>
      </c>
      <c r="AT20" s="167" t="str">
        <v>国 富 町</v>
      </c>
      <c r="AU20" s="168">
        <v>39.578480940748733</v>
      </c>
    </row>
    <row r="21" spans="1:47" ht="19.2" customHeight="1" x14ac:dyDescent="0.15">
      <c r="A21" s="85">
        <v>13</v>
      </c>
      <c r="C21" s="236" t="s">
        <v>31</v>
      </c>
      <c r="D21" s="207" t="s">
        <v>54</v>
      </c>
      <c r="E21" s="141">
        <v>17603</v>
      </c>
      <c r="F21" s="169">
        <v>1990</v>
      </c>
      <c r="G21" s="139">
        <v>1012</v>
      </c>
      <c r="H21" s="139">
        <v>978</v>
      </c>
      <c r="I21" s="171">
        <v>11.304891211725273</v>
      </c>
      <c r="J21" s="172">
        <v>8646</v>
      </c>
      <c r="K21" s="173">
        <v>4249</v>
      </c>
      <c r="L21" s="173">
        <v>4397</v>
      </c>
      <c r="M21" s="175">
        <v>49.11662784752599</v>
      </c>
      <c r="N21" s="172">
        <v>6967</v>
      </c>
      <c r="O21" s="173">
        <v>2989</v>
      </c>
      <c r="P21" s="173">
        <v>3978</v>
      </c>
      <c r="Q21" s="176">
        <v>39.578480940748733</v>
      </c>
      <c r="R21" s="152"/>
      <c r="AH21" s="166">
        <v>16</v>
      </c>
      <c r="AI21" s="208" t="s">
        <v>88</v>
      </c>
      <c r="AJ21" s="209">
        <f t="shared" si="0"/>
        <v>13.136020151133501</v>
      </c>
      <c r="AK21" s="208" t="s">
        <v>88</v>
      </c>
      <c r="AL21" s="209">
        <f t="shared" si="1"/>
        <v>53.690176322418139</v>
      </c>
      <c r="AM21" s="208" t="s">
        <v>88</v>
      </c>
      <c r="AN21" s="209">
        <f t="shared" si="2"/>
        <v>33.173803526448367</v>
      </c>
      <c r="AO21" s="166"/>
      <c r="AP21" s="167" t="str">
        <v>小 林 市</v>
      </c>
      <c r="AQ21" s="168">
        <v>11.449285940199012</v>
      </c>
      <c r="AR21" s="145" t="str">
        <v>都 農 町</v>
      </c>
      <c r="AS21" s="168">
        <v>46.889194042463295</v>
      </c>
      <c r="AT21" s="167" t="str">
        <v>木 城 町</v>
      </c>
      <c r="AU21" s="168">
        <v>39.154493138556887</v>
      </c>
    </row>
    <row r="22" spans="1:47" ht="19.2" customHeight="1" x14ac:dyDescent="0.15">
      <c r="A22" s="85">
        <v>14</v>
      </c>
      <c r="C22" s="236"/>
      <c r="D22" s="204" t="s">
        <v>55</v>
      </c>
      <c r="E22" s="185">
        <v>6546</v>
      </c>
      <c r="F22" s="201">
        <v>816</v>
      </c>
      <c r="G22" s="187">
        <v>421</v>
      </c>
      <c r="H22" s="187">
        <v>395</v>
      </c>
      <c r="I22" s="188">
        <v>12.465627864344638</v>
      </c>
      <c r="J22" s="189">
        <v>3167</v>
      </c>
      <c r="K22" s="190">
        <v>1547</v>
      </c>
      <c r="L22" s="190">
        <v>1620</v>
      </c>
      <c r="M22" s="191">
        <v>48.380690498014054</v>
      </c>
      <c r="N22" s="189">
        <v>2563</v>
      </c>
      <c r="O22" s="190">
        <v>1128</v>
      </c>
      <c r="P22" s="190">
        <v>1435</v>
      </c>
      <c r="Q22" s="192">
        <v>39.153681637641306</v>
      </c>
      <c r="R22" s="152"/>
      <c r="AH22" s="166">
        <v>17</v>
      </c>
      <c r="AI22" s="208" t="s">
        <v>7</v>
      </c>
      <c r="AJ22" s="209">
        <f t="shared" si="0"/>
        <v>12.808988764044942</v>
      </c>
      <c r="AK22" s="208" t="s">
        <v>7</v>
      </c>
      <c r="AL22" s="209">
        <f t="shared" si="1"/>
        <v>44.044943820224717</v>
      </c>
      <c r="AM22" s="208" t="s">
        <v>7</v>
      </c>
      <c r="AN22" s="209">
        <f t="shared" si="2"/>
        <v>43.146067415730336</v>
      </c>
      <c r="AO22" s="166"/>
      <c r="AP22" s="167" t="str">
        <v>国 富 町</v>
      </c>
      <c r="AQ22" s="168">
        <v>11.304891211725273</v>
      </c>
      <c r="AR22" s="167" t="str">
        <v>木 城 町</v>
      </c>
      <c r="AS22" s="168">
        <v>46.635679504205399</v>
      </c>
      <c r="AT22" s="167" t="str">
        <v>綾    町</v>
      </c>
      <c r="AU22" s="168">
        <v>39.153681637641306</v>
      </c>
    </row>
    <row r="23" spans="1:47" ht="19.2" customHeight="1" x14ac:dyDescent="0.15">
      <c r="C23" s="237"/>
      <c r="D23" s="205" t="s">
        <v>6</v>
      </c>
      <c r="E23" s="159">
        <v>24149</v>
      </c>
      <c r="F23" s="183">
        <v>2806</v>
      </c>
      <c r="G23" s="183">
        <v>1433</v>
      </c>
      <c r="H23" s="183">
        <v>1373</v>
      </c>
      <c r="I23" s="184">
        <v>11.619528758954822</v>
      </c>
      <c r="J23" s="162">
        <v>11813</v>
      </c>
      <c r="K23" s="162">
        <v>5796</v>
      </c>
      <c r="L23" s="162">
        <v>6017</v>
      </c>
      <c r="M23" s="164">
        <v>48.917139426063187</v>
      </c>
      <c r="N23" s="162">
        <v>9530</v>
      </c>
      <c r="O23" s="162">
        <v>4117</v>
      </c>
      <c r="P23" s="162">
        <v>5413</v>
      </c>
      <c r="Q23" s="165">
        <v>39.463331814981991</v>
      </c>
      <c r="R23" s="152"/>
      <c r="AH23" s="166">
        <v>18</v>
      </c>
      <c r="AI23" s="208" t="s">
        <v>89</v>
      </c>
      <c r="AJ23" s="209">
        <f t="shared" si="0"/>
        <v>14.209827357237717</v>
      </c>
      <c r="AK23" s="208" t="s">
        <v>89</v>
      </c>
      <c r="AL23" s="209">
        <f t="shared" si="1"/>
        <v>46.635679504205399</v>
      </c>
      <c r="AM23" s="208" t="s">
        <v>89</v>
      </c>
      <c r="AN23" s="209">
        <f t="shared" si="2"/>
        <v>39.154493138556887</v>
      </c>
      <c r="AO23" s="166"/>
      <c r="AP23" s="167" t="str">
        <v>西 都 市</v>
      </c>
      <c r="AQ23" s="168">
        <v>11.093882674345627</v>
      </c>
      <c r="AR23" s="167" t="str">
        <v>えびの市</v>
      </c>
      <c r="AS23" s="168">
        <v>45.141750967903086</v>
      </c>
      <c r="AT23" s="167" t="str">
        <v>川 南 町</v>
      </c>
      <c r="AU23" s="168">
        <v>37.758958566629339</v>
      </c>
    </row>
    <row r="24" spans="1:47" ht="19.2" customHeight="1" x14ac:dyDescent="0.15">
      <c r="A24" s="85">
        <v>15</v>
      </c>
      <c r="C24" s="234" t="s">
        <v>56</v>
      </c>
      <c r="D24" s="207" t="s">
        <v>57</v>
      </c>
      <c r="E24" s="141">
        <v>19019</v>
      </c>
      <c r="F24" s="169">
        <v>2307</v>
      </c>
      <c r="G24" s="139">
        <v>1195</v>
      </c>
      <c r="H24" s="139">
        <v>1112</v>
      </c>
      <c r="I24" s="171">
        <v>12.129975287870025</v>
      </c>
      <c r="J24" s="172">
        <v>10262</v>
      </c>
      <c r="K24" s="173">
        <v>5152</v>
      </c>
      <c r="L24" s="173">
        <v>5110</v>
      </c>
      <c r="M24" s="175">
        <v>53.956569746043428</v>
      </c>
      <c r="N24" s="172">
        <v>6450</v>
      </c>
      <c r="O24" s="173">
        <v>2744</v>
      </c>
      <c r="P24" s="173">
        <v>3706</v>
      </c>
      <c r="Q24" s="176">
        <v>33.91345496608654</v>
      </c>
      <c r="R24" s="152"/>
      <c r="AH24" s="166">
        <v>19</v>
      </c>
      <c r="AI24" s="208" t="s">
        <v>90</v>
      </c>
      <c r="AJ24" s="209">
        <f t="shared" si="0"/>
        <v>11.723124300111982</v>
      </c>
      <c r="AK24" s="208" t="s">
        <v>90</v>
      </c>
      <c r="AL24" s="209">
        <f t="shared" si="1"/>
        <v>50.517917133258685</v>
      </c>
      <c r="AM24" s="208" t="s">
        <v>90</v>
      </c>
      <c r="AN24" s="209">
        <f t="shared" si="2"/>
        <v>37.758958566629339</v>
      </c>
      <c r="AO24" s="166"/>
      <c r="AP24" s="167" t="str">
        <v>串 間 市</v>
      </c>
      <c r="AQ24" s="168">
        <v>11.029654580278713</v>
      </c>
      <c r="AR24" s="167" t="str">
        <v>高 原 町</v>
      </c>
      <c r="AS24" s="168">
        <v>44.329767149150406</v>
      </c>
      <c r="AT24" s="167" t="str">
        <v>延 岡 市</v>
      </c>
      <c r="AU24" s="168">
        <v>36.087428166715974</v>
      </c>
    </row>
    <row r="25" spans="1:47" ht="19.2" customHeight="1" x14ac:dyDescent="0.15">
      <c r="A25" s="85">
        <v>16</v>
      </c>
      <c r="C25" s="240"/>
      <c r="D25" s="207" t="s">
        <v>58</v>
      </c>
      <c r="E25" s="141">
        <v>15880</v>
      </c>
      <c r="F25" s="169">
        <v>2086</v>
      </c>
      <c r="G25" s="139">
        <v>1053</v>
      </c>
      <c r="H25" s="139">
        <v>1033</v>
      </c>
      <c r="I25" s="171">
        <v>13.136020151133501</v>
      </c>
      <c r="J25" s="172">
        <v>8526</v>
      </c>
      <c r="K25" s="173">
        <v>4388</v>
      </c>
      <c r="L25" s="173">
        <v>4138</v>
      </c>
      <c r="M25" s="175">
        <v>53.690176322418139</v>
      </c>
      <c r="N25" s="172">
        <v>5268</v>
      </c>
      <c r="O25" s="173">
        <v>2333</v>
      </c>
      <c r="P25" s="173">
        <v>2935</v>
      </c>
      <c r="Q25" s="176">
        <v>33.173803526448367</v>
      </c>
      <c r="R25" s="152"/>
      <c r="AH25" s="166">
        <v>20</v>
      </c>
      <c r="AI25" s="208" t="s">
        <v>91</v>
      </c>
      <c r="AJ25" s="209">
        <f t="shared" si="0"/>
        <v>12.929122214006551</v>
      </c>
      <c r="AK25" s="208" t="s">
        <v>91</v>
      </c>
      <c r="AL25" s="209">
        <f t="shared" si="1"/>
        <v>46.889194042463295</v>
      </c>
      <c r="AM25" s="208" t="s">
        <v>91</v>
      </c>
      <c r="AN25" s="209">
        <f t="shared" si="2"/>
        <v>40.181683743530158</v>
      </c>
      <c r="AO25" s="166"/>
      <c r="AP25" s="167" t="str">
        <v>日 南 市</v>
      </c>
      <c r="AQ25" s="168">
        <v>10.838315735911461</v>
      </c>
      <c r="AR25" s="167" t="str">
        <v>西米良村</v>
      </c>
      <c r="AS25" s="168">
        <v>44.044943820224717</v>
      </c>
      <c r="AT25" s="167" t="str">
        <v>門 川 町</v>
      </c>
      <c r="AU25" s="168">
        <v>35.783365570599614</v>
      </c>
    </row>
    <row r="26" spans="1:47" ht="19.2" customHeight="1" x14ac:dyDescent="0.15">
      <c r="A26" s="85">
        <v>17</v>
      </c>
      <c r="C26" s="240"/>
      <c r="D26" s="207" t="s">
        <v>7</v>
      </c>
      <c r="E26" s="141">
        <v>890</v>
      </c>
      <c r="F26" s="169">
        <v>114</v>
      </c>
      <c r="G26" s="139">
        <v>66</v>
      </c>
      <c r="H26" s="139">
        <v>48</v>
      </c>
      <c r="I26" s="171">
        <v>12.808988764044942</v>
      </c>
      <c r="J26" s="172">
        <v>392</v>
      </c>
      <c r="K26" s="173">
        <v>226</v>
      </c>
      <c r="L26" s="173">
        <v>166</v>
      </c>
      <c r="M26" s="175">
        <v>44.044943820224717</v>
      </c>
      <c r="N26" s="172">
        <v>384</v>
      </c>
      <c r="O26" s="173">
        <v>159</v>
      </c>
      <c r="P26" s="173">
        <v>225</v>
      </c>
      <c r="Q26" s="176">
        <v>43.146067415730336</v>
      </c>
      <c r="R26" s="152"/>
      <c r="AH26" s="166">
        <v>21</v>
      </c>
      <c r="AI26" s="208" t="s">
        <v>92</v>
      </c>
      <c r="AJ26" s="209">
        <f t="shared" si="0"/>
        <v>12.826402321083172</v>
      </c>
      <c r="AK26" s="208" t="s">
        <v>92</v>
      </c>
      <c r="AL26" s="209">
        <f t="shared" si="1"/>
        <v>51.390232108317214</v>
      </c>
      <c r="AM26" s="208" t="s">
        <v>92</v>
      </c>
      <c r="AN26" s="209">
        <f t="shared" si="2"/>
        <v>35.783365570599614</v>
      </c>
      <c r="AO26" s="166"/>
      <c r="AP26" s="167" t="str">
        <v>高 原 町</v>
      </c>
      <c r="AQ26" s="168">
        <v>10.610446821900567</v>
      </c>
      <c r="AR26" s="167" t="str">
        <v>高千穂町</v>
      </c>
      <c r="AS26" s="168">
        <v>43.365756917555956</v>
      </c>
      <c r="AT26" s="167" t="str">
        <v>日 向 市</v>
      </c>
      <c r="AU26" s="168">
        <v>34.659860952213322</v>
      </c>
    </row>
    <row r="27" spans="1:47" ht="19.2" customHeight="1" x14ac:dyDescent="0.15">
      <c r="A27" s="85">
        <v>18</v>
      </c>
      <c r="C27" s="240"/>
      <c r="D27" s="207" t="s">
        <v>59</v>
      </c>
      <c r="E27" s="141">
        <v>4518</v>
      </c>
      <c r="F27" s="169">
        <v>642</v>
      </c>
      <c r="G27" s="139">
        <v>300</v>
      </c>
      <c r="H27" s="139">
        <v>342</v>
      </c>
      <c r="I27" s="171">
        <v>14.209827357237717</v>
      </c>
      <c r="J27" s="172">
        <v>2107</v>
      </c>
      <c r="K27" s="173">
        <v>1016</v>
      </c>
      <c r="L27" s="173">
        <v>1091</v>
      </c>
      <c r="M27" s="175">
        <v>46.635679504205399</v>
      </c>
      <c r="N27" s="172">
        <v>1769</v>
      </c>
      <c r="O27" s="173">
        <v>748</v>
      </c>
      <c r="P27" s="173">
        <v>1021</v>
      </c>
      <c r="Q27" s="176">
        <v>39.154493138556887</v>
      </c>
      <c r="R27" s="152"/>
      <c r="AH27" s="166">
        <v>22</v>
      </c>
      <c r="AI27" s="208" t="s">
        <v>93</v>
      </c>
      <c r="AJ27" s="209">
        <f t="shared" si="0"/>
        <v>10.045662100456621</v>
      </c>
      <c r="AK27" s="208" t="s">
        <v>93</v>
      </c>
      <c r="AL27" s="209">
        <f t="shared" si="1"/>
        <v>40.563165905631656</v>
      </c>
      <c r="AM27" s="208" t="s">
        <v>93</v>
      </c>
      <c r="AN27" s="209">
        <f t="shared" si="2"/>
        <v>49.391171993911719</v>
      </c>
      <c r="AO27" s="166"/>
      <c r="AP27" s="167" t="str">
        <v>椎 葉 村</v>
      </c>
      <c r="AQ27" s="168">
        <v>10.56689342403628</v>
      </c>
      <c r="AR27" s="167" t="str">
        <v>串 間 市</v>
      </c>
      <c r="AS27" s="168">
        <v>42.216498249785353</v>
      </c>
      <c r="AT27" s="167" t="str">
        <v>県 平 均</v>
      </c>
      <c r="AU27" s="168">
        <v>34.042146393351459</v>
      </c>
    </row>
    <row r="28" spans="1:47" ht="19.2" customHeight="1" x14ac:dyDescent="0.15">
      <c r="A28" s="85">
        <v>19</v>
      </c>
      <c r="C28" s="240"/>
      <c r="D28" s="207" t="s">
        <v>60</v>
      </c>
      <c r="E28" s="141">
        <v>14288</v>
      </c>
      <c r="F28" s="169">
        <v>1675</v>
      </c>
      <c r="G28" s="139">
        <v>891</v>
      </c>
      <c r="H28" s="139">
        <v>784</v>
      </c>
      <c r="I28" s="171">
        <v>11.723124300111982</v>
      </c>
      <c r="J28" s="172">
        <v>7218</v>
      </c>
      <c r="K28" s="173">
        <v>3514</v>
      </c>
      <c r="L28" s="173">
        <v>3704</v>
      </c>
      <c r="M28" s="175">
        <v>50.517917133258685</v>
      </c>
      <c r="N28" s="172">
        <v>5395</v>
      </c>
      <c r="O28" s="173">
        <v>2341</v>
      </c>
      <c r="P28" s="173">
        <v>3054</v>
      </c>
      <c r="Q28" s="176">
        <v>37.758958566629339</v>
      </c>
      <c r="R28" s="152"/>
      <c r="AH28" s="166">
        <v>23</v>
      </c>
      <c r="AI28" s="208" t="s">
        <v>94</v>
      </c>
      <c r="AJ28" s="209">
        <f t="shared" si="0"/>
        <v>10.56689342403628</v>
      </c>
      <c r="AK28" s="208" t="s">
        <v>94</v>
      </c>
      <c r="AL28" s="209">
        <f t="shared" si="1"/>
        <v>40.453514739229021</v>
      </c>
      <c r="AM28" s="208" t="s">
        <v>94</v>
      </c>
      <c r="AN28" s="209">
        <f t="shared" si="2"/>
        <v>48.979591836734691</v>
      </c>
      <c r="AO28" s="166"/>
      <c r="AP28" s="167" t="str">
        <v>高千穂町</v>
      </c>
      <c r="AQ28" s="168">
        <v>10.2748134856927</v>
      </c>
      <c r="AR28" s="167" t="str">
        <v>五ヶ瀬町</v>
      </c>
      <c r="AS28" s="168">
        <v>41.925974451359323</v>
      </c>
      <c r="AT28" s="167" t="str">
        <v>高 鍋 町</v>
      </c>
      <c r="AU28" s="168">
        <v>33.91345496608654</v>
      </c>
    </row>
    <row r="29" spans="1:47" ht="19.2" customHeight="1" x14ac:dyDescent="0.15">
      <c r="A29" s="85">
        <v>20</v>
      </c>
      <c r="C29" s="240"/>
      <c r="D29" s="204" t="s">
        <v>61</v>
      </c>
      <c r="E29" s="185">
        <v>9467</v>
      </c>
      <c r="F29" s="201">
        <v>1224</v>
      </c>
      <c r="G29" s="187">
        <v>598</v>
      </c>
      <c r="H29" s="187">
        <v>626</v>
      </c>
      <c r="I29" s="188">
        <v>12.929122214006551</v>
      </c>
      <c r="J29" s="189">
        <v>4439</v>
      </c>
      <c r="K29" s="190">
        <v>2244</v>
      </c>
      <c r="L29" s="190">
        <v>2195</v>
      </c>
      <c r="M29" s="191">
        <v>46.889194042463295</v>
      </c>
      <c r="N29" s="189">
        <v>3804</v>
      </c>
      <c r="O29" s="190">
        <v>1639</v>
      </c>
      <c r="P29" s="190">
        <v>2165</v>
      </c>
      <c r="Q29" s="192">
        <v>40.181683743530158</v>
      </c>
      <c r="R29" s="152"/>
      <c r="AH29" s="166">
        <v>24</v>
      </c>
      <c r="AI29" s="208" t="s">
        <v>116</v>
      </c>
      <c r="AJ29" s="209">
        <f t="shared" si="0"/>
        <v>8.4480303749406733</v>
      </c>
      <c r="AK29" s="208" t="s">
        <v>116</v>
      </c>
      <c r="AL29" s="209">
        <f t="shared" si="1"/>
        <v>37.375415282392026</v>
      </c>
      <c r="AM29" s="208" t="s">
        <v>116</v>
      </c>
      <c r="AN29" s="209">
        <f t="shared" si="2"/>
        <v>54.176554342667302</v>
      </c>
      <c r="AO29" s="166"/>
      <c r="AP29" s="167" t="str">
        <v>諸 塚 村</v>
      </c>
      <c r="AQ29" s="168">
        <v>10.045662100456621</v>
      </c>
      <c r="AR29" s="167" t="str">
        <v>日之影町</v>
      </c>
      <c r="AS29" s="168">
        <v>41.833541927409264</v>
      </c>
      <c r="AT29" s="167" t="str">
        <v>新 富 町</v>
      </c>
      <c r="AU29" s="168">
        <v>33.173803526448367</v>
      </c>
    </row>
    <row r="30" spans="1:47" ht="19.2" customHeight="1" x14ac:dyDescent="0.15">
      <c r="C30" s="235"/>
      <c r="D30" s="205" t="s">
        <v>6</v>
      </c>
      <c r="E30" s="159">
        <v>64062</v>
      </c>
      <c r="F30" s="183">
        <v>8048</v>
      </c>
      <c r="G30" s="183">
        <v>4103</v>
      </c>
      <c r="H30" s="183">
        <v>3945</v>
      </c>
      <c r="I30" s="184">
        <v>12.562829758671286</v>
      </c>
      <c r="J30" s="162">
        <v>32944</v>
      </c>
      <c r="K30" s="162">
        <v>16540</v>
      </c>
      <c r="L30" s="162">
        <v>16404</v>
      </c>
      <c r="M30" s="164">
        <v>51.425181855077895</v>
      </c>
      <c r="N30" s="162">
        <v>23070</v>
      </c>
      <c r="O30" s="162">
        <v>9964</v>
      </c>
      <c r="P30" s="162">
        <v>13106</v>
      </c>
      <c r="Q30" s="165">
        <v>36.01198838625082</v>
      </c>
      <c r="R30" s="152"/>
      <c r="AH30" s="166">
        <v>25</v>
      </c>
      <c r="AI30" s="208" t="s">
        <v>8</v>
      </c>
      <c r="AJ30" s="209">
        <f t="shared" si="0"/>
        <v>10.2748134856927</v>
      </c>
      <c r="AK30" s="208" t="s">
        <v>8</v>
      </c>
      <c r="AL30" s="209">
        <f t="shared" si="1"/>
        <v>43.365756917555956</v>
      </c>
      <c r="AM30" s="208" t="s">
        <v>8</v>
      </c>
      <c r="AN30" s="209">
        <f t="shared" si="2"/>
        <v>46.359429596751347</v>
      </c>
      <c r="AO30" s="166"/>
      <c r="AP30" s="167" t="str">
        <v>えびの市</v>
      </c>
      <c r="AQ30" s="168">
        <v>9.9100786811539905</v>
      </c>
      <c r="AR30" s="167" t="str">
        <v>諸 塚 村</v>
      </c>
      <c r="AS30" s="168">
        <v>40.563165905631656</v>
      </c>
      <c r="AT30" s="167" t="str">
        <v>都 城 市</v>
      </c>
      <c r="AU30" s="168">
        <v>32.158300432412105</v>
      </c>
    </row>
    <row r="31" spans="1:47" ht="19.2" customHeight="1" x14ac:dyDescent="0.15">
      <c r="A31" s="85">
        <v>21</v>
      </c>
      <c r="C31" s="234" t="s">
        <v>32</v>
      </c>
      <c r="D31" s="207" t="s">
        <v>62</v>
      </c>
      <c r="E31" s="141">
        <v>16544</v>
      </c>
      <c r="F31" s="169">
        <v>2122</v>
      </c>
      <c r="G31" s="139">
        <v>1040</v>
      </c>
      <c r="H31" s="139">
        <v>1082</v>
      </c>
      <c r="I31" s="171">
        <v>12.826402321083172</v>
      </c>
      <c r="J31" s="172">
        <v>8502</v>
      </c>
      <c r="K31" s="173">
        <v>4270</v>
      </c>
      <c r="L31" s="173">
        <v>4232</v>
      </c>
      <c r="M31" s="175">
        <v>51.390232108317214</v>
      </c>
      <c r="N31" s="172">
        <v>5920</v>
      </c>
      <c r="O31" s="173">
        <v>2509</v>
      </c>
      <c r="P31" s="173">
        <v>3411</v>
      </c>
      <c r="Q31" s="176">
        <v>35.783365570599614</v>
      </c>
      <c r="R31" s="152"/>
      <c r="AH31" s="166">
        <v>26</v>
      </c>
      <c r="AI31" s="208" t="s">
        <v>9</v>
      </c>
      <c r="AJ31" s="209">
        <f t="shared" si="0"/>
        <v>9.3554443053817273</v>
      </c>
      <c r="AK31" s="208" t="s">
        <v>9</v>
      </c>
      <c r="AL31" s="209">
        <f t="shared" si="1"/>
        <v>41.833541927409264</v>
      </c>
      <c r="AM31" s="208" t="s">
        <v>9</v>
      </c>
      <c r="AN31" s="209">
        <f t="shared" si="2"/>
        <v>48.811013767209012</v>
      </c>
      <c r="AO31" s="166"/>
      <c r="AP31" s="145" t="str">
        <v>日之影町</v>
      </c>
      <c r="AQ31" s="168">
        <v>9.3554443053817273</v>
      </c>
      <c r="AR31" s="167" t="str">
        <v>椎 葉 村</v>
      </c>
      <c r="AS31" s="168">
        <v>40.453514739229021</v>
      </c>
      <c r="AT31" s="167" t="str">
        <v>三 股 町</v>
      </c>
      <c r="AU31" s="168">
        <v>30.207258000476457</v>
      </c>
    </row>
    <row r="32" spans="1:47" ht="19.2" customHeight="1" x14ac:dyDescent="0.15">
      <c r="A32" s="85">
        <v>22</v>
      </c>
      <c r="C32" s="240"/>
      <c r="D32" s="207" t="s">
        <v>63</v>
      </c>
      <c r="E32" s="141">
        <v>1314</v>
      </c>
      <c r="F32" s="169">
        <v>132</v>
      </c>
      <c r="G32" s="139">
        <v>78</v>
      </c>
      <c r="H32" s="139">
        <v>54</v>
      </c>
      <c r="I32" s="171">
        <v>10.045662100456621</v>
      </c>
      <c r="J32" s="172">
        <v>533</v>
      </c>
      <c r="K32" s="173">
        <v>287</v>
      </c>
      <c r="L32" s="173">
        <v>246</v>
      </c>
      <c r="M32" s="175">
        <v>40.563165905631656</v>
      </c>
      <c r="N32" s="172">
        <v>649</v>
      </c>
      <c r="O32" s="173">
        <v>295</v>
      </c>
      <c r="P32" s="173">
        <v>354</v>
      </c>
      <c r="Q32" s="176">
        <v>49.391171993911719</v>
      </c>
      <c r="R32" s="152"/>
      <c r="AH32" s="166">
        <v>27</v>
      </c>
      <c r="AI32" s="208" t="s">
        <v>178</v>
      </c>
      <c r="AJ32" s="209">
        <f t="shared" si="0"/>
        <v>12.053717654765803</v>
      </c>
      <c r="AK32" s="208" t="s">
        <v>178</v>
      </c>
      <c r="AL32" s="209">
        <f t="shared" si="1"/>
        <v>41.925974451359323</v>
      </c>
      <c r="AM32" s="208" t="s">
        <v>178</v>
      </c>
      <c r="AN32" s="209">
        <f t="shared" si="2"/>
        <v>46.020307893874879</v>
      </c>
      <c r="AO32" s="166"/>
      <c r="AP32" s="131" t="str">
        <v>美 郷 町</v>
      </c>
      <c r="AQ32" s="202">
        <v>8.4480303749406733</v>
      </c>
      <c r="AR32" s="131" t="str">
        <v>美 郷 町</v>
      </c>
      <c r="AS32" s="202">
        <v>37.375415282392026</v>
      </c>
      <c r="AT32" s="131" t="str">
        <v>宮 崎 市</v>
      </c>
      <c r="AU32" s="202">
        <v>29.744605119052448</v>
      </c>
    </row>
    <row r="33" spans="1:18" ht="19.2" customHeight="1" x14ac:dyDescent="0.15">
      <c r="A33" s="85">
        <v>23</v>
      </c>
      <c r="C33" s="240"/>
      <c r="D33" s="207" t="s">
        <v>64</v>
      </c>
      <c r="E33" s="141">
        <v>2205</v>
      </c>
      <c r="F33" s="169">
        <v>233</v>
      </c>
      <c r="G33" s="139">
        <v>132</v>
      </c>
      <c r="H33" s="139">
        <v>101</v>
      </c>
      <c r="I33" s="171">
        <v>10.56689342403628</v>
      </c>
      <c r="J33" s="172">
        <v>892</v>
      </c>
      <c r="K33" s="173">
        <v>485</v>
      </c>
      <c r="L33" s="173">
        <v>407</v>
      </c>
      <c r="M33" s="175">
        <v>40.453514739229021</v>
      </c>
      <c r="N33" s="172">
        <v>1080</v>
      </c>
      <c r="O33" s="173">
        <v>515</v>
      </c>
      <c r="P33" s="173">
        <v>565</v>
      </c>
      <c r="Q33" s="176">
        <v>48.979591836734691</v>
      </c>
      <c r="R33" s="152"/>
    </row>
    <row r="34" spans="1:18" ht="19.2" customHeight="1" x14ac:dyDescent="0.15">
      <c r="A34" s="85">
        <v>24</v>
      </c>
      <c r="C34" s="240"/>
      <c r="D34" s="204" t="s">
        <v>65</v>
      </c>
      <c r="E34" s="185">
        <v>4214</v>
      </c>
      <c r="F34" s="201">
        <v>356</v>
      </c>
      <c r="G34" s="187">
        <v>191</v>
      </c>
      <c r="H34" s="187">
        <v>165</v>
      </c>
      <c r="I34" s="188">
        <v>8.4480303749406733</v>
      </c>
      <c r="J34" s="189">
        <v>1575</v>
      </c>
      <c r="K34" s="190">
        <v>851</v>
      </c>
      <c r="L34" s="190">
        <v>724</v>
      </c>
      <c r="M34" s="191">
        <v>37.375415282392026</v>
      </c>
      <c r="N34" s="189">
        <v>2283</v>
      </c>
      <c r="O34" s="190">
        <v>1011</v>
      </c>
      <c r="P34" s="190">
        <v>1272</v>
      </c>
      <c r="Q34" s="192">
        <v>54.176554342667302</v>
      </c>
      <c r="R34" s="152"/>
    </row>
    <row r="35" spans="1:18" ht="19.2" customHeight="1" x14ac:dyDescent="0.15">
      <c r="C35" s="235"/>
      <c r="D35" s="205" t="s">
        <v>6</v>
      </c>
      <c r="E35" s="159">
        <v>24277</v>
      </c>
      <c r="F35" s="183">
        <v>2843</v>
      </c>
      <c r="G35" s="183">
        <v>1441</v>
      </c>
      <c r="H35" s="183">
        <v>1402</v>
      </c>
      <c r="I35" s="184">
        <v>11.710672653128476</v>
      </c>
      <c r="J35" s="162">
        <v>11502</v>
      </c>
      <c r="K35" s="162">
        <v>5893</v>
      </c>
      <c r="L35" s="162">
        <v>5609</v>
      </c>
      <c r="M35" s="164">
        <v>47.378176875231702</v>
      </c>
      <c r="N35" s="162">
        <v>9932</v>
      </c>
      <c r="O35" s="162">
        <v>4330</v>
      </c>
      <c r="P35" s="162">
        <v>5602</v>
      </c>
      <c r="Q35" s="165">
        <v>40.911150471639822</v>
      </c>
      <c r="R35" s="152"/>
    </row>
    <row r="36" spans="1:18" ht="19.2" customHeight="1" x14ac:dyDescent="0.15">
      <c r="A36" s="85">
        <v>25</v>
      </c>
      <c r="C36" s="229" t="s">
        <v>33</v>
      </c>
      <c r="D36" s="207" t="s">
        <v>8</v>
      </c>
      <c r="E36" s="141">
        <v>10589</v>
      </c>
      <c r="F36" s="169">
        <v>1088</v>
      </c>
      <c r="G36" s="139">
        <v>568</v>
      </c>
      <c r="H36" s="139">
        <v>520</v>
      </c>
      <c r="I36" s="171">
        <v>10.2748134856927</v>
      </c>
      <c r="J36" s="172">
        <v>4592</v>
      </c>
      <c r="K36" s="173">
        <v>2384</v>
      </c>
      <c r="L36" s="173">
        <v>2208</v>
      </c>
      <c r="M36" s="175">
        <v>43.365756917555956</v>
      </c>
      <c r="N36" s="172">
        <v>4909</v>
      </c>
      <c r="O36" s="173">
        <v>2208</v>
      </c>
      <c r="P36" s="173">
        <v>2701</v>
      </c>
      <c r="Q36" s="176">
        <v>46.359429596751347</v>
      </c>
      <c r="R36" s="152"/>
    </row>
    <row r="37" spans="1:18" ht="19.2" customHeight="1" x14ac:dyDescent="0.15">
      <c r="A37" s="85">
        <v>26</v>
      </c>
      <c r="C37" s="230"/>
      <c r="D37" s="207" t="s">
        <v>9</v>
      </c>
      <c r="E37" s="141">
        <v>3196</v>
      </c>
      <c r="F37" s="169">
        <v>299</v>
      </c>
      <c r="G37" s="139">
        <v>143</v>
      </c>
      <c r="H37" s="139">
        <v>156</v>
      </c>
      <c r="I37" s="171">
        <v>9.3554443053817273</v>
      </c>
      <c r="J37" s="172">
        <v>1337</v>
      </c>
      <c r="K37" s="173">
        <v>701</v>
      </c>
      <c r="L37" s="173">
        <v>636</v>
      </c>
      <c r="M37" s="175">
        <v>41.833541927409264</v>
      </c>
      <c r="N37" s="172">
        <v>1560</v>
      </c>
      <c r="O37" s="173">
        <v>695</v>
      </c>
      <c r="P37" s="173">
        <v>865</v>
      </c>
      <c r="Q37" s="176">
        <v>48.811013767209012</v>
      </c>
      <c r="R37" s="152"/>
    </row>
    <row r="38" spans="1:18" ht="19.2" customHeight="1" x14ac:dyDescent="0.15">
      <c r="A38" s="85">
        <v>27</v>
      </c>
      <c r="C38" s="230"/>
      <c r="D38" s="204" t="s">
        <v>178</v>
      </c>
      <c r="E38" s="185">
        <v>3053</v>
      </c>
      <c r="F38" s="201">
        <v>368</v>
      </c>
      <c r="G38" s="187">
        <v>193</v>
      </c>
      <c r="H38" s="187">
        <v>175</v>
      </c>
      <c r="I38" s="188">
        <v>12.053717654765803</v>
      </c>
      <c r="J38" s="189">
        <v>1280</v>
      </c>
      <c r="K38" s="190">
        <v>668</v>
      </c>
      <c r="L38" s="190">
        <v>612</v>
      </c>
      <c r="M38" s="191">
        <v>41.925974451359323</v>
      </c>
      <c r="N38" s="189">
        <v>1405</v>
      </c>
      <c r="O38" s="190">
        <v>635</v>
      </c>
      <c r="P38" s="190">
        <v>770</v>
      </c>
      <c r="Q38" s="192">
        <v>46.020307893874879</v>
      </c>
      <c r="R38" s="152"/>
    </row>
    <row r="39" spans="1:18" ht="19.2" customHeight="1" x14ac:dyDescent="0.15">
      <c r="C39" s="231"/>
      <c r="D39" s="205" t="s">
        <v>6</v>
      </c>
      <c r="E39" s="159">
        <v>16838</v>
      </c>
      <c r="F39" s="183">
        <v>1755</v>
      </c>
      <c r="G39" s="183">
        <v>904</v>
      </c>
      <c r="H39" s="183">
        <v>851</v>
      </c>
      <c r="I39" s="184">
        <v>10.422853070435918</v>
      </c>
      <c r="J39" s="162">
        <v>7209</v>
      </c>
      <c r="K39" s="162">
        <v>3753</v>
      </c>
      <c r="L39" s="162">
        <v>3456</v>
      </c>
      <c r="M39" s="164">
        <v>42.813873381636775</v>
      </c>
      <c r="N39" s="162">
        <v>7874</v>
      </c>
      <c r="O39" s="162">
        <v>3538</v>
      </c>
      <c r="P39" s="162">
        <v>4336</v>
      </c>
      <c r="Q39" s="165">
        <v>46.763273547927312</v>
      </c>
      <c r="R39" s="152"/>
    </row>
    <row r="40" spans="1:18" ht="19.2" customHeight="1" x14ac:dyDescent="0.15">
      <c r="C40" s="232" t="s">
        <v>66</v>
      </c>
      <c r="D40" s="233"/>
      <c r="E40" s="135">
        <v>162457</v>
      </c>
      <c r="F40" s="177">
        <v>20503</v>
      </c>
      <c r="G40" s="177">
        <v>10508</v>
      </c>
      <c r="H40" s="177">
        <v>9995</v>
      </c>
      <c r="I40" s="178">
        <v>12.620570366312316</v>
      </c>
      <c r="J40" s="179">
        <v>80360</v>
      </c>
      <c r="K40" s="179">
        <v>40122</v>
      </c>
      <c r="L40" s="179">
        <v>40238</v>
      </c>
      <c r="M40" s="181">
        <v>49.465396997359299</v>
      </c>
      <c r="N40" s="179">
        <v>61594</v>
      </c>
      <c r="O40" s="179">
        <v>26759</v>
      </c>
      <c r="P40" s="179">
        <v>34835</v>
      </c>
      <c r="Q40" s="182">
        <v>37.914032636328379</v>
      </c>
      <c r="R40" s="152"/>
    </row>
    <row r="41" spans="1:18" ht="13.2" customHeight="1" x14ac:dyDescent="0.15">
      <c r="C41" s="147" t="s">
        <v>34</v>
      </c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52"/>
      <c r="R41" s="152"/>
    </row>
    <row r="42" spans="1:18" ht="13.2" customHeight="1" x14ac:dyDescent="0.15">
      <c r="C42" s="147" t="s">
        <v>259</v>
      </c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</row>
    <row r="43" spans="1:18" ht="13.2" customHeight="1" x14ac:dyDescent="0.15">
      <c r="C43" s="147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</row>
    <row r="44" spans="1:18" ht="13.2" customHeight="1" x14ac:dyDescent="0.15">
      <c r="Q44" s="152"/>
      <c r="R44" s="152"/>
    </row>
    <row r="45" spans="1:18" ht="24.75" customHeight="1" x14ac:dyDescent="0.15">
      <c r="Q45" s="152"/>
      <c r="R45" s="152"/>
    </row>
    <row r="46" spans="1:18" ht="24.75" customHeight="1" x14ac:dyDescent="0.15">
      <c r="Q46" s="152"/>
      <c r="R46" s="152"/>
    </row>
  </sheetData>
  <mergeCells count="37">
    <mergeCell ref="T2:AF2"/>
    <mergeCell ref="F3:Q3"/>
    <mergeCell ref="F4:I4"/>
    <mergeCell ref="J4:M4"/>
    <mergeCell ref="N4:Q4"/>
    <mergeCell ref="C8:D8"/>
    <mergeCell ref="C9:D9"/>
    <mergeCell ref="C10:D10"/>
    <mergeCell ref="C13:D13"/>
    <mergeCell ref="AT4:AU4"/>
    <mergeCell ref="C5:D5"/>
    <mergeCell ref="C4:D4"/>
    <mergeCell ref="C6:D6"/>
    <mergeCell ref="C11:D11"/>
    <mergeCell ref="AP5:AQ5"/>
    <mergeCell ref="AR5:AS5"/>
    <mergeCell ref="AT5:AU5"/>
    <mergeCell ref="AP4:AQ4"/>
    <mergeCell ref="AR4:AS4"/>
    <mergeCell ref="C7:D7"/>
    <mergeCell ref="AI4:AJ4"/>
    <mergeCell ref="C36:C39"/>
    <mergeCell ref="C40:D40"/>
    <mergeCell ref="C17:C18"/>
    <mergeCell ref="C21:C23"/>
    <mergeCell ref="C12:D12"/>
    <mergeCell ref="C31:C35"/>
    <mergeCell ref="C24:C30"/>
    <mergeCell ref="C19:C20"/>
    <mergeCell ref="C16:D16"/>
    <mergeCell ref="C15:D15"/>
    <mergeCell ref="C14:D14"/>
    <mergeCell ref="AK4:AL4"/>
    <mergeCell ref="AM4:AN4"/>
    <mergeCell ref="AI5:AJ5"/>
    <mergeCell ref="AK5:AL5"/>
    <mergeCell ref="AM5:AN5"/>
  </mergeCells>
  <phoneticPr fontId="3"/>
  <printOptions horizontalCentered="1"/>
  <pageMargins left="0.39370078740157483" right="0.39370078740157483" top="0.74803149606299213" bottom="0.55118110236220474" header="0.31496062992125984" footer="0.31496062992125984"/>
  <pageSetup paperSize="9" scale="67" fitToWidth="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  <pageSetUpPr fitToPage="1"/>
  </sheetPr>
  <dimension ref="A1:O31"/>
  <sheetViews>
    <sheetView showGridLines="0" zoomScaleNormal="100" zoomScaleSheetLayoutView="100" workbookViewId="0"/>
  </sheetViews>
  <sheetFormatPr defaultRowHeight="10.8" x14ac:dyDescent="0.2"/>
  <cols>
    <col min="1" max="1" width="2.33203125" style="85" customWidth="1"/>
    <col min="2" max="2" width="9" style="85" customWidth="1"/>
    <col min="3" max="3" width="9.33203125" style="85" bestFit="1" customWidth="1"/>
    <col min="4" max="5" width="7.5546875" style="85" bestFit="1" customWidth="1"/>
    <col min="6" max="6" width="6.6640625" style="85" bestFit="1" customWidth="1"/>
    <col min="7" max="7" width="9.33203125" style="85" bestFit="1" customWidth="1"/>
    <col min="8" max="10" width="7.5546875" style="85" bestFit="1" customWidth="1"/>
    <col min="11" max="12" width="6.6640625" style="85" bestFit="1" customWidth="1"/>
    <col min="13" max="16384" width="8.88671875" style="85"/>
  </cols>
  <sheetData>
    <row r="1" spans="1:15" s="83" customFormat="1" ht="12" x14ac:dyDescent="0.2">
      <c r="A1" s="123" t="s">
        <v>67</v>
      </c>
      <c r="C1" s="123"/>
      <c r="D1" s="123"/>
      <c r="E1" s="123"/>
      <c r="F1" s="124"/>
      <c r="G1" s="123"/>
      <c r="H1" s="123"/>
      <c r="I1" s="123"/>
      <c r="J1" s="123"/>
      <c r="K1" s="123"/>
      <c r="L1" s="123"/>
    </row>
    <row r="2" spans="1:15" x14ac:dyDescent="0.2">
      <c r="B2" s="125"/>
      <c r="C2" s="125"/>
      <c r="D2" s="125"/>
      <c r="E2" s="125"/>
      <c r="F2" s="126"/>
      <c r="G2" s="125"/>
      <c r="H2" s="125"/>
      <c r="I2" s="125"/>
      <c r="J2" s="125"/>
      <c r="K2" s="125"/>
      <c r="L2" s="126"/>
    </row>
    <row r="3" spans="1:15" ht="13.2" customHeight="1" x14ac:dyDescent="0.2">
      <c r="B3" s="268" t="s">
        <v>255</v>
      </c>
      <c r="C3" s="261" t="s">
        <v>191</v>
      </c>
      <c r="D3" s="262"/>
      <c r="E3" s="262"/>
      <c r="F3" s="263"/>
      <c r="G3" s="261" t="s">
        <v>118</v>
      </c>
      <c r="H3" s="262"/>
      <c r="I3" s="264"/>
      <c r="J3" s="265" t="s">
        <v>256</v>
      </c>
      <c r="K3" s="266"/>
      <c r="L3" s="267"/>
    </row>
    <row r="4" spans="1:15" ht="13.2" customHeight="1" x14ac:dyDescent="0.2">
      <c r="B4" s="269"/>
      <c r="C4" s="261" t="s">
        <v>252</v>
      </c>
      <c r="D4" s="262"/>
      <c r="E4" s="263"/>
      <c r="F4" s="227" t="s">
        <v>36</v>
      </c>
      <c r="G4" s="261" t="s">
        <v>252</v>
      </c>
      <c r="H4" s="262"/>
      <c r="I4" s="263"/>
      <c r="J4" s="271" t="s">
        <v>257</v>
      </c>
      <c r="K4" s="272"/>
      <c r="L4" s="273"/>
    </row>
    <row r="5" spans="1:15" ht="13.2" customHeight="1" x14ac:dyDescent="0.2">
      <c r="B5" s="270"/>
      <c r="C5" s="128" t="s">
        <v>119</v>
      </c>
      <c r="D5" s="129" t="s">
        <v>35</v>
      </c>
      <c r="E5" s="130" t="s">
        <v>5</v>
      </c>
      <c r="F5" s="228"/>
      <c r="G5" s="128" t="s">
        <v>119</v>
      </c>
      <c r="H5" s="129" t="s">
        <v>35</v>
      </c>
      <c r="I5" s="130" t="s">
        <v>5</v>
      </c>
      <c r="J5" s="128" t="s">
        <v>119</v>
      </c>
      <c r="K5" s="127" t="s">
        <v>4</v>
      </c>
      <c r="L5" s="132" t="s">
        <v>5</v>
      </c>
    </row>
    <row r="6" spans="1:15" ht="13.2" customHeight="1" x14ac:dyDescent="0.2">
      <c r="B6" s="129" t="s">
        <v>41</v>
      </c>
      <c r="C6" s="133">
        <v>1030361</v>
      </c>
      <c r="D6" s="133">
        <v>487140</v>
      </c>
      <c r="E6" s="133">
        <v>543221</v>
      </c>
      <c r="F6" s="134">
        <f>D6/E6*100</f>
        <v>89.676209130353939</v>
      </c>
      <c r="G6" s="133">
        <v>1040711</v>
      </c>
      <c r="H6" s="133">
        <v>491786</v>
      </c>
      <c r="I6" s="133">
        <v>548925</v>
      </c>
      <c r="J6" s="133">
        <f>C6-G6</f>
        <v>-10350</v>
      </c>
      <c r="K6" s="133">
        <f>D6-H6</f>
        <v>-4646</v>
      </c>
      <c r="L6" s="135">
        <f>E6-I6</f>
        <v>-5704</v>
      </c>
      <c r="M6" s="136"/>
      <c r="N6" s="136"/>
      <c r="O6" s="136"/>
    </row>
    <row r="7" spans="1:15" ht="13.2" customHeight="1" x14ac:dyDescent="0.2">
      <c r="B7" s="144"/>
      <c r="C7" s="125"/>
      <c r="D7" s="137"/>
      <c r="E7" s="137"/>
      <c r="F7" s="138"/>
      <c r="G7" s="137"/>
      <c r="H7" s="137"/>
      <c r="I7" s="137"/>
      <c r="J7" s="139"/>
      <c r="K7" s="137"/>
      <c r="L7" s="140"/>
    </row>
    <row r="8" spans="1:15" ht="13.2" customHeight="1" x14ac:dyDescent="0.2">
      <c r="B8" s="145" t="s">
        <v>150</v>
      </c>
      <c r="C8" s="142">
        <v>35968</v>
      </c>
      <c r="D8" s="139">
        <v>18306</v>
      </c>
      <c r="E8" s="139">
        <v>17662</v>
      </c>
      <c r="F8" s="138">
        <f>D8/E8*100</f>
        <v>103.64624617823577</v>
      </c>
      <c r="G8" s="139">
        <v>37624</v>
      </c>
      <c r="H8" s="139">
        <v>19165</v>
      </c>
      <c r="I8" s="139">
        <v>18459</v>
      </c>
      <c r="J8" s="139">
        <f>C8-G8</f>
        <v>-1656</v>
      </c>
      <c r="K8" s="139">
        <f t="shared" ref="K8:L26" si="0">D8-H8</f>
        <v>-859</v>
      </c>
      <c r="L8" s="141">
        <f t="shared" si="0"/>
        <v>-797</v>
      </c>
      <c r="M8" s="136"/>
      <c r="N8" s="136"/>
      <c r="O8" s="136"/>
    </row>
    <row r="9" spans="1:15" ht="13.2" customHeight="1" x14ac:dyDescent="0.2">
      <c r="B9" s="145" t="s">
        <v>151</v>
      </c>
      <c r="C9" s="142">
        <v>43563</v>
      </c>
      <c r="D9" s="139">
        <v>22210</v>
      </c>
      <c r="E9" s="139">
        <v>21353</v>
      </c>
      <c r="F9" s="138">
        <f t="shared" ref="F9:F24" si="1">D9/E9*100</f>
        <v>104.01348756614996</v>
      </c>
      <c r="G9" s="139">
        <v>44828</v>
      </c>
      <c r="H9" s="139">
        <v>22885</v>
      </c>
      <c r="I9" s="139">
        <v>21943</v>
      </c>
      <c r="J9" s="139">
        <f t="shared" ref="J9:J25" si="2">C9-G9</f>
        <v>-1265</v>
      </c>
      <c r="K9" s="139">
        <f t="shared" si="0"/>
        <v>-675</v>
      </c>
      <c r="L9" s="141">
        <f t="shared" si="0"/>
        <v>-590</v>
      </c>
      <c r="M9" s="136"/>
      <c r="N9" s="136"/>
      <c r="O9" s="136"/>
    </row>
    <row r="10" spans="1:15" ht="13.2" customHeight="1" x14ac:dyDescent="0.2">
      <c r="B10" s="145" t="s">
        <v>10</v>
      </c>
      <c r="C10" s="142">
        <v>49581</v>
      </c>
      <c r="D10" s="139">
        <v>25309</v>
      </c>
      <c r="E10" s="139">
        <v>24272</v>
      </c>
      <c r="F10" s="138">
        <f t="shared" si="1"/>
        <v>104.272412656559</v>
      </c>
      <c r="G10" s="139">
        <v>49945</v>
      </c>
      <c r="H10" s="139">
        <v>25508</v>
      </c>
      <c r="I10" s="139">
        <v>24437</v>
      </c>
      <c r="J10" s="139">
        <f t="shared" si="2"/>
        <v>-364</v>
      </c>
      <c r="K10" s="139">
        <f t="shared" si="0"/>
        <v>-199</v>
      </c>
      <c r="L10" s="141">
        <f t="shared" si="0"/>
        <v>-165</v>
      </c>
      <c r="M10" s="136"/>
      <c r="N10" s="136"/>
      <c r="O10" s="136"/>
    </row>
    <row r="11" spans="1:15" ht="13.2" customHeight="1" x14ac:dyDescent="0.2">
      <c r="B11" s="145" t="s">
        <v>11</v>
      </c>
      <c r="C11" s="142">
        <v>48203</v>
      </c>
      <c r="D11" s="139">
        <v>24549</v>
      </c>
      <c r="E11" s="139">
        <v>23654</v>
      </c>
      <c r="F11" s="138">
        <f t="shared" si="1"/>
        <v>103.78371522786844</v>
      </c>
      <c r="G11" s="139">
        <v>48566</v>
      </c>
      <c r="H11" s="139">
        <v>24818</v>
      </c>
      <c r="I11" s="139">
        <v>23748</v>
      </c>
      <c r="J11" s="139">
        <f t="shared" si="2"/>
        <v>-363</v>
      </c>
      <c r="K11" s="139">
        <f t="shared" si="0"/>
        <v>-269</v>
      </c>
      <c r="L11" s="141">
        <f t="shared" si="0"/>
        <v>-94</v>
      </c>
      <c r="M11" s="136"/>
      <c r="N11" s="136"/>
      <c r="O11" s="136"/>
    </row>
    <row r="12" spans="1:15" ht="13.2" customHeight="1" x14ac:dyDescent="0.2">
      <c r="B12" s="145" t="s">
        <v>12</v>
      </c>
      <c r="C12" s="142">
        <v>39997</v>
      </c>
      <c r="D12" s="139">
        <v>20757</v>
      </c>
      <c r="E12" s="139">
        <v>19240</v>
      </c>
      <c r="F12" s="138">
        <f t="shared" si="1"/>
        <v>107.88461538461537</v>
      </c>
      <c r="G12" s="139">
        <v>38993</v>
      </c>
      <c r="H12" s="139">
        <v>20019</v>
      </c>
      <c r="I12" s="139">
        <v>18974</v>
      </c>
      <c r="J12" s="139">
        <f t="shared" si="2"/>
        <v>1004</v>
      </c>
      <c r="K12" s="139">
        <f t="shared" si="0"/>
        <v>738</v>
      </c>
      <c r="L12" s="141">
        <f t="shared" si="0"/>
        <v>266</v>
      </c>
      <c r="M12" s="136"/>
      <c r="N12" s="136"/>
      <c r="O12" s="136"/>
    </row>
    <row r="13" spans="1:15" ht="13.2" customHeight="1" x14ac:dyDescent="0.2">
      <c r="B13" s="145" t="s">
        <v>13</v>
      </c>
      <c r="C13" s="142">
        <v>38897</v>
      </c>
      <c r="D13" s="139">
        <v>19669</v>
      </c>
      <c r="E13" s="139">
        <v>19228</v>
      </c>
      <c r="F13" s="138">
        <f t="shared" si="1"/>
        <v>102.29353026835864</v>
      </c>
      <c r="G13" s="139">
        <v>40125</v>
      </c>
      <c r="H13" s="139">
        <v>20303</v>
      </c>
      <c r="I13" s="139">
        <v>19822</v>
      </c>
      <c r="J13" s="139">
        <f t="shared" si="2"/>
        <v>-1228</v>
      </c>
      <c r="K13" s="139">
        <f t="shared" si="0"/>
        <v>-634</v>
      </c>
      <c r="L13" s="141">
        <f t="shared" si="0"/>
        <v>-594</v>
      </c>
      <c r="M13" s="136"/>
      <c r="N13" s="136"/>
      <c r="O13" s="136"/>
    </row>
    <row r="14" spans="1:15" ht="13.2" customHeight="1" x14ac:dyDescent="0.2">
      <c r="B14" s="145" t="s">
        <v>14</v>
      </c>
      <c r="C14" s="142">
        <v>43252</v>
      </c>
      <c r="D14" s="139">
        <v>21631</v>
      </c>
      <c r="E14" s="139">
        <v>21621</v>
      </c>
      <c r="F14" s="138">
        <f t="shared" si="1"/>
        <v>100.04625132972573</v>
      </c>
      <c r="G14" s="139">
        <v>44196</v>
      </c>
      <c r="H14" s="139">
        <v>22009</v>
      </c>
      <c r="I14" s="139">
        <v>22187</v>
      </c>
      <c r="J14" s="139">
        <f t="shared" si="2"/>
        <v>-944</v>
      </c>
      <c r="K14" s="139">
        <f t="shared" si="0"/>
        <v>-378</v>
      </c>
      <c r="L14" s="141">
        <f t="shared" si="0"/>
        <v>-566</v>
      </c>
      <c r="M14" s="136"/>
      <c r="N14" s="136"/>
      <c r="O14" s="136"/>
    </row>
    <row r="15" spans="1:15" ht="13.2" customHeight="1" x14ac:dyDescent="0.2">
      <c r="B15" s="145" t="s">
        <v>15</v>
      </c>
      <c r="C15" s="142">
        <v>52300</v>
      </c>
      <c r="D15" s="139">
        <v>25726</v>
      </c>
      <c r="E15" s="139">
        <v>26574</v>
      </c>
      <c r="F15" s="138">
        <f t="shared" si="1"/>
        <v>96.808910965605477</v>
      </c>
      <c r="G15" s="139">
        <v>54172</v>
      </c>
      <c r="H15" s="139">
        <v>26475</v>
      </c>
      <c r="I15" s="139">
        <v>27697</v>
      </c>
      <c r="J15" s="139">
        <f t="shared" si="2"/>
        <v>-1872</v>
      </c>
      <c r="K15" s="139">
        <f t="shared" si="0"/>
        <v>-749</v>
      </c>
      <c r="L15" s="141">
        <f t="shared" si="0"/>
        <v>-1123</v>
      </c>
      <c r="M15" s="136"/>
      <c r="N15" s="136"/>
      <c r="O15" s="136"/>
    </row>
    <row r="16" spans="1:15" ht="13.2" customHeight="1" x14ac:dyDescent="0.2">
      <c r="B16" s="145" t="s">
        <v>16</v>
      </c>
      <c r="C16" s="142">
        <v>61095</v>
      </c>
      <c r="D16" s="139">
        <v>29951</v>
      </c>
      <c r="E16" s="139">
        <v>31144</v>
      </c>
      <c r="F16" s="138">
        <f t="shared" si="1"/>
        <v>96.169406627279727</v>
      </c>
      <c r="G16" s="139">
        <v>62480</v>
      </c>
      <c r="H16" s="139">
        <v>30747</v>
      </c>
      <c r="I16" s="139">
        <v>31733</v>
      </c>
      <c r="J16" s="139">
        <f t="shared" si="2"/>
        <v>-1385</v>
      </c>
      <c r="K16" s="139">
        <f t="shared" si="0"/>
        <v>-796</v>
      </c>
      <c r="L16" s="141">
        <f t="shared" si="0"/>
        <v>-589</v>
      </c>
      <c r="M16" s="136"/>
      <c r="N16" s="136"/>
      <c r="O16" s="136"/>
    </row>
    <row r="17" spans="1:15" ht="13.2" customHeight="1" x14ac:dyDescent="0.2">
      <c r="B17" s="145" t="s">
        <v>17</v>
      </c>
      <c r="C17" s="142">
        <v>68501</v>
      </c>
      <c r="D17" s="139">
        <v>33896</v>
      </c>
      <c r="E17" s="139">
        <v>34605</v>
      </c>
      <c r="F17" s="138">
        <f t="shared" si="1"/>
        <v>97.951163126715784</v>
      </c>
      <c r="G17" s="139">
        <v>70235</v>
      </c>
      <c r="H17" s="139">
        <v>34679</v>
      </c>
      <c r="I17" s="139">
        <v>35556</v>
      </c>
      <c r="J17" s="139">
        <f t="shared" si="2"/>
        <v>-1734</v>
      </c>
      <c r="K17" s="139">
        <f t="shared" si="0"/>
        <v>-783</v>
      </c>
      <c r="L17" s="141">
        <f t="shared" si="0"/>
        <v>-951</v>
      </c>
      <c r="M17" s="136"/>
      <c r="N17" s="136"/>
      <c r="O17" s="136"/>
    </row>
    <row r="18" spans="1:15" ht="13.2" customHeight="1" x14ac:dyDescent="0.2">
      <c r="B18" s="145" t="s">
        <v>18</v>
      </c>
      <c r="C18" s="142">
        <v>69501</v>
      </c>
      <c r="D18" s="139">
        <v>34196</v>
      </c>
      <c r="E18" s="139">
        <v>35305</v>
      </c>
      <c r="F18" s="138">
        <f t="shared" si="1"/>
        <v>96.858801869423587</v>
      </c>
      <c r="G18" s="139">
        <v>67528</v>
      </c>
      <c r="H18" s="139">
        <v>33085</v>
      </c>
      <c r="I18" s="139">
        <v>34443</v>
      </c>
      <c r="J18" s="139">
        <f t="shared" si="2"/>
        <v>1973</v>
      </c>
      <c r="K18" s="139">
        <f t="shared" si="0"/>
        <v>1111</v>
      </c>
      <c r="L18" s="141">
        <f t="shared" si="0"/>
        <v>862</v>
      </c>
      <c r="M18" s="136"/>
      <c r="N18" s="136"/>
      <c r="O18" s="136"/>
    </row>
    <row r="19" spans="1:15" ht="13.2" customHeight="1" x14ac:dyDescent="0.2">
      <c r="B19" s="145" t="s">
        <v>19</v>
      </c>
      <c r="C19" s="142">
        <v>62097</v>
      </c>
      <c r="D19" s="139">
        <v>29536</v>
      </c>
      <c r="E19" s="139">
        <v>32561</v>
      </c>
      <c r="F19" s="138">
        <f t="shared" si="1"/>
        <v>90.709744786708029</v>
      </c>
      <c r="G19" s="139">
        <v>62333</v>
      </c>
      <c r="H19" s="139">
        <v>29662</v>
      </c>
      <c r="I19" s="139">
        <v>32671</v>
      </c>
      <c r="J19" s="139">
        <f t="shared" si="2"/>
        <v>-236</v>
      </c>
      <c r="K19" s="139">
        <f t="shared" si="0"/>
        <v>-126</v>
      </c>
      <c r="L19" s="141">
        <f t="shared" si="0"/>
        <v>-110</v>
      </c>
      <c r="M19" s="136"/>
      <c r="N19" s="136"/>
      <c r="O19" s="136"/>
    </row>
    <row r="20" spans="1:15" ht="13.2" customHeight="1" x14ac:dyDescent="0.2">
      <c r="B20" s="145" t="s">
        <v>20</v>
      </c>
      <c r="C20" s="142">
        <v>66649</v>
      </c>
      <c r="D20" s="139">
        <v>31873</v>
      </c>
      <c r="E20" s="139">
        <v>34776</v>
      </c>
      <c r="F20" s="138">
        <f t="shared" si="1"/>
        <v>91.652288934897626</v>
      </c>
      <c r="G20" s="139">
        <v>68604</v>
      </c>
      <c r="H20" s="139">
        <v>32780</v>
      </c>
      <c r="I20" s="139">
        <v>35824</v>
      </c>
      <c r="J20" s="139">
        <f t="shared" si="2"/>
        <v>-1955</v>
      </c>
      <c r="K20" s="139">
        <f t="shared" si="0"/>
        <v>-907</v>
      </c>
      <c r="L20" s="141">
        <f t="shared" si="0"/>
        <v>-1048</v>
      </c>
      <c r="M20" s="136"/>
      <c r="N20" s="136"/>
      <c r="O20" s="136"/>
    </row>
    <row r="21" spans="1:15" ht="13.2" customHeight="1" x14ac:dyDescent="0.2">
      <c r="B21" s="145" t="s">
        <v>21</v>
      </c>
      <c r="C21" s="142">
        <v>74457</v>
      </c>
      <c r="D21" s="139">
        <v>35384</v>
      </c>
      <c r="E21" s="139">
        <v>39073</v>
      </c>
      <c r="F21" s="138">
        <f t="shared" si="1"/>
        <v>90.558697822025437</v>
      </c>
      <c r="G21" s="139">
        <v>76136</v>
      </c>
      <c r="H21" s="139">
        <v>36288</v>
      </c>
      <c r="I21" s="139">
        <v>39848</v>
      </c>
      <c r="J21" s="139">
        <f t="shared" si="2"/>
        <v>-1679</v>
      </c>
      <c r="K21" s="139">
        <f t="shared" si="0"/>
        <v>-904</v>
      </c>
      <c r="L21" s="141">
        <f t="shared" si="0"/>
        <v>-775</v>
      </c>
      <c r="M21" s="136"/>
      <c r="N21" s="136"/>
      <c r="O21" s="136"/>
    </row>
    <row r="22" spans="1:15" ht="13.2" customHeight="1" x14ac:dyDescent="0.2">
      <c r="B22" s="145" t="s">
        <v>22</v>
      </c>
      <c r="C22" s="142">
        <v>82566</v>
      </c>
      <c r="D22" s="139">
        <v>38760</v>
      </c>
      <c r="E22" s="139">
        <v>43806</v>
      </c>
      <c r="F22" s="138">
        <f t="shared" si="1"/>
        <v>88.481029995890964</v>
      </c>
      <c r="G22" s="139">
        <v>86914</v>
      </c>
      <c r="H22" s="139">
        <v>40737</v>
      </c>
      <c r="I22" s="139">
        <v>46177</v>
      </c>
      <c r="J22" s="139">
        <f t="shared" si="2"/>
        <v>-4348</v>
      </c>
      <c r="K22" s="139">
        <f t="shared" si="0"/>
        <v>-1977</v>
      </c>
      <c r="L22" s="141">
        <f t="shared" si="0"/>
        <v>-2371</v>
      </c>
      <c r="M22" s="136"/>
      <c r="N22" s="136"/>
      <c r="O22" s="136"/>
    </row>
    <row r="23" spans="1:15" ht="13.2" customHeight="1" x14ac:dyDescent="0.2">
      <c r="B23" s="145" t="s">
        <v>23</v>
      </c>
      <c r="C23" s="142">
        <v>71607</v>
      </c>
      <c r="D23" s="139">
        <v>32174</v>
      </c>
      <c r="E23" s="139">
        <v>39433</v>
      </c>
      <c r="F23" s="138">
        <f t="shared" si="1"/>
        <v>81.591560368219504</v>
      </c>
      <c r="G23" s="139">
        <v>65893</v>
      </c>
      <c r="H23" s="139">
        <v>29601</v>
      </c>
      <c r="I23" s="139">
        <v>36292</v>
      </c>
      <c r="J23" s="139">
        <f t="shared" si="2"/>
        <v>5714</v>
      </c>
      <c r="K23" s="139">
        <f t="shared" si="0"/>
        <v>2573</v>
      </c>
      <c r="L23" s="141">
        <f t="shared" si="0"/>
        <v>3141</v>
      </c>
      <c r="M23" s="136"/>
      <c r="N23" s="136"/>
      <c r="O23" s="136"/>
    </row>
    <row r="24" spans="1:15" ht="13.2" customHeight="1" x14ac:dyDescent="0.2">
      <c r="B24" s="145" t="s">
        <v>24</v>
      </c>
      <c r="C24" s="142">
        <v>52070</v>
      </c>
      <c r="D24" s="139">
        <v>21205</v>
      </c>
      <c r="E24" s="139">
        <v>30865</v>
      </c>
      <c r="F24" s="138">
        <f t="shared" si="1"/>
        <v>68.702413737242836</v>
      </c>
      <c r="G24" s="139">
        <v>51485</v>
      </c>
      <c r="H24" s="139">
        <v>20936</v>
      </c>
      <c r="I24" s="139">
        <v>30549</v>
      </c>
      <c r="J24" s="139">
        <f t="shared" si="2"/>
        <v>585</v>
      </c>
      <c r="K24" s="139">
        <f t="shared" si="0"/>
        <v>269</v>
      </c>
      <c r="L24" s="141">
        <f t="shared" si="0"/>
        <v>316</v>
      </c>
      <c r="M24" s="136"/>
      <c r="N24" s="136"/>
      <c r="O24" s="136"/>
    </row>
    <row r="25" spans="1:15" ht="13.2" customHeight="1" x14ac:dyDescent="0.2">
      <c r="B25" s="145" t="s">
        <v>25</v>
      </c>
      <c r="C25" s="142">
        <v>38813</v>
      </c>
      <c r="D25" s="139">
        <v>13774</v>
      </c>
      <c r="E25" s="139">
        <v>25039</v>
      </c>
      <c r="F25" s="138">
        <f>D25/E25*100</f>
        <v>55.010184112784053</v>
      </c>
      <c r="G25" s="139">
        <v>39747</v>
      </c>
      <c r="H25" s="139">
        <v>14110</v>
      </c>
      <c r="I25" s="139">
        <v>25637</v>
      </c>
      <c r="J25" s="139">
        <f t="shared" si="2"/>
        <v>-934</v>
      </c>
      <c r="K25" s="139">
        <f t="shared" si="0"/>
        <v>-336</v>
      </c>
      <c r="L25" s="141">
        <f t="shared" si="0"/>
        <v>-598</v>
      </c>
      <c r="M25" s="136"/>
      <c r="N25" s="136"/>
      <c r="O25" s="136"/>
    </row>
    <row r="26" spans="1:15" ht="13.2" customHeight="1" x14ac:dyDescent="0.2">
      <c r="B26" s="146" t="s">
        <v>120</v>
      </c>
      <c r="C26" s="143">
        <v>31244</v>
      </c>
      <c r="D26" s="133">
        <v>8234</v>
      </c>
      <c r="E26" s="133">
        <v>23010</v>
      </c>
      <c r="F26" s="134">
        <f>D26/E26*100</f>
        <v>35.784441547153413</v>
      </c>
      <c r="G26" s="133">
        <v>30907</v>
      </c>
      <c r="H26" s="133">
        <v>7979</v>
      </c>
      <c r="I26" s="133">
        <v>22928</v>
      </c>
      <c r="J26" s="133">
        <f>C26-G26</f>
        <v>337</v>
      </c>
      <c r="K26" s="133">
        <f t="shared" si="0"/>
        <v>255</v>
      </c>
      <c r="L26" s="135">
        <f t="shared" si="0"/>
        <v>82</v>
      </c>
      <c r="M26" s="136"/>
      <c r="N26" s="136"/>
      <c r="O26" s="136"/>
    </row>
    <row r="27" spans="1:15" x14ac:dyDescent="0.2">
      <c r="B27" s="125"/>
      <c r="C27" s="125"/>
      <c r="D27" s="125"/>
      <c r="E27" s="125"/>
      <c r="F27" s="126"/>
      <c r="G27" s="125"/>
      <c r="H27" s="125"/>
      <c r="I27" s="125"/>
      <c r="J27" s="125"/>
      <c r="K27" s="125"/>
      <c r="L27" s="125"/>
    </row>
    <row r="31" spans="1:15" ht="12" x14ac:dyDescent="0.2">
      <c r="A31" s="252" t="s">
        <v>258</v>
      </c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</row>
  </sheetData>
  <mergeCells count="9">
    <mergeCell ref="A31:L31"/>
    <mergeCell ref="C3:F3"/>
    <mergeCell ref="G3:I3"/>
    <mergeCell ref="J3:L3"/>
    <mergeCell ref="F4:F5"/>
    <mergeCell ref="B3:B5"/>
    <mergeCell ref="C4:E4"/>
    <mergeCell ref="G4:I4"/>
    <mergeCell ref="J4:L4"/>
  </mergeCells>
  <phoneticPr fontId="3"/>
  <pageMargins left="0.59055118110236227" right="0.39370078740157483" top="0.98425196850393704" bottom="0.39370078740157483" header="0.51181102362204722" footer="0.51181102362204722"/>
  <pageSetup paperSize="9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</sheetPr>
  <dimension ref="A1:K190"/>
  <sheetViews>
    <sheetView showGridLines="0" zoomScaleNormal="100" zoomScaleSheetLayoutView="85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" defaultRowHeight="14.4" x14ac:dyDescent="0.2"/>
  <cols>
    <col min="1" max="1" width="13.77734375" style="2" customWidth="1"/>
    <col min="2" max="10" width="14.44140625" style="2" customWidth="1"/>
    <col min="11" max="11" width="13.77734375" style="2" customWidth="1"/>
    <col min="12" max="16384" width="9" style="2"/>
  </cols>
  <sheetData>
    <row r="1" spans="1:11" ht="16.2" x14ac:dyDescent="0.2">
      <c r="A1" s="1"/>
    </row>
    <row r="2" spans="1:11" x14ac:dyDescent="0.2">
      <c r="A2" s="2" t="s">
        <v>153</v>
      </c>
      <c r="J2" s="10" t="s">
        <v>177</v>
      </c>
    </row>
    <row r="3" spans="1:11" x14ac:dyDescent="0.2">
      <c r="J3" s="10" t="s">
        <v>68</v>
      </c>
    </row>
    <row r="4" spans="1:11" x14ac:dyDescent="0.2">
      <c r="A4" s="6"/>
      <c r="B4" s="7"/>
      <c r="C4" s="274" t="s">
        <v>26</v>
      </c>
      <c r="D4" s="6"/>
      <c r="E4" s="7"/>
      <c r="F4" s="276" t="s">
        <v>97</v>
      </c>
      <c r="G4" s="20"/>
      <c r="H4" s="21"/>
      <c r="I4" s="276" t="s">
        <v>98</v>
      </c>
      <c r="J4" s="6"/>
    </row>
    <row r="5" spans="1:11" x14ac:dyDescent="0.2">
      <c r="B5" s="8"/>
      <c r="C5" s="275"/>
      <c r="D5" s="9"/>
      <c r="E5" s="8"/>
      <c r="F5" s="277"/>
      <c r="G5" s="22"/>
      <c r="H5" s="23"/>
      <c r="I5" s="277"/>
      <c r="J5" s="9"/>
    </row>
    <row r="6" spans="1:11" x14ac:dyDescent="0.2">
      <c r="A6" s="9"/>
      <c r="B6" s="26" t="s">
        <v>99</v>
      </c>
      <c r="C6" s="25" t="s">
        <v>4</v>
      </c>
      <c r="D6" s="25" t="s">
        <v>5</v>
      </c>
      <c r="E6" s="24" t="s">
        <v>99</v>
      </c>
      <c r="F6" s="25" t="s">
        <v>4</v>
      </c>
      <c r="G6" s="25" t="s">
        <v>5</v>
      </c>
      <c r="H6" s="24" t="s">
        <v>99</v>
      </c>
      <c r="I6" s="25" t="s">
        <v>4</v>
      </c>
      <c r="J6" s="25" t="s">
        <v>5</v>
      </c>
      <c r="K6" s="3"/>
    </row>
    <row r="7" spans="1:11" x14ac:dyDescent="0.2">
      <c r="A7" s="3" t="s">
        <v>69</v>
      </c>
      <c r="B7" s="36">
        <v>1030361</v>
      </c>
      <c r="C7" s="37">
        <v>487140</v>
      </c>
      <c r="D7" s="37">
        <v>543221</v>
      </c>
      <c r="E7" s="36">
        <v>868887</v>
      </c>
      <c r="F7" s="37">
        <v>410226</v>
      </c>
      <c r="G7" s="37">
        <v>458661</v>
      </c>
      <c r="H7" s="36">
        <v>162457</v>
      </c>
      <c r="I7" s="37">
        <v>77389</v>
      </c>
      <c r="J7" s="37">
        <v>85068</v>
      </c>
      <c r="K7" s="4"/>
    </row>
    <row r="8" spans="1:11" x14ac:dyDescent="0.2">
      <c r="A8" s="3"/>
      <c r="B8" s="36"/>
      <c r="C8" s="37"/>
      <c r="D8" s="37"/>
      <c r="E8" s="36"/>
      <c r="F8" s="37"/>
      <c r="G8" s="37"/>
      <c r="H8" s="36"/>
      <c r="I8" s="37"/>
      <c r="J8" s="37"/>
      <c r="K8" s="4"/>
    </row>
    <row r="9" spans="1:11" x14ac:dyDescent="0.2">
      <c r="A9" s="3" t="s">
        <v>147</v>
      </c>
      <c r="B9" s="36">
        <v>35968</v>
      </c>
      <c r="C9" s="37">
        <v>18306</v>
      </c>
      <c r="D9" s="37">
        <v>17662</v>
      </c>
      <c r="E9" s="36">
        <v>30677</v>
      </c>
      <c r="F9" s="37">
        <v>15606</v>
      </c>
      <c r="G9" s="37">
        <v>15071</v>
      </c>
      <c r="H9" s="36">
        <v>5316</v>
      </c>
      <c r="I9" s="37">
        <v>2712</v>
      </c>
      <c r="J9" s="37">
        <v>2604</v>
      </c>
      <c r="K9" s="4"/>
    </row>
    <row r="10" spans="1:11" x14ac:dyDescent="0.2">
      <c r="A10" s="3"/>
      <c r="B10" s="36"/>
      <c r="C10" s="37"/>
      <c r="D10" s="37"/>
      <c r="E10" s="36"/>
      <c r="F10" s="37"/>
      <c r="G10" s="37"/>
      <c r="H10" s="36"/>
      <c r="I10" s="37"/>
      <c r="J10" s="37"/>
      <c r="K10" s="4"/>
    </row>
    <row r="11" spans="1:11" x14ac:dyDescent="0.2">
      <c r="A11" s="44">
        <v>0</v>
      </c>
      <c r="B11" s="36">
        <v>6092</v>
      </c>
      <c r="C11" s="37">
        <v>3084</v>
      </c>
      <c r="D11" s="37">
        <v>3008</v>
      </c>
      <c r="E11" s="36">
        <v>5205</v>
      </c>
      <c r="F11" s="37">
        <v>2616</v>
      </c>
      <c r="G11" s="37">
        <v>2589</v>
      </c>
      <c r="H11" s="36">
        <v>843</v>
      </c>
      <c r="I11" s="37">
        <v>447</v>
      </c>
      <c r="J11" s="37">
        <v>396</v>
      </c>
      <c r="K11" s="4"/>
    </row>
    <row r="12" spans="1:11" x14ac:dyDescent="0.2">
      <c r="A12" s="3">
        <v>1</v>
      </c>
      <c r="B12" s="36">
        <v>6859</v>
      </c>
      <c r="C12" s="37">
        <v>3439</v>
      </c>
      <c r="D12" s="37">
        <v>3420</v>
      </c>
      <c r="E12" s="36">
        <v>5912</v>
      </c>
      <c r="F12" s="37">
        <v>2985</v>
      </c>
      <c r="G12" s="37">
        <v>2927</v>
      </c>
      <c r="H12" s="36">
        <v>982</v>
      </c>
      <c r="I12" s="37">
        <v>471</v>
      </c>
      <c r="J12" s="37">
        <v>511</v>
      </c>
      <c r="K12" s="4"/>
    </row>
    <row r="13" spans="1:11" x14ac:dyDescent="0.2">
      <c r="A13" s="3">
        <v>2</v>
      </c>
      <c r="B13" s="36">
        <v>7433</v>
      </c>
      <c r="C13" s="37">
        <v>3845</v>
      </c>
      <c r="D13" s="37">
        <v>3588</v>
      </c>
      <c r="E13" s="36">
        <v>6312</v>
      </c>
      <c r="F13" s="37">
        <v>3261</v>
      </c>
      <c r="G13" s="37">
        <v>3051</v>
      </c>
      <c r="H13" s="36">
        <v>1111</v>
      </c>
      <c r="I13" s="37">
        <v>586</v>
      </c>
      <c r="J13" s="37">
        <v>525</v>
      </c>
      <c r="K13" s="4"/>
    </row>
    <row r="14" spans="1:11" x14ac:dyDescent="0.2">
      <c r="A14" s="3">
        <v>3</v>
      </c>
      <c r="B14" s="36">
        <v>7763</v>
      </c>
      <c r="C14" s="37">
        <v>3952</v>
      </c>
      <c r="D14" s="37">
        <v>3811</v>
      </c>
      <c r="E14" s="36">
        <v>6614</v>
      </c>
      <c r="F14" s="37">
        <v>3369</v>
      </c>
      <c r="G14" s="37">
        <v>3245</v>
      </c>
      <c r="H14" s="36">
        <v>1182</v>
      </c>
      <c r="I14" s="37">
        <v>582</v>
      </c>
      <c r="J14" s="37">
        <v>600</v>
      </c>
      <c r="K14" s="4"/>
    </row>
    <row r="15" spans="1:11" x14ac:dyDescent="0.2">
      <c r="A15" s="3">
        <v>4</v>
      </c>
      <c r="B15" s="36">
        <v>7821</v>
      </c>
      <c r="C15" s="37">
        <v>3986</v>
      </c>
      <c r="D15" s="37">
        <v>3835</v>
      </c>
      <c r="E15" s="36">
        <v>6634</v>
      </c>
      <c r="F15" s="37">
        <v>3375</v>
      </c>
      <c r="G15" s="37">
        <v>3259</v>
      </c>
      <c r="H15" s="36">
        <v>1198</v>
      </c>
      <c r="I15" s="37">
        <v>626</v>
      </c>
      <c r="J15" s="37">
        <v>572</v>
      </c>
      <c r="K15" s="4"/>
    </row>
    <row r="16" spans="1:11" x14ac:dyDescent="0.2">
      <c r="A16" s="3"/>
      <c r="B16" s="36"/>
      <c r="C16" s="37"/>
      <c r="D16" s="37"/>
      <c r="E16" s="36"/>
      <c r="F16" s="37"/>
      <c r="G16" s="37"/>
      <c r="H16" s="36"/>
      <c r="I16" s="37"/>
      <c r="J16" s="37"/>
      <c r="K16" s="4"/>
    </row>
    <row r="17" spans="1:11" x14ac:dyDescent="0.2">
      <c r="A17" s="3" t="s">
        <v>148</v>
      </c>
      <c r="B17" s="36">
        <v>43563</v>
      </c>
      <c r="C17" s="37">
        <v>22210</v>
      </c>
      <c r="D17" s="37">
        <v>21353</v>
      </c>
      <c r="E17" s="36">
        <v>36696</v>
      </c>
      <c r="F17" s="37">
        <v>18637</v>
      </c>
      <c r="G17" s="37">
        <v>18059</v>
      </c>
      <c r="H17" s="36">
        <v>6919</v>
      </c>
      <c r="I17" s="37">
        <v>3603</v>
      </c>
      <c r="J17" s="37">
        <v>3316</v>
      </c>
      <c r="K17" s="4"/>
    </row>
    <row r="18" spans="1:11" x14ac:dyDescent="0.2">
      <c r="A18" s="3"/>
      <c r="B18" s="36"/>
      <c r="C18" s="37"/>
      <c r="D18" s="37"/>
      <c r="E18" s="36"/>
      <c r="F18" s="37"/>
      <c r="G18" s="37"/>
      <c r="H18" s="36"/>
      <c r="I18" s="37"/>
      <c r="J18" s="37"/>
      <c r="K18" s="4"/>
    </row>
    <row r="19" spans="1:11" x14ac:dyDescent="0.2">
      <c r="A19" s="3">
        <v>5</v>
      </c>
      <c r="B19" s="36">
        <v>8152</v>
      </c>
      <c r="C19" s="37">
        <v>4185</v>
      </c>
      <c r="D19" s="37">
        <v>3967</v>
      </c>
      <c r="E19" s="36">
        <v>6876</v>
      </c>
      <c r="F19" s="37">
        <v>3512</v>
      </c>
      <c r="G19" s="37">
        <v>3364</v>
      </c>
      <c r="H19" s="36">
        <v>1277</v>
      </c>
      <c r="I19" s="37">
        <v>678</v>
      </c>
      <c r="J19" s="37">
        <v>599</v>
      </c>
      <c r="K19" s="4"/>
    </row>
    <row r="20" spans="1:11" x14ac:dyDescent="0.2">
      <c r="A20" s="3">
        <v>6</v>
      </c>
      <c r="B20" s="36">
        <v>8420</v>
      </c>
      <c r="C20" s="37">
        <v>4315</v>
      </c>
      <c r="D20" s="37">
        <v>4105</v>
      </c>
      <c r="E20" s="36">
        <v>7102</v>
      </c>
      <c r="F20" s="37">
        <v>3628</v>
      </c>
      <c r="G20" s="37">
        <v>3474</v>
      </c>
      <c r="H20" s="36">
        <v>1325</v>
      </c>
      <c r="I20" s="37">
        <v>701</v>
      </c>
      <c r="J20" s="37">
        <v>624</v>
      </c>
      <c r="K20" s="4"/>
    </row>
    <row r="21" spans="1:11" x14ac:dyDescent="0.2">
      <c r="A21" s="3">
        <v>7</v>
      </c>
      <c r="B21" s="36">
        <v>8787</v>
      </c>
      <c r="C21" s="37">
        <v>4492</v>
      </c>
      <c r="D21" s="37">
        <v>4295</v>
      </c>
      <c r="E21" s="36">
        <v>7456</v>
      </c>
      <c r="F21" s="37">
        <v>3787</v>
      </c>
      <c r="G21" s="37">
        <v>3669</v>
      </c>
      <c r="H21" s="36">
        <v>1363</v>
      </c>
      <c r="I21" s="37">
        <v>713</v>
      </c>
      <c r="J21" s="37">
        <v>650</v>
      </c>
      <c r="K21" s="4"/>
    </row>
    <row r="22" spans="1:11" x14ac:dyDescent="0.2">
      <c r="A22" s="3">
        <v>8</v>
      </c>
      <c r="B22" s="36">
        <v>8907</v>
      </c>
      <c r="C22" s="37">
        <v>4487</v>
      </c>
      <c r="D22" s="37">
        <v>4420</v>
      </c>
      <c r="E22" s="36">
        <v>7439</v>
      </c>
      <c r="F22" s="37">
        <v>3752</v>
      </c>
      <c r="G22" s="37">
        <v>3687</v>
      </c>
      <c r="H22" s="36">
        <v>1503</v>
      </c>
      <c r="I22" s="37">
        <v>750</v>
      </c>
      <c r="J22" s="37">
        <v>753</v>
      </c>
      <c r="K22" s="4"/>
    </row>
    <row r="23" spans="1:11" x14ac:dyDescent="0.2">
      <c r="A23" s="3">
        <v>9</v>
      </c>
      <c r="B23" s="36">
        <v>9297</v>
      </c>
      <c r="C23" s="37">
        <v>4731</v>
      </c>
      <c r="D23" s="37">
        <v>4566</v>
      </c>
      <c r="E23" s="36">
        <v>7823</v>
      </c>
      <c r="F23" s="37">
        <v>3958</v>
      </c>
      <c r="G23" s="37">
        <v>3865</v>
      </c>
      <c r="H23" s="36">
        <v>1451</v>
      </c>
      <c r="I23" s="37">
        <v>761</v>
      </c>
      <c r="J23" s="37">
        <v>690</v>
      </c>
      <c r="K23" s="4"/>
    </row>
    <row r="24" spans="1:11" x14ac:dyDescent="0.2">
      <c r="A24" s="3"/>
      <c r="B24" s="36"/>
      <c r="C24" s="37"/>
      <c r="D24" s="37"/>
      <c r="E24" s="36"/>
      <c r="F24" s="37"/>
      <c r="G24" s="37"/>
      <c r="H24" s="36"/>
      <c r="I24" s="37"/>
      <c r="J24" s="37"/>
      <c r="K24" s="4"/>
    </row>
    <row r="25" spans="1:11" x14ac:dyDescent="0.2">
      <c r="A25" s="3" t="s">
        <v>128</v>
      </c>
      <c r="B25" s="36">
        <v>49581</v>
      </c>
      <c r="C25" s="37">
        <v>25309</v>
      </c>
      <c r="D25" s="37">
        <v>24272</v>
      </c>
      <c r="E25" s="36">
        <v>41308</v>
      </c>
      <c r="F25" s="37">
        <v>21123</v>
      </c>
      <c r="G25" s="37">
        <v>20185</v>
      </c>
      <c r="H25" s="36">
        <v>8268</v>
      </c>
      <c r="I25" s="37">
        <v>4193</v>
      </c>
      <c r="J25" s="37">
        <v>4075</v>
      </c>
      <c r="K25" s="4"/>
    </row>
    <row r="26" spans="1:11" x14ac:dyDescent="0.2">
      <c r="A26" s="3"/>
      <c r="B26" s="36"/>
      <c r="C26" s="37"/>
      <c r="D26" s="37"/>
      <c r="E26" s="36"/>
      <c r="F26" s="37"/>
      <c r="G26" s="37"/>
      <c r="H26" s="36"/>
      <c r="I26" s="37"/>
      <c r="J26" s="37"/>
      <c r="K26" s="4"/>
    </row>
    <row r="27" spans="1:11" x14ac:dyDescent="0.2">
      <c r="A27" s="3">
        <v>10</v>
      </c>
      <c r="B27" s="36">
        <v>9582</v>
      </c>
      <c r="C27" s="37">
        <v>4954</v>
      </c>
      <c r="D27" s="37">
        <v>4628</v>
      </c>
      <c r="E27" s="36">
        <v>7991</v>
      </c>
      <c r="F27" s="37">
        <v>4120</v>
      </c>
      <c r="G27" s="37">
        <v>3871</v>
      </c>
      <c r="H27" s="36">
        <v>1589</v>
      </c>
      <c r="I27" s="37">
        <v>827</v>
      </c>
      <c r="J27" s="37">
        <v>762</v>
      </c>
      <c r="K27" s="4"/>
    </row>
    <row r="28" spans="1:11" x14ac:dyDescent="0.2">
      <c r="A28" s="3">
        <v>11</v>
      </c>
      <c r="B28" s="36">
        <v>9771</v>
      </c>
      <c r="C28" s="37">
        <v>4934</v>
      </c>
      <c r="D28" s="37">
        <v>4837</v>
      </c>
      <c r="E28" s="36">
        <v>8184</v>
      </c>
      <c r="F28" s="37">
        <v>4137</v>
      </c>
      <c r="G28" s="37">
        <v>4047</v>
      </c>
      <c r="H28" s="36">
        <v>1606</v>
      </c>
      <c r="I28" s="37">
        <v>810</v>
      </c>
      <c r="J28" s="37">
        <v>796</v>
      </c>
      <c r="K28" s="4"/>
    </row>
    <row r="29" spans="1:11" x14ac:dyDescent="0.2">
      <c r="A29" s="3">
        <v>12</v>
      </c>
      <c r="B29" s="36">
        <v>9895</v>
      </c>
      <c r="C29" s="37">
        <v>5017</v>
      </c>
      <c r="D29" s="37">
        <v>4878</v>
      </c>
      <c r="E29" s="36">
        <v>8249</v>
      </c>
      <c r="F29" s="37">
        <v>4164</v>
      </c>
      <c r="G29" s="37">
        <v>4085</v>
      </c>
      <c r="H29" s="36">
        <v>1654</v>
      </c>
      <c r="I29" s="37">
        <v>853</v>
      </c>
      <c r="J29" s="37">
        <v>801</v>
      </c>
      <c r="K29" s="4"/>
    </row>
    <row r="30" spans="1:11" x14ac:dyDescent="0.2">
      <c r="A30" s="3">
        <v>13</v>
      </c>
      <c r="B30" s="36">
        <v>10033</v>
      </c>
      <c r="C30" s="37">
        <v>5127</v>
      </c>
      <c r="D30" s="37">
        <v>4906</v>
      </c>
      <c r="E30" s="36">
        <v>8346</v>
      </c>
      <c r="F30" s="37">
        <v>4299</v>
      </c>
      <c r="G30" s="37">
        <v>4047</v>
      </c>
      <c r="H30" s="36">
        <v>1711</v>
      </c>
      <c r="I30" s="37">
        <v>842</v>
      </c>
      <c r="J30" s="37">
        <v>869</v>
      </c>
      <c r="K30" s="4"/>
    </row>
    <row r="31" spans="1:11" x14ac:dyDescent="0.2">
      <c r="A31" s="3">
        <v>14</v>
      </c>
      <c r="B31" s="36">
        <v>10300</v>
      </c>
      <c r="C31" s="37">
        <v>5277</v>
      </c>
      <c r="D31" s="37">
        <v>5023</v>
      </c>
      <c r="E31" s="36">
        <v>8538</v>
      </c>
      <c r="F31" s="37">
        <v>4403</v>
      </c>
      <c r="G31" s="37">
        <v>4135</v>
      </c>
      <c r="H31" s="36">
        <v>1708</v>
      </c>
      <c r="I31" s="37">
        <v>861</v>
      </c>
      <c r="J31" s="37">
        <v>847</v>
      </c>
      <c r="K31" s="4"/>
    </row>
    <row r="32" spans="1:11" x14ac:dyDescent="0.2">
      <c r="A32" s="3"/>
      <c r="B32" s="36"/>
      <c r="C32" s="37"/>
      <c r="D32" s="37"/>
      <c r="E32" s="36"/>
      <c r="F32" s="37"/>
      <c r="G32" s="37"/>
      <c r="H32" s="36"/>
      <c r="I32" s="37"/>
      <c r="J32" s="37"/>
      <c r="K32" s="4"/>
    </row>
    <row r="33" spans="1:11" x14ac:dyDescent="0.2">
      <c r="A33" s="3" t="s">
        <v>129</v>
      </c>
      <c r="B33" s="36">
        <v>48203</v>
      </c>
      <c r="C33" s="37">
        <v>24549</v>
      </c>
      <c r="D33" s="37">
        <v>23654</v>
      </c>
      <c r="E33" s="36">
        <v>40780</v>
      </c>
      <c r="F33" s="37">
        <v>20707</v>
      </c>
      <c r="G33" s="37">
        <v>20073</v>
      </c>
      <c r="H33" s="36">
        <v>7646</v>
      </c>
      <c r="I33" s="37">
        <v>3948</v>
      </c>
      <c r="J33" s="37">
        <v>3698</v>
      </c>
      <c r="K33" s="4"/>
    </row>
    <row r="34" spans="1:11" x14ac:dyDescent="0.2">
      <c r="A34" s="3"/>
      <c r="B34" s="36"/>
      <c r="C34" s="37"/>
      <c r="D34" s="37"/>
      <c r="E34" s="36"/>
      <c r="F34" s="37"/>
      <c r="G34" s="37"/>
      <c r="H34" s="36"/>
      <c r="I34" s="37"/>
      <c r="J34" s="37"/>
      <c r="K34" s="4"/>
    </row>
    <row r="35" spans="1:11" x14ac:dyDescent="0.2">
      <c r="A35" s="3">
        <v>15</v>
      </c>
      <c r="B35" s="36">
        <v>10075</v>
      </c>
      <c r="C35" s="37">
        <v>5200</v>
      </c>
      <c r="D35" s="37">
        <v>4875</v>
      </c>
      <c r="E35" s="36">
        <v>8431</v>
      </c>
      <c r="F35" s="37">
        <v>4361</v>
      </c>
      <c r="G35" s="37">
        <v>4070</v>
      </c>
      <c r="H35" s="36">
        <v>1699</v>
      </c>
      <c r="I35" s="37">
        <v>855</v>
      </c>
      <c r="J35" s="37">
        <v>844</v>
      </c>
      <c r="K35" s="4"/>
    </row>
    <row r="36" spans="1:11" x14ac:dyDescent="0.2">
      <c r="A36" s="3">
        <v>16</v>
      </c>
      <c r="B36" s="36">
        <v>10332</v>
      </c>
      <c r="C36" s="37">
        <v>5251</v>
      </c>
      <c r="D36" s="37">
        <v>5081</v>
      </c>
      <c r="E36" s="36">
        <v>8722</v>
      </c>
      <c r="F36" s="37">
        <v>4399</v>
      </c>
      <c r="G36" s="37">
        <v>4323</v>
      </c>
      <c r="H36" s="36">
        <v>1615</v>
      </c>
      <c r="I36" s="37">
        <v>851</v>
      </c>
      <c r="J36" s="37">
        <v>764</v>
      </c>
      <c r="K36" s="4"/>
    </row>
    <row r="37" spans="1:11" x14ac:dyDescent="0.2">
      <c r="A37" s="3">
        <v>17</v>
      </c>
      <c r="B37" s="36">
        <v>10266</v>
      </c>
      <c r="C37" s="37">
        <v>5309</v>
      </c>
      <c r="D37" s="37">
        <v>4957</v>
      </c>
      <c r="E37" s="36">
        <v>8663</v>
      </c>
      <c r="F37" s="37">
        <v>4471</v>
      </c>
      <c r="G37" s="37">
        <v>4192</v>
      </c>
      <c r="H37" s="36">
        <v>1598</v>
      </c>
      <c r="I37" s="37">
        <v>830</v>
      </c>
      <c r="J37" s="37">
        <v>768</v>
      </c>
      <c r="K37" s="4"/>
    </row>
    <row r="38" spans="1:11" x14ac:dyDescent="0.2">
      <c r="A38" s="3">
        <v>18</v>
      </c>
      <c r="B38" s="36">
        <v>9022</v>
      </c>
      <c r="C38" s="37">
        <v>4536</v>
      </c>
      <c r="D38" s="37">
        <v>4486</v>
      </c>
      <c r="E38" s="36">
        <v>7703</v>
      </c>
      <c r="F38" s="37">
        <v>3870</v>
      </c>
      <c r="G38" s="37">
        <v>3833</v>
      </c>
      <c r="H38" s="36">
        <v>1460</v>
      </c>
      <c r="I38" s="37">
        <v>765</v>
      </c>
      <c r="J38" s="37">
        <v>695</v>
      </c>
      <c r="K38" s="4"/>
    </row>
    <row r="39" spans="1:11" x14ac:dyDescent="0.2">
      <c r="A39" s="3">
        <v>19</v>
      </c>
      <c r="B39" s="36">
        <v>8508</v>
      </c>
      <c r="C39" s="37">
        <v>4253</v>
      </c>
      <c r="D39" s="37">
        <v>4255</v>
      </c>
      <c r="E39" s="36">
        <v>7261</v>
      </c>
      <c r="F39" s="37">
        <v>3606</v>
      </c>
      <c r="G39" s="37">
        <v>3655</v>
      </c>
      <c r="H39" s="36">
        <v>1274</v>
      </c>
      <c r="I39" s="37">
        <v>647</v>
      </c>
      <c r="J39" s="37">
        <v>627</v>
      </c>
      <c r="K39" s="4"/>
    </row>
    <row r="40" spans="1:11" x14ac:dyDescent="0.2">
      <c r="A40" s="3"/>
      <c r="B40" s="36"/>
      <c r="C40" s="37"/>
      <c r="D40" s="37"/>
      <c r="E40" s="36"/>
      <c r="F40" s="37"/>
      <c r="G40" s="37"/>
      <c r="H40" s="36"/>
      <c r="I40" s="37"/>
      <c r="J40" s="37"/>
      <c r="K40" s="4"/>
    </row>
    <row r="41" spans="1:11" x14ac:dyDescent="0.2">
      <c r="A41" s="3" t="s">
        <v>130</v>
      </c>
      <c r="B41" s="36">
        <v>39997</v>
      </c>
      <c r="C41" s="37">
        <v>20757</v>
      </c>
      <c r="D41" s="37">
        <v>19240</v>
      </c>
      <c r="E41" s="36">
        <v>35484</v>
      </c>
      <c r="F41" s="37">
        <v>18276</v>
      </c>
      <c r="G41" s="37">
        <v>17208</v>
      </c>
      <c r="H41" s="36">
        <v>5028</v>
      </c>
      <c r="I41" s="37">
        <v>2642</v>
      </c>
      <c r="J41" s="37">
        <v>2386</v>
      </c>
      <c r="K41" s="4"/>
    </row>
    <row r="42" spans="1:11" x14ac:dyDescent="0.2">
      <c r="A42" s="3"/>
      <c r="B42" s="36"/>
      <c r="C42" s="37"/>
      <c r="D42" s="37"/>
      <c r="E42" s="36"/>
      <c r="F42" s="37"/>
      <c r="G42" s="37"/>
      <c r="H42" s="36"/>
      <c r="I42" s="37"/>
      <c r="J42" s="37"/>
      <c r="K42" s="4"/>
    </row>
    <row r="43" spans="1:11" x14ac:dyDescent="0.2">
      <c r="A43" s="3">
        <v>20</v>
      </c>
      <c r="B43" s="36">
        <v>9129</v>
      </c>
      <c r="C43" s="37">
        <v>4692</v>
      </c>
      <c r="D43" s="37">
        <v>4437</v>
      </c>
      <c r="E43" s="36">
        <v>7984</v>
      </c>
      <c r="F43" s="37">
        <v>4096</v>
      </c>
      <c r="G43" s="37">
        <v>3888</v>
      </c>
      <c r="H43" s="36">
        <v>1233</v>
      </c>
      <c r="I43" s="37">
        <v>623</v>
      </c>
      <c r="J43" s="37">
        <v>610</v>
      </c>
      <c r="K43" s="4"/>
    </row>
    <row r="44" spans="1:11" x14ac:dyDescent="0.2">
      <c r="A44" s="3">
        <v>21</v>
      </c>
      <c r="B44" s="36">
        <v>8612</v>
      </c>
      <c r="C44" s="37">
        <v>4409</v>
      </c>
      <c r="D44" s="37">
        <v>4203</v>
      </c>
      <c r="E44" s="36">
        <v>7526</v>
      </c>
      <c r="F44" s="37">
        <v>3804</v>
      </c>
      <c r="G44" s="37">
        <v>3722</v>
      </c>
      <c r="H44" s="36">
        <v>1219</v>
      </c>
      <c r="I44" s="37">
        <v>640</v>
      </c>
      <c r="J44" s="37">
        <v>579</v>
      </c>
      <c r="K44" s="4"/>
    </row>
    <row r="45" spans="1:11" x14ac:dyDescent="0.2">
      <c r="A45" s="3">
        <v>22</v>
      </c>
      <c r="B45" s="36">
        <v>8035</v>
      </c>
      <c r="C45" s="37">
        <v>4229</v>
      </c>
      <c r="D45" s="37">
        <v>3806</v>
      </c>
      <c r="E45" s="36">
        <v>7099</v>
      </c>
      <c r="F45" s="37">
        <v>3726</v>
      </c>
      <c r="G45" s="37">
        <v>3373</v>
      </c>
      <c r="H45" s="36">
        <v>1025</v>
      </c>
      <c r="I45" s="37">
        <v>530</v>
      </c>
      <c r="J45" s="37">
        <v>495</v>
      </c>
      <c r="K45" s="4"/>
    </row>
    <row r="46" spans="1:11" x14ac:dyDescent="0.2">
      <c r="A46" s="3">
        <v>23</v>
      </c>
      <c r="B46" s="36">
        <v>7052</v>
      </c>
      <c r="C46" s="37">
        <v>3779</v>
      </c>
      <c r="D46" s="37">
        <v>3273</v>
      </c>
      <c r="E46" s="36">
        <v>6346</v>
      </c>
      <c r="F46" s="37">
        <v>3358</v>
      </c>
      <c r="G46" s="37">
        <v>2988</v>
      </c>
      <c r="H46" s="36">
        <v>762</v>
      </c>
      <c r="I46" s="37">
        <v>427</v>
      </c>
      <c r="J46" s="37">
        <v>335</v>
      </c>
      <c r="K46" s="4"/>
    </row>
    <row r="47" spans="1:11" x14ac:dyDescent="0.2">
      <c r="A47" s="3">
        <v>24</v>
      </c>
      <c r="B47" s="36">
        <v>7169</v>
      </c>
      <c r="C47" s="37">
        <v>3648</v>
      </c>
      <c r="D47" s="37">
        <v>3521</v>
      </c>
      <c r="E47" s="36">
        <v>6529</v>
      </c>
      <c r="F47" s="37">
        <v>3292</v>
      </c>
      <c r="G47" s="37">
        <v>3237</v>
      </c>
      <c r="H47" s="36">
        <v>789</v>
      </c>
      <c r="I47" s="37">
        <v>422</v>
      </c>
      <c r="J47" s="37">
        <v>367</v>
      </c>
      <c r="K47" s="4"/>
    </row>
    <row r="48" spans="1:11" x14ac:dyDescent="0.2">
      <c r="A48" s="3"/>
      <c r="B48" s="36"/>
      <c r="C48" s="37"/>
      <c r="D48" s="37"/>
      <c r="E48" s="36"/>
      <c r="F48" s="37"/>
      <c r="G48" s="37"/>
      <c r="H48" s="36"/>
      <c r="I48" s="37"/>
      <c r="J48" s="37"/>
      <c r="K48" s="4"/>
    </row>
    <row r="49" spans="1:11" x14ac:dyDescent="0.2">
      <c r="A49" s="3" t="s">
        <v>131</v>
      </c>
      <c r="B49" s="36">
        <v>38897</v>
      </c>
      <c r="C49" s="37">
        <v>19669</v>
      </c>
      <c r="D49" s="37">
        <v>19228</v>
      </c>
      <c r="E49" s="36">
        <v>34306</v>
      </c>
      <c r="F49" s="37">
        <v>17301</v>
      </c>
      <c r="G49" s="37">
        <v>17005</v>
      </c>
      <c r="H49" s="36">
        <v>4737</v>
      </c>
      <c r="I49" s="37">
        <v>2434</v>
      </c>
      <c r="J49" s="37">
        <v>2303</v>
      </c>
      <c r="K49" s="4"/>
    </row>
    <row r="50" spans="1:11" x14ac:dyDescent="0.2">
      <c r="A50" s="3"/>
      <c r="B50" s="36"/>
      <c r="C50" s="37"/>
      <c r="D50" s="37"/>
      <c r="E50" s="36"/>
      <c r="F50" s="37"/>
      <c r="G50" s="37"/>
      <c r="H50" s="36"/>
      <c r="I50" s="37"/>
      <c r="J50" s="37"/>
      <c r="K50" s="4"/>
    </row>
    <row r="51" spans="1:11" x14ac:dyDescent="0.2">
      <c r="A51" s="3">
        <v>25</v>
      </c>
      <c r="B51" s="36">
        <v>7080</v>
      </c>
      <c r="C51" s="37">
        <v>3596</v>
      </c>
      <c r="D51" s="37">
        <v>3484</v>
      </c>
      <c r="E51" s="36">
        <v>6276</v>
      </c>
      <c r="F51" s="37">
        <v>3169</v>
      </c>
      <c r="G51" s="37">
        <v>3107</v>
      </c>
      <c r="H51" s="36">
        <v>777</v>
      </c>
      <c r="I51" s="37">
        <v>406</v>
      </c>
      <c r="J51" s="37">
        <v>371</v>
      </c>
      <c r="K51" s="4"/>
    </row>
    <row r="52" spans="1:11" x14ac:dyDescent="0.2">
      <c r="A52" s="3">
        <v>26</v>
      </c>
      <c r="B52" s="36">
        <v>7817</v>
      </c>
      <c r="C52" s="37">
        <v>3901</v>
      </c>
      <c r="D52" s="37">
        <v>3916</v>
      </c>
      <c r="E52" s="36">
        <v>6963</v>
      </c>
      <c r="F52" s="37">
        <v>3464</v>
      </c>
      <c r="G52" s="37">
        <v>3499</v>
      </c>
      <c r="H52" s="36">
        <v>834</v>
      </c>
      <c r="I52" s="37">
        <v>420</v>
      </c>
      <c r="J52" s="37">
        <v>414</v>
      </c>
      <c r="K52" s="4"/>
    </row>
    <row r="53" spans="1:11" x14ac:dyDescent="0.2">
      <c r="A53" s="3">
        <v>27</v>
      </c>
      <c r="B53" s="36">
        <v>7771</v>
      </c>
      <c r="C53" s="37">
        <v>3937</v>
      </c>
      <c r="D53" s="37">
        <v>3834</v>
      </c>
      <c r="E53" s="36">
        <v>6839</v>
      </c>
      <c r="F53" s="37">
        <v>3464</v>
      </c>
      <c r="G53" s="37">
        <v>3375</v>
      </c>
      <c r="H53" s="36">
        <v>995</v>
      </c>
      <c r="I53" s="37">
        <v>499</v>
      </c>
      <c r="J53" s="37">
        <v>496</v>
      </c>
      <c r="K53" s="4"/>
    </row>
    <row r="54" spans="1:11" x14ac:dyDescent="0.2">
      <c r="A54" s="3">
        <v>28</v>
      </c>
      <c r="B54" s="36">
        <v>7952</v>
      </c>
      <c r="C54" s="37">
        <v>4106</v>
      </c>
      <c r="D54" s="37">
        <v>3846</v>
      </c>
      <c r="E54" s="36">
        <v>6993</v>
      </c>
      <c r="F54" s="37">
        <v>3588</v>
      </c>
      <c r="G54" s="37">
        <v>3405</v>
      </c>
      <c r="H54" s="36">
        <v>1009</v>
      </c>
      <c r="I54" s="37">
        <v>532</v>
      </c>
      <c r="J54" s="37">
        <v>477</v>
      </c>
      <c r="K54" s="4"/>
    </row>
    <row r="55" spans="1:11" x14ac:dyDescent="0.2">
      <c r="A55" s="3">
        <v>29</v>
      </c>
      <c r="B55" s="36">
        <v>8277</v>
      </c>
      <c r="C55" s="37">
        <v>4129</v>
      </c>
      <c r="D55" s="37">
        <v>4148</v>
      </c>
      <c r="E55" s="36">
        <v>7235</v>
      </c>
      <c r="F55" s="37">
        <v>3616</v>
      </c>
      <c r="G55" s="37">
        <v>3619</v>
      </c>
      <c r="H55" s="36">
        <v>1122</v>
      </c>
      <c r="I55" s="37">
        <v>577</v>
      </c>
      <c r="J55" s="37">
        <v>545</v>
      </c>
      <c r="K55" s="4"/>
    </row>
    <row r="56" spans="1:11" x14ac:dyDescent="0.2">
      <c r="A56" s="3"/>
      <c r="B56" s="36"/>
      <c r="C56" s="37"/>
      <c r="D56" s="37"/>
      <c r="E56" s="36"/>
      <c r="F56" s="37"/>
      <c r="G56" s="37"/>
      <c r="H56" s="36"/>
      <c r="I56" s="37"/>
      <c r="J56" s="37"/>
      <c r="K56" s="4"/>
    </row>
    <row r="57" spans="1:11" x14ac:dyDescent="0.2">
      <c r="A57" s="3" t="s">
        <v>132</v>
      </c>
      <c r="B57" s="36">
        <v>43252</v>
      </c>
      <c r="C57" s="37">
        <v>21631</v>
      </c>
      <c r="D57" s="37">
        <v>21621</v>
      </c>
      <c r="E57" s="36">
        <v>37452</v>
      </c>
      <c r="F57" s="37">
        <v>18742</v>
      </c>
      <c r="G57" s="37">
        <v>18710</v>
      </c>
      <c r="H57" s="36">
        <v>5848</v>
      </c>
      <c r="I57" s="37">
        <v>2929</v>
      </c>
      <c r="J57" s="37">
        <v>2919</v>
      </c>
      <c r="K57" s="4"/>
    </row>
    <row r="58" spans="1:11" x14ac:dyDescent="0.2">
      <c r="A58" s="3"/>
      <c r="B58" s="36"/>
      <c r="C58" s="37"/>
      <c r="D58" s="37"/>
      <c r="E58" s="36"/>
      <c r="F58" s="37"/>
      <c r="G58" s="37"/>
      <c r="H58" s="36"/>
      <c r="I58" s="37"/>
      <c r="J58" s="37"/>
      <c r="K58" s="4"/>
    </row>
    <row r="59" spans="1:11" x14ac:dyDescent="0.2">
      <c r="A59" s="3">
        <v>30</v>
      </c>
      <c r="B59" s="36">
        <v>8360</v>
      </c>
      <c r="C59" s="37">
        <v>4231</v>
      </c>
      <c r="D59" s="37">
        <v>4129</v>
      </c>
      <c r="E59" s="36">
        <v>7310</v>
      </c>
      <c r="F59" s="37">
        <v>3726</v>
      </c>
      <c r="G59" s="37">
        <v>3584</v>
      </c>
      <c r="H59" s="36">
        <v>1059</v>
      </c>
      <c r="I59" s="37">
        <v>524</v>
      </c>
      <c r="J59" s="37">
        <v>535</v>
      </c>
      <c r="K59" s="4"/>
    </row>
    <row r="60" spans="1:11" x14ac:dyDescent="0.2">
      <c r="A60" s="3">
        <v>31</v>
      </c>
      <c r="B60" s="36">
        <v>8232</v>
      </c>
      <c r="C60" s="37">
        <v>4103</v>
      </c>
      <c r="D60" s="37">
        <v>4129</v>
      </c>
      <c r="E60" s="36">
        <v>7139</v>
      </c>
      <c r="F60" s="37">
        <v>3576</v>
      </c>
      <c r="G60" s="37">
        <v>3563</v>
      </c>
      <c r="H60" s="36">
        <v>1113</v>
      </c>
      <c r="I60" s="37">
        <v>554</v>
      </c>
      <c r="J60" s="37">
        <v>559</v>
      </c>
      <c r="K60" s="4"/>
    </row>
    <row r="61" spans="1:11" x14ac:dyDescent="0.2">
      <c r="A61" s="3">
        <v>32</v>
      </c>
      <c r="B61" s="36">
        <v>8729</v>
      </c>
      <c r="C61" s="37">
        <v>4466</v>
      </c>
      <c r="D61" s="37">
        <v>4263</v>
      </c>
      <c r="E61" s="36">
        <v>7557</v>
      </c>
      <c r="F61" s="37">
        <v>3838</v>
      </c>
      <c r="G61" s="37">
        <v>3719</v>
      </c>
      <c r="H61" s="36">
        <v>1188</v>
      </c>
      <c r="I61" s="37">
        <v>611</v>
      </c>
      <c r="J61" s="37">
        <v>577</v>
      </c>
      <c r="K61" s="4"/>
    </row>
    <row r="62" spans="1:11" x14ac:dyDescent="0.2">
      <c r="A62" s="3">
        <v>33</v>
      </c>
      <c r="B62" s="36">
        <v>8653</v>
      </c>
      <c r="C62" s="37">
        <v>4316</v>
      </c>
      <c r="D62" s="37">
        <v>4337</v>
      </c>
      <c r="E62" s="36">
        <v>7492</v>
      </c>
      <c r="F62" s="37">
        <v>3742</v>
      </c>
      <c r="G62" s="37">
        <v>3750</v>
      </c>
      <c r="H62" s="36">
        <v>1172</v>
      </c>
      <c r="I62" s="37">
        <v>604</v>
      </c>
      <c r="J62" s="37">
        <v>568</v>
      </c>
      <c r="K62" s="4"/>
    </row>
    <row r="63" spans="1:11" x14ac:dyDescent="0.2">
      <c r="A63" s="3">
        <v>34</v>
      </c>
      <c r="B63" s="36">
        <v>9278</v>
      </c>
      <c r="C63" s="37">
        <v>4515</v>
      </c>
      <c r="D63" s="37">
        <v>4763</v>
      </c>
      <c r="E63" s="36">
        <v>7954</v>
      </c>
      <c r="F63" s="37">
        <v>3860</v>
      </c>
      <c r="G63" s="37">
        <v>4094</v>
      </c>
      <c r="H63" s="36">
        <v>1316</v>
      </c>
      <c r="I63" s="37">
        <v>636</v>
      </c>
      <c r="J63" s="37">
        <v>680</v>
      </c>
      <c r="K63" s="4"/>
    </row>
    <row r="64" spans="1:11" x14ac:dyDescent="0.2">
      <c r="A64" s="3"/>
      <c r="B64" s="36"/>
      <c r="C64" s="37"/>
      <c r="D64" s="37"/>
      <c r="E64" s="36"/>
      <c r="F64" s="37"/>
      <c r="G64" s="37"/>
      <c r="H64" s="36"/>
      <c r="I64" s="37"/>
      <c r="J64" s="37"/>
      <c r="K64" s="4"/>
    </row>
    <row r="65" spans="1:11" x14ac:dyDescent="0.2">
      <c r="A65" s="3" t="s">
        <v>133</v>
      </c>
      <c r="B65" s="36">
        <v>52300</v>
      </c>
      <c r="C65" s="37">
        <v>25726</v>
      </c>
      <c r="D65" s="37">
        <v>26574</v>
      </c>
      <c r="E65" s="36">
        <v>44658</v>
      </c>
      <c r="F65" s="37">
        <v>21940</v>
      </c>
      <c r="G65" s="37">
        <v>22718</v>
      </c>
      <c r="H65" s="36">
        <v>7660</v>
      </c>
      <c r="I65" s="37">
        <v>3800</v>
      </c>
      <c r="J65" s="37">
        <v>3860</v>
      </c>
      <c r="K65" s="4"/>
    </row>
    <row r="66" spans="1:11" x14ac:dyDescent="0.2">
      <c r="A66" s="3"/>
      <c r="B66" s="36"/>
      <c r="C66" s="37"/>
      <c r="D66" s="37"/>
      <c r="E66" s="36"/>
      <c r="F66" s="37"/>
      <c r="G66" s="37"/>
      <c r="H66" s="36"/>
      <c r="I66" s="37"/>
      <c r="J66" s="37"/>
      <c r="K66" s="4"/>
    </row>
    <row r="67" spans="1:11" x14ac:dyDescent="0.2">
      <c r="A67" s="3">
        <v>35</v>
      </c>
      <c r="B67" s="36">
        <v>9533</v>
      </c>
      <c r="C67" s="37">
        <v>4729</v>
      </c>
      <c r="D67" s="37">
        <v>4804</v>
      </c>
      <c r="E67" s="36">
        <v>8189</v>
      </c>
      <c r="F67" s="37">
        <v>4050</v>
      </c>
      <c r="G67" s="37">
        <v>4139</v>
      </c>
      <c r="H67" s="36">
        <v>1383</v>
      </c>
      <c r="I67" s="37">
        <v>688</v>
      </c>
      <c r="J67" s="37">
        <v>695</v>
      </c>
      <c r="K67" s="4"/>
    </row>
    <row r="68" spans="1:11" x14ac:dyDescent="0.2">
      <c r="A68" s="3">
        <v>36</v>
      </c>
      <c r="B68" s="36">
        <v>9937</v>
      </c>
      <c r="C68" s="37">
        <v>4882</v>
      </c>
      <c r="D68" s="37">
        <v>5055</v>
      </c>
      <c r="E68" s="36">
        <v>8456</v>
      </c>
      <c r="F68" s="37">
        <v>4145</v>
      </c>
      <c r="G68" s="37">
        <v>4311</v>
      </c>
      <c r="H68" s="36">
        <v>1449</v>
      </c>
      <c r="I68" s="37">
        <v>728</v>
      </c>
      <c r="J68" s="37">
        <v>721</v>
      </c>
      <c r="K68" s="4"/>
    </row>
    <row r="69" spans="1:11" x14ac:dyDescent="0.2">
      <c r="A69" s="3">
        <v>37</v>
      </c>
      <c r="B69" s="36">
        <v>10597</v>
      </c>
      <c r="C69" s="37">
        <v>5189</v>
      </c>
      <c r="D69" s="37">
        <v>5408</v>
      </c>
      <c r="E69" s="36">
        <v>9061</v>
      </c>
      <c r="F69" s="37">
        <v>4451</v>
      </c>
      <c r="G69" s="37">
        <v>4610</v>
      </c>
      <c r="H69" s="36">
        <v>1545</v>
      </c>
      <c r="I69" s="37">
        <v>741</v>
      </c>
      <c r="J69" s="37">
        <v>804</v>
      </c>
      <c r="K69" s="4"/>
    </row>
    <row r="70" spans="1:11" x14ac:dyDescent="0.2">
      <c r="A70" s="3">
        <v>38</v>
      </c>
      <c r="B70" s="36">
        <v>10800</v>
      </c>
      <c r="C70" s="37">
        <v>5302</v>
      </c>
      <c r="D70" s="37">
        <v>5498</v>
      </c>
      <c r="E70" s="36">
        <v>9182</v>
      </c>
      <c r="F70" s="37">
        <v>4500</v>
      </c>
      <c r="G70" s="37">
        <v>4682</v>
      </c>
      <c r="H70" s="36">
        <v>1601</v>
      </c>
      <c r="I70" s="37">
        <v>798</v>
      </c>
      <c r="J70" s="37">
        <v>803</v>
      </c>
      <c r="K70" s="4"/>
    </row>
    <row r="71" spans="1:11" x14ac:dyDescent="0.2">
      <c r="A71" s="3">
        <v>39</v>
      </c>
      <c r="B71" s="36">
        <v>11433</v>
      </c>
      <c r="C71" s="37">
        <v>5624</v>
      </c>
      <c r="D71" s="37">
        <v>5809</v>
      </c>
      <c r="E71" s="36">
        <v>9770</v>
      </c>
      <c r="F71" s="37">
        <v>4794</v>
      </c>
      <c r="G71" s="37">
        <v>4976</v>
      </c>
      <c r="H71" s="36">
        <v>1682</v>
      </c>
      <c r="I71" s="37">
        <v>845</v>
      </c>
      <c r="J71" s="37">
        <v>837</v>
      </c>
      <c r="K71" s="4"/>
    </row>
    <row r="72" spans="1:11" x14ac:dyDescent="0.2">
      <c r="A72" s="3"/>
      <c r="B72" s="36"/>
      <c r="C72" s="37"/>
      <c r="D72" s="37"/>
      <c r="E72" s="36"/>
      <c r="F72" s="37"/>
      <c r="G72" s="37"/>
      <c r="H72" s="36"/>
      <c r="I72" s="37"/>
      <c r="J72" s="37"/>
      <c r="K72" s="4"/>
    </row>
    <row r="73" spans="1:11" x14ac:dyDescent="0.2">
      <c r="A73" s="3" t="s">
        <v>134</v>
      </c>
      <c r="B73" s="36">
        <v>61095</v>
      </c>
      <c r="C73" s="37">
        <v>29951</v>
      </c>
      <c r="D73" s="37">
        <v>31144</v>
      </c>
      <c r="E73" s="36">
        <v>51888</v>
      </c>
      <c r="F73" s="37">
        <v>25348</v>
      </c>
      <c r="G73" s="37">
        <v>26540</v>
      </c>
      <c r="H73" s="36">
        <v>9206</v>
      </c>
      <c r="I73" s="37">
        <v>4611</v>
      </c>
      <c r="J73" s="37">
        <v>4595</v>
      </c>
      <c r="K73" s="4"/>
    </row>
    <row r="74" spans="1:11" x14ac:dyDescent="0.2">
      <c r="A74" s="3"/>
      <c r="B74" s="36"/>
      <c r="C74" s="37"/>
      <c r="D74" s="37"/>
      <c r="E74" s="36"/>
      <c r="F74" s="37"/>
      <c r="G74" s="37"/>
      <c r="H74" s="36"/>
      <c r="I74" s="37"/>
      <c r="J74" s="37"/>
      <c r="K74" s="4"/>
    </row>
    <row r="75" spans="1:11" x14ac:dyDescent="0.2">
      <c r="A75" s="3">
        <v>40</v>
      </c>
      <c r="B75" s="36">
        <v>11694</v>
      </c>
      <c r="C75" s="37">
        <v>5623</v>
      </c>
      <c r="D75" s="37">
        <v>6071</v>
      </c>
      <c r="E75" s="36">
        <v>9982</v>
      </c>
      <c r="F75" s="37">
        <v>4804</v>
      </c>
      <c r="G75" s="37">
        <v>5178</v>
      </c>
      <c r="H75" s="36">
        <v>1733</v>
      </c>
      <c r="I75" s="37">
        <v>843</v>
      </c>
      <c r="J75" s="37">
        <v>890</v>
      </c>
      <c r="K75" s="4"/>
    </row>
    <row r="76" spans="1:11" x14ac:dyDescent="0.2">
      <c r="A76" s="3">
        <v>41</v>
      </c>
      <c r="B76" s="36">
        <v>12033</v>
      </c>
      <c r="C76" s="37">
        <v>5833</v>
      </c>
      <c r="D76" s="37">
        <v>6200</v>
      </c>
      <c r="E76" s="36">
        <v>10203</v>
      </c>
      <c r="F76" s="37">
        <v>4942</v>
      </c>
      <c r="G76" s="37">
        <v>5261</v>
      </c>
      <c r="H76" s="36">
        <v>1790</v>
      </c>
      <c r="I76" s="37">
        <v>875</v>
      </c>
      <c r="J76" s="37">
        <v>915</v>
      </c>
      <c r="K76" s="4"/>
    </row>
    <row r="77" spans="1:11" x14ac:dyDescent="0.2">
      <c r="A77" s="3">
        <v>42</v>
      </c>
      <c r="B77" s="36">
        <v>12336</v>
      </c>
      <c r="C77" s="37">
        <v>6033</v>
      </c>
      <c r="D77" s="37">
        <v>6303</v>
      </c>
      <c r="E77" s="36">
        <v>10437</v>
      </c>
      <c r="F77" s="37">
        <v>5047</v>
      </c>
      <c r="G77" s="37">
        <v>5390</v>
      </c>
      <c r="H77" s="36">
        <v>1907</v>
      </c>
      <c r="I77" s="37">
        <v>980</v>
      </c>
      <c r="J77" s="37">
        <v>927</v>
      </c>
      <c r="K77" s="4"/>
    </row>
    <row r="78" spans="1:11" x14ac:dyDescent="0.2">
      <c r="A78" s="3">
        <v>43</v>
      </c>
      <c r="B78" s="36">
        <v>12179</v>
      </c>
      <c r="C78" s="37">
        <v>6008</v>
      </c>
      <c r="D78" s="37">
        <v>6171</v>
      </c>
      <c r="E78" s="36">
        <v>10347</v>
      </c>
      <c r="F78" s="37">
        <v>5083</v>
      </c>
      <c r="G78" s="37">
        <v>5264</v>
      </c>
      <c r="H78" s="36">
        <v>1835</v>
      </c>
      <c r="I78" s="37">
        <v>927</v>
      </c>
      <c r="J78" s="37">
        <v>908</v>
      </c>
      <c r="K78" s="4"/>
    </row>
    <row r="79" spans="1:11" x14ac:dyDescent="0.2">
      <c r="A79" s="3">
        <v>44</v>
      </c>
      <c r="B79" s="36">
        <v>12853</v>
      </c>
      <c r="C79" s="37">
        <v>6454</v>
      </c>
      <c r="D79" s="37">
        <v>6399</v>
      </c>
      <c r="E79" s="36">
        <v>10919</v>
      </c>
      <c r="F79" s="37">
        <v>5472</v>
      </c>
      <c r="G79" s="37">
        <v>5447</v>
      </c>
      <c r="H79" s="36">
        <v>1941</v>
      </c>
      <c r="I79" s="37">
        <v>986</v>
      </c>
      <c r="J79" s="37">
        <v>955</v>
      </c>
      <c r="K79" s="4"/>
    </row>
    <row r="80" spans="1:11" x14ac:dyDescent="0.2">
      <c r="A80" s="3"/>
      <c r="B80" s="36"/>
      <c r="C80" s="37"/>
      <c r="D80" s="37"/>
      <c r="E80" s="36"/>
      <c r="F80" s="37"/>
      <c r="G80" s="37"/>
      <c r="H80" s="36"/>
      <c r="I80" s="37"/>
      <c r="J80" s="37"/>
      <c r="K80" s="4"/>
    </row>
    <row r="81" spans="1:11" x14ac:dyDescent="0.2">
      <c r="A81" s="3" t="s">
        <v>135</v>
      </c>
      <c r="B81" s="36">
        <v>68501</v>
      </c>
      <c r="C81" s="37">
        <v>33896</v>
      </c>
      <c r="D81" s="37">
        <v>34605</v>
      </c>
      <c r="E81" s="36">
        <v>58376</v>
      </c>
      <c r="F81" s="37">
        <v>28857</v>
      </c>
      <c r="G81" s="37">
        <v>29519</v>
      </c>
      <c r="H81" s="36">
        <v>10073</v>
      </c>
      <c r="I81" s="37">
        <v>5038</v>
      </c>
      <c r="J81" s="37">
        <v>5035</v>
      </c>
      <c r="K81" s="4"/>
    </row>
    <row r="82" spans="1:11" x14ac:dyDescent="0.2">
      <c r="A82" s="3"/>
      <c r="B82" s="36"/>
      <c r="C82" s="37"/>
      <c r="D82" s="37"/>
      <c r="E82" s="36"/>
      <c r="F82" s="37"/>
      <c r="G82" s="37"/>
      <c r="H82" s="36"/>
      <c r="I82" s="37"/>
      <c r="J82" s="37"/>
      <c r="K82" s="4"/>
    </row>
    <row r="83" spans="1:11" x14ac:dyDescent="0.2">
      <c r="A83" s="3">
        <v>45</v>
      </c>
      <c r="B83" s="36">
        <v>13108</v>
      </c>
      <c r="C83" s="37">
        <v>6491</v>
      </c>
      <c r="D83" s="37">
        <v>6617</v>
      </c>
      <c r="E83" s="36">
        <v>11145</v>
      </c>
      <c r="F83" s="37">
        <v>5498</v>
      </c>
      <c r="G83" s="37">
        <v>5647</v>
      </c>
      <c r="H83" s="36">
        <v>1969</v>
      </c>
      <c r="I83" s="37">
        <v>1011</v>
      </c>
      <c r="J83" s="37">
        <v>958</v>
      </c>
      <c r="K83" s="4"/>
    </row>
    <row r="84" spans="1:11" x14ac:dyDescent="0.2">
      <c r="A84" s="3">
        <v>46</v>
      </c>
      <c r="B84" s="36">
        <v>13141</v>
      </c>
      <c r="C84" s="37">
        <v>6550</v>
      </c>
      <c r="D84" s="37">
        <v>6591</v>
      </c>
      <c r="E84" s="36">
        <v>11179</v>
      </c>
      <c r="F84" s="37">
        <v>5566</v>
      </c>
      <c r="G84" s="37">
        <v>5613</v>
      </c>
      <c r="H84" s="36">
        <v>1966</v>
      </c>
      <c r="I84" s="37">
        <v>985</v>
      </c>
      <c r="J84" s="37">
        <v>981</v>
      </c>
      <c r="K84" s="4"/>
    </row>
    <row r="85" spans="1:11" x14ac:dyDescent="0.2">
      <c r="A85" s="3">
        <v>47</v>
      </c>
      <c r="B85" s="36">
        <v>13757</v>
      </c>
      <c r="C85" s="37">
        <v>6849</v>
      </c>
      <c r="D85" s="37">
        <v>6908</v>
      </c>
      <c r="E85" s="36">
        <v>11659</v>
      </c>
      <c r="F85" s="37">
        <v>5788</v>
      </c>
      <c r="G85" s="37">
        <v>5871</v>
      </c>
      <c r="H85" s="36">
        <v>2060</v>
      </c>
      <c r="I85" s="37">
        <v>1051</v>
      </c>
      <c r="J85" s="37">
        <v>1009</v>
      </c>
      <c r="K85" s="4"/>
    </row>
    <row r="86" spans="1:11" x14ac:dyDescent="0.2">
      <c r="A86" s="3">
        <v>48</v>
      </c>
      <c r="B86" s="36">
        <v>14132</v>
      </c>
      <c r="C86" s="37">
        <v>6998</v>
      </c>
      <c r="D86" s="37">
        <v>7134</v>
      </c>
      <c r="E86" s="36">
        <v>12069</v>
      </c>
      <c r="F86" s="37">
        <v>5991</v>
      </c>
      <c r="G86" s="37">
        <v>6078</v>
      </c>
      <c r="H86" s="36">
        <v>2043</v>
      </c>
      <c r="I86" s="37">
        <v>998</v>
      </c>
      <c r="J86" s="37">
        <v>1045</v>
      </c>
      <c r="K86" s="4"/>
    </row>
    <row r="87" spans="1:11" x14ac:dyDescent="0.2">
      <c r="A87" s="3">
        <v>49</v>
      </c>
      <c r="B87" s="36">
        <v>14363</v>
      </c>
      <c r="C87" s="37">
        <v>7008</v>
      </c>
      <c r="D87" s="37">
        <v>7355</v>
      </c>
      <c r="E87" s="36">
        <v>12324</v>
      </c>
      <c r="F87" s="37">
        <v>6014</v>
      </c>
      <c r="G87" s="37">
        <v>6310</v>
      </c>
      <c r="H87" s="36">
        <v>2035</v>
      </c>
      <c r="I87" s="37">
        <v>993</v>
      </c>
      <c r="J87" s="37">
        <v>1042</v>
      </c>
      <c r="K87" s="4"/>
    </row>
    <row r="88" spans="1:11" x14ac:dyDescent="0.2">
      <c r="A88" s="3"/>
      <c r="B88" s="36"/>
      <c r="C88" s="37"/>
      <c r="D88" s="37"/>
      <c r="E88" s="36"/>
      <c r="F88" s="37"/>
      <c r="G88" s="37"/>
      <c r="H88" s="36"/>
      <c r="I88" s="37"/>
      <c r="J88" s="37"/>
      <c r="K88" s="4"/>
    </row>
    <row r="89" spans="1:11" x14ac:dyDescent="0.2">
      <c r="A89" s="3" t="s">
        <v>136</v>
      </c>
      <c r="B89" s="36">
        <v>69501</v>
      </c>
      <c r="C89" s="37">
        <v>34196</v>
      </c>
      <c r="D89" s="37">
        <v>35305</v>
      </c>
      <c r="E89" s="36">
        <v>59443</v>
      </c>
      <c r="F89" s="37">
        <v>29206</v>
      </c>
      <c r="G89" s="37">
        <v>30237</v>
      </c>
      <c r="H89" s="36">
        <v>10035</v>
      </c>
      <c r="I89" s="37">
        <v>4990</v>
      </c>
      <c r="J89" s="37">
        <v>5045</v>
      </c>
      <c r="K89" s="4"/>
    </row>
    <row r="90" spans="1:11" x14ac:dyDescent="0.2">
      <c r="A90" s="3"/>
      <c r="B90" s="36"/>
      <c r="C90" s="37"/>
      <c r="D90" s="37"/>
      <c r="E90" s="36"/>
      <c r="F90" s="37"/>
      <c r="G90" s="37"/>
      <c r="H90" s="36"/>
      <c r="I90" s="37"/>
      <c r="J90" s="37"/>
      <c r="K90" s="4"/>
    </row>
    <row r="91" spans="1:11" x14ac:dyDescent="0.2">
      <c r="A91" s="3">
        <v>50</v>
      </c>
      <c r="B91" s="36">
        <v>14808</v>
      </c>
      <c r="C91" s="37">
        <v>7295</v>
      </c>
      <c r="D91" s="37">
        <v>7513</v>
      </c>
      <c r="E91" s="36">
        <v>12670</v>
      </c>
      <c r="F91" s="37">
        <v>6238</v>
      </c>
      <c r="G91" s="37">
        <v>6432</v>
      </c>
      <c r="H91" s="36">
        <v>2126</v>
      </c>
      <c r="I91" s="37">
        <v>1057</v>
      </c>
      <c r="J91" s="37">
        <v>1069</v>
      </c>
      <c r="K91" s="4"/>
    </row>
    <row r="92" spans="1:11" x14ac:dyDescent="0.2">
      <c r="A92" s="3">
        <v>51</v>
      </c>
      <c r="B92" s="36">
        <v>14652</v>
      </c>
      <c r="C92" s="37">
        <v>7311</v>
      </c>
      <c r="D92" s="37">
        <v>7341</v>
      </c>
      <c r="E92" s="36">
        <v>12598</v>
      </c>
      <c r="F92" s="37">
        <v>6253</v>
      </c>
      <c r="G92" s="37">
        <v>6345</v>
      </c>
      <c r="H92" s="36">
        <v>2084</v>
      </c>
      <c r="I92" s="37">
        <v>1071</v>
      </c>
      <c r="J92" s="37">
        <v>1013</v>
      </c>
      <c r="K92" s="4"/>
    </row>
    <row r="93" spans="1:11" x14ac:dyDescent="0.2">
      <c r="A93" s="3">
        <v>52</v>
      </c>
      <c r="B93" s="36">
        <v>13830</v>
      </c>
      <c r="C93" s="37">
        <v>6766</v>
      </c>
      <c r="D93" s="37">
        <v>7064</v>
      </c>
      <c r="E93" s="36">
        <v>11816</v>
      </c>
      <c r="F93" s="37">
        <v>5784</v>
      </c>
      <c r="G93" s="37">
        <v>6032</v>
      </c>
      <c r="H93" s="36">
        <v>1963</v>
      </c>
      <c r="I93" s="37">
        <v>948</v>
      </c>
      <c r="J93" s="37">
        <v>1015</v>
      </c>
      <c r="K93" s="4"/>
    </row>
    <row r="94" spans="1:11" x14ac:dyDescent="0.2">
      <c r="A94" s="3">
        <v>53</v>
      </c>
      <c r="B94" s="36">
        <v>13219</v>
      </c>
      <c r="C94" s="37">
        <v>6416</v>
      </c>
      <c r="D94" s="37">
        <v>6803</v>
      </c>
      <c r="E94" s="36">
        <v>11281</v>
      </c>
      <c r="F94" s="37">
        <v>5470</v>
      </c>
      <c r="G94" s="37">
        <v>5811</v>
      </c>
      <c r="H94" s="36">
        <v>1971</v>
      </c>
      <c r="I94" s="37">
        <v>979</v>
      </c>
      <c r="J94" s="37">
        <v>992</v>
      </c>
      <c r="K94" s="4"/>
    </row>
    <row r="95" spans="1:11" x14ac:dyDescent="0.2">
      <c r="A95" s="3">
        <v>54</v>
      </c>
      <c r="B95" s="36">
        <v>12992</v>
      </c>
      <c r="C95" s="37">
        <v>6408</v>
      </c>
      <c r="D95" s="37">
        <v>6584</v>
      </c>
      <c r="E95" s="36">
        <v>11078</v>
      </c>
      <c r="F95" s="37">
        <v>5461</v>
      </c>
      <c r="G95" s="37">
        <v>5617</v>
      </c>
      <c r="H95" s="36">
        <v>1891</v>
      </c>
      <c r="I95" s="37">
        <v>935</v>
      </c>
      <c r="J95" s="37">
        <v>956</v>
      </c>
      <c r="K95" s="4"/>
    </row>
    <row r="96" spans="1:11" x14ac:dyDescent="0.2">
      <c r="A96" s="27"/>
      <c r="B96" s="38"/>
      <c r="C96" s="39"/>
      <c r="D96" s="39"/>
      <c r="E96" s="38"/>
      <c r="F96" s="39"/>
      <c r="G96" s="39"/>
      <c r="H96" s="38"/>
      <c r="I96" s="39"/>
      <c r="J96" s="39"/>
      <c r="K96" s="4"/>
    </row>
    <row r="97" spans="1:11" x14ac:dyDescent="0.2">
      <c r="A97" s="3"/>
      <c r="B97" s="36"/>
      <c r="C97" s="37"/>
      <c r="D97" s="37"/>
      <c r="E97" s="36"/>
      <c r="F97" s="37"/>
      <c r="G97" s="37"/>
      <c r="H97" s="36"/>
      <c r="I97" s="37"/>
      <c r="J97" s="37"/>
      <c r="K97" s="4"/>
    </row>
    <row r="98" spans="1:11" x14ac:dyDescent="0.2">
      <c r="A98" s="3" t="s">
        <v>137</v>
      </c>
      <c r="B98" s="36">
        <v>62097</v>
      </c>
      <c r="C98" s="37">
        <v>29536</v>
      </c>
      <c r="D98" s="37">
        <v>32561</v>
      </c>
      <c r="E98" s="36">
        <v>52655</v>
      </c>
      <c r="F98" s="37">
        <v>25000</v>
      </c>
      <c r="G98" s="37">
        <v>27655</v>
      </c>
      <c r="H98" s="36">
        <v>9453</v>
      </c>
      <c r="I98" s="37">
        <v>4549</v>
      </c>
      <c r="J98" s="37">
        <v>4904</v>
      </c>
      <c r="K98" s="4"/>
    </row>
    <row r="99" spans="1:11" x14ac:dyDescent="0.2">
      <c r="A99" s="3"/>
      <c r="B99" s="36"/>
      <c r="C99" s="37"/>
      <c r="D99" s="37"/>
      <c r="E99" s="36"/>
      <c r="F99" s="37"/>
      <c r="G99" s="37"/>
      <c r="H99" s="36"/>
      <c r="I99" s="37"/>
      <c r="J99" s="37"/>
      <c r="K99" s="4"/>
    </row>
    <row r="100" spans="1:11" x14ac:dyDescent="0.2">
      <c r="A100" s="3">
        <v>55</v>
      </c>
      <c r="B100" s="36">
        <v>12820</v>
      </c>
      <c r="C100" s="37">
        <v>6171</v>
      </c>
      <c r="D100" s="37">
        <v>6649</v>
      </c>
      <c r="E100" s="36">
        <v>10942</v>
      </c>
      <c r="F100" s="37">
        <v>5246</v>
      </c>
      <c r="G100" s="37">
        <v>5696</v>
      </c>
      <c r="H100" s="36">
        <v>1880</v>
      </c>
      <c r="I100" s="37">
        <v>945</v>
      </c>
      <c r="J100" s="37">
        <v>935</v>
      </c>
      <c r="K100" s="4"/>
    </row>
    <row r="101" spans="1:11" x14ac:dyDescent="0.2">
      <c r="A101" s="3">
        <v>56</v>
      </c>
      <c r="B101" s="36">
        <v>12903</v>
      </c>
      <c r="C101" s="37">
        <v>6100</v>
      </c>
      <c r="D101" s="37">
        <v>6803</v>
      </c>
      <c r="E101" s="36">
        <v>10975</v>
      </c>
      <c r="F101" s="37">
        <v>5189</v>
      </c>
      <c r="G101" s="37">
        <v>5786</v>
      </c>
      <c r="H101" s="36">
        <v>1948</v>
      </c>
      <c r="I101" s="37">
        <v>908</v>
      </c>
      <c r="J101" s="37">
        <v>1040</v>
      </c>
      <c r="K101" s="4"/>
    </row>
    <row r="102" spans="1:11" x14ac:dyDescent="0.2">
      <c r="A102" s="3">
        <v>57</v>
      </c>
      <c r="B102" s="36">
        <v>13133</v>
      </c>
      <c r="C102" s="37">
        <v>6297</v>
      </c>
      <c r="D102" s="37">
        <v>6836</v>
      </c>
      <c r="E102" s="36">
        <v>11169</v>
      </c>
      <c r="F102" s="37">
        <v>5338</v>
      </c>
      <c r="G102" s="37">
        <v>5831</v>
      </c>
      <c r="H102" s="36">
        <v>1938</v>
      </c>
      <c r="I102" s="37">
        <v>955</v>
      </c>
      <c r="J102" s="37">
        <v>983</v>
      </c>
      <c r="K102" s="4"/>
    </row>
    <row r="103" spans="1:11" x14ac:dyDescent="0.2">
      <c r="A103" s="3">
        <v>58</v>
      </c>
      <c r="B103" s="36">
        <v>10224</v>
      </c>
      <c r="C103" s="37">
        <v>4856</v>
      </c>
      <c r="D103" s="37">
        <v>5368</v>
      </c>
      <c r="E103" s="36">
        <v>8642</v>
      </c>
      <c r="F103" s="37">
        <v>4111</v>
      </c>
      <c r="G103" s="37">
        <v>4531</v>
      </c>
      <c r="H103" s="36">
        <v>1611</v>
      </c>
      <c r="I103" s="37">
        <v>754</v>
      </c>
      <c r="J103" s="37">
        <v>857</v>
      </c>
      <c r="K103" s="4"/>
    </row>
    <row r="104" spans="1:11" x14ac:dyDescent="0.2">
      <c r="A104" s="3">
        <v>59</v>
      </c>
      <c r="B104" s="36">
        <v>13017</v>
      </c>
      <c r="C104" s="37">
        <v>6112</v>
      </c>
      <c r="D104" s="37">
        <v>6905</v>
      </c>
      <c r="E104" s="36">
        <v>10927</v>
      </c>
      <c r="F104" s="37">
        <v>5116</v>
      </c>
      <c r="G104" s="37">
        <v>5811</v>
      </c>
      <c r="H104" s="36">
        <v>2076</v>
      </c>
      <c r="I104" s="37">
        <v>987</v>
      </c>
      <c r="J104" s="37">
        <v>1089</v>
      </c>
      <c r="K104" s="4"/>
    </row>
    <row r="105" spans="1:11" x14ac:dyDescent="0.2">
      <c r="A105" s="3"/>
      <c r="B105" s="36"/>
      <c r="C105" s="37"/>
      <c r="D105" s="37"/>
      <c r="E105" s="36"/>
      <c r="F105" s="37"/>
      <c r="G105" s="37"/>
      <c r="H105" s="36"/>
      <c r="I105" s="37"/>
      <c r="J105" s="37"/>
      <c r="K105" s="4"/>
    </row>
    <row r="106" spans="1:11" x14ac:dyDescent="0.2">
      <c r="A106" s="3" t="s">
        <v>138</v>
      </c>
      <c r="B106" s="36">
        <v>66649</v>
      </c>
      <c r="C106" s="37">
        <v>31873</v>
      </c>
      <c r="D106" s="37">
        <v>34776</v>
      </c>
      <c r="E106" s="36">
        <v>55985</v>
      </c>
      <c r="F106" s="37">
        <v>26705</v>
      </c>
      <c r="G106" s="37">
        <v>29280</v>
      </c>
      <c r="H106" s="36">
        <v>10674</v>
      </c>
      <c r="I106" s="37">
        <v>5181</v>
      </c>
      <c r="J106" s="37">
        <v>5493</v>
      </c>
      <c r="K106" s="4"/>
    </row>
    <row r="107" spans="1:11" x14ac:dyDescent="0.2">
      <c r="A107" s="3"/>
      <c r="B107" s="36"/>
      <c r="C107" s="37"/>
      <c r="D107" s="37"/>
      <c r="E107" s="36"/>
      <c r="F107" s="37"/>
      <c r="G107" s="37"/>
      <c r="H107" s="36"/>
      <c r="I107" s="37"/>
      <c r="J107" s="37"/>
      <c r="K107" s="4"/>
    </row>
    <row r="108" spans="1:11" x14ac:dyDescent="0.2">
      <c r="A108" s="3">
        <v>60</v>
      </c>
      <c r="B108" s="36">
        <v>12961</v>
      </c>
      <c r="C108" s="37">
        <v>6260</v>
      </c>
      <c r="D108" s="37">
        <v>6701</v>
      </c>
      <c r="E108" s="36">
        <v>10942</v>
      </c>
      <c r="F108" s="37">
        <v>5288</v>
      </c>
      <c r="G108" s="37">
        <v>5654</v>
      </c>
      <c r="H108" s="36">
        <v>2027</v>
      </c>
      <c r="I108" s="37">
        <v>987</v>
      </c>
      <c r="J108" s="37">
        <v>1040</v>
      </c>
      <c r="K108" s="4"/>
    </row>
    <row r="109" spans="1:11" x14ac:dyDescent="0.2">
      <c r="A109" s="3">
        <v>61</v>
      </c>
      <c r="B109" s="36">
        <v>13341</v>
      </c>
      <c r="C109" s="37">
        <v>6340</v>
      </c>
      <c r="D109" s="37">
        <v>7001</v>
      </c>
      <c r="E109" s="36">
        <v>11236</v>
      </c>
      <c r="F109" s="37">
        <v>5343</v>
      </c>
      <c r="G109" s="37">
        <v>5893</v>
      </c>
      <c r="H109" s="36">
        <v>2103</v>
      </c>
      <c r="I109" s="37">
        <v>997</v>
      </c>
      <c r="J109" s="37">
        <v>1106</v>
      </c>
      <c r="K109" s="4"/>
    </row>
    <row r="110" spans="1:11" x14ac:dyDescent="0.2">
      <c r="A110" s="3">
        <v>62</v>
      </c>
      <c r="B110" s="36">
        <v>13062</v>
      </c>
      <c r="C110" s="37">
        <v>6269</v>
      </c>
      <c r="D110" s="37">
        <v>6793</v>
      </c>
      <c r="E110" s="36">
        <v>11038</v>
      </c>
      <c r="F110" s="37">
        <v>5314</v>
      </c>
      <c r="G110" s="37">
        <v>5724</v>
      </c>
      <c r="H110" s="36">
        <v>2014</v>
      </c>
      <c r="I110" s="37">
        <v>954</v>
      </c>
      <c r="J110" s="37">
        <v>1060</v>
      </c>
      <c r="K110" s="4"/>
    </row>
    <row r="111" spans="1:11" x14ac:dyDescent="0.2">
      <c r="A111" s="3">
        <v>63</v>
      </c>
      <c r="B111" s="36">
        <v>13343</v>
      </c>
      <c r="C111" s="37">
        <v>6396</v>
      </c>
      <c r="D111" s="37">
        <v>6947</v>
      </c>
      <c r="E111" s="36">
        <v>11158</v>
      </c>
      <c r="F111" s="37">
        <v>5315</v>
      </c>
      <c r="G111" s="37">
        <v>5843</v>
      </c>
      <c r="H111" s="36">
        <v>2205</v>
      </c>
      <c r="I111" s="37">
        <v>1084</v>
      </c>
      <c r="J111" s="37">
        <v>1121</v>
      </c>
      <c r="K111" s="4"/>
    </row>
    <row r="112" spans="1:11" x14ac:dyDescent="0.2">
      <c r="A112" s="3">
        <v>64</v>
      </c>
      <c r="B112" s="36">
        <v>13942</v>
      </c>
      <c r="C112" s="37">
        <v>6608</v>
      </c>
      <c r="D112" s="37">
        <v>7334</v>
      </c>
      <c r="E112" s="36">
        <v>11611</v>
      </c>
      <c r="F112" s="37">
        <v>5445</v>
      </c>
      <c r="G112" s="37">
        <v>6166</v>
      </c>
      <c r="H112" s="36">
        <v>2325</v>
      </c>
      <c r="I112" s="37">
        <v>1159</v>
      </c>
      <c r="J112" s="37">
        <v>1166</v>
      </c>
      <c r="K112" s="4"/>
    </row>
    <row r="113" spans="1:11" x14ac:dyDescent="0.2">
      <c r="A113" s="3"/>
      <c r="B113" s="36"/>
      <c r="C113" s="37"/>
      <c r="D113" s="37"/>
      <c r="E113" s="36"/>
      <c r="F113" s="37"/>
      <c r="G113" s="37"/>
      <c r="H113" s="36"/>
      <c r="I113" s="37"/>
      <c r="J113" s="37"/>
      <c r="K113" s="4"/>
    </row>
    <row r="114" spans="1:11" x14ac:dyDescent="0.2">
      <c r="A114" s="3" t="s">
        <v>139</v>
      </c>
      <c r="B114" s="36">
        <v>74457</v>
      </c>
      <c r="C114" s="37">
        <v>35384</v>
      </c>
      <c r="D114" s="37">
        <v>39073</v>
      </c>
      <c r="E114" s="36">
        <v>61461</v>
      </c>
      <c r="F114" s="37">
        <v>29083</v>
      </c>
      <c r="G114" s="37">
        <v>32378</v>
      </c>
      <c r="H114" s="36">
        <v>12992</v>
      </c>
      <c r="I114" s="37">
        <v>6299</v>
      </c>
      <c r="J114" s="37">
        <v>6693</v>
      </c>
      <c r="K114" s="4"/>
    </row>
    <row r="115" spans="1:11" x14ac:dyDescent="0.2">
      <c r="A115" s="3"/>
      <c r="B115" s="36"/>
      <c r="C115" s="37"/>
      <c r="D115" s="37"/>
      <c r="E115" s="36"/>
      <c r="F115" s="37"/>
      <c r="G115" s="37"/>
      <c r="H115" s="36"/>
      <c r="I115" s="37"/>
      <c r="J115" s="37"/>
      <c r="K115" s="4"/>
    </row>
    <row r="116" spans="1:11" x14ac:dyDescent="0.2">
      <c r="A116" s="3">
        <v>65</v>
      </c>
      <c r="B116" s="36">
        <v>14652</v>
      </c>
      <c r="C116" s="37">
        <v>6976</v>
      </c>
      <c r="D116" s="37">
        <v>7676</v>
      </c>
      <c r="E116" s="36">
        <v>12209</v>
      </c>
      <c r="F116" s="37">
        <v>5781</v>
      </c>
      <c r="G116" s="37">
        <v>6428</v>
      </c>
      <c r="H116" s="36">
        <v>2448</v>
      </c>
      <c r="I116" s="37">
        <v>1197</v>
      </c>
      <c r="J116" s="37">
        <v>1251</v>
      </c>
      <c r="K116" s="4"/>
    </row>
    <row r="117" spans="1:11" x14ac:dyDescent="0.2">
      <c r="A117" s="3">
        <v>66</v>
      </c>
      <c r="B117" s="36">
        <v>14281</v>
      </c>
      <c r="C117" s="37">
        <v>6775</v>
      </c>
      <c r="D117" s="37">
        <v>7506</v>
      </c>
      <c r="E117" s="36">
        <v>11733</v>
      </c>
      <c r="F117" s="37">
        <v>5556</v>
      </c>
      <c r="G117" s="37">
        <v>6177</v>
      </c>
      <c r="H117" s="36">
        <v>2578</v>
      </c>
      <c r="I117" s="37">
        <v>1234</v>
      </c>
      <c r="J117" s="37">
        <v>1344</v>
      </c>
      <c r="K117" s="4"/>
    </row>
    <row r="118" spans="1:11" x14ac:dyDescent="0.2">
      <c r="A118" s="3">
        <v>67</v>
      </c>
      <c r="B118" s="36">
        <v>14645</v>
      </c>
      <c r="C118" s="37">
        <v>6920</v>
      </c>
      <c r="D118" s="37">
        <v>7725</v>
      </c>
      <c r="E118" s="36">
        <v>12047</v>
      </c>
      <c r="F118" s="37">
        <v>5671</v>
      </c>
      <c r="G118" s="37">
        <v>6376</v>
      </c>
      <c r="H118" s="36">
        <v>2571</v>
      </c>
      <c r="I118" s="37">
        <v>1237</v>
      </c>
      <c r="J118" s="37">
        <v>1334</v>
      </c>
      <c r="K118" s="4"/>
    </row>
    <row r="119" spans="1:11" x14ac:dyDescent="0.2">
      <c r="A119" s="3">
        <v>68</v>
      </c>
      <c r="B119" s="36">
        <v>15465</v>
      </c>
      <c r="C119" s="37">
        <v>7408</v>
      </c>
      <c r="D119" s="37">
        <v>8057</v>
      </c>
      <c r="E119" s="36">
        <v>12792</v>
      </c>
      <c r="F119" s="37">
        <v>6108</v>
      </c>
      <c r="G119" s="37">
        <v>6684</v>
      </c>
      <c r="H119" s="36">
        <v>2677</v>
      </c>
      <c r="I119" s="37">
        <v>1303</v>
      </c>
      <c r="J119" s="37">
        <v>1374</v>
      </c>
      <c r="K119" s="4"/>
    </row>
    <row r="120" spans="1:11" x14ac:dyDescent="0.2">
      <c r="A120" s="3">
        <v>69</v>
      </c>
      <c r="B120" s="36">
        <v>15414</v>
      </c>
      <c r="C120" s="37">
        <v>7305</v>
      </c>
      <c r="D120" s="37">
        <v>8109</v>
      </c>
      <c r="E120" s="36">
        <v>12680</v>
      </c>
      <c r="F120" s="37">
        <v>5967</v>
      </c>
      <c r="G120" s="37">
        <v>6713</v>
      </c>
      <c r="H120" s="36">
        <v>2718</v>
      </c>
      <c r="I120" s="37">
        <v>1328</v>
      </c>
      <c r="J120" s="37">
        <v>1390</v>
      </c>
      <c r="K120" s="4"/>
    </row>
    <row r="121" spans="1:11" x14ac:dyDescent="0.2">
      <c r="A121" s="3"/>
      <c r="B121" s="36"/>
      <c r="C121" s="37"/>
      <c r="D121" s="37"/>
      <c r="E121" s="36"/>
      <c r="F121" s="37"/>
      <c r="G121" s="37"/>
      <c r="H121" s="36"/>
      <c r="I121" s="37"/>
      <c r="J121" s="37"/>
      <c r="K121" s="4"/>
    </row>
    <row r="122" spans="1:11" x14ac:dyDescent="0.2">
      <c r="A122" s="3" t="s">
        <v>140</v>
      </c>
      <c r="B122" s="36">
        <v>82566</v>
      </c>
      <c r="C122" s="37">
        <v>38760</v>
      </c>
      <c r="D122" s="37">
        <v>43806</v>
      </c>
      <c r="E122" s="36">
        <v>67980</v>
      </c>
      <c r="F122" s="37">
        <v>31743</v>
      </c>
      <c r="G122" s="37">
        <v>36237</v>
      </c>
      <c r="H122" s="36">
        <v>14603</v>
      </c>
      <c r="I122" s="37">
        <v>7023</v>
      </c>
      <c r="J122" s="37">
        <v>7580</v>
      </c>
      <c r="K122" s="4"/>
    </row>
    <row r="123" spans="1:11" x14ac:dyDescent="0.2">
      <c r="A123" s="3"/>
      <c r="B123" s="36"/>
      <c r="C123" s="37"/>
      <c r="D123" s="37"/>
      <c r="E123" s="36"/>
      <c r="F123" s="37"/>
      <c r="G123" s="37"/>
      <c r="H123" s="36"/>
      <c r="I123" s="37"/>
      <c r="J123" s="37"/>
      <c r="K123" s="4"/>
    </row>
    <row r="124" spans="1:11" x14ac:dyDescent="0.2">
      <c r="A124" s="3">
        <v>70</v>
      </c>
      <c r="B124" s="36">
        <v>15626</v>
      </c>
      <c r="C124" s="37">
        <v>7374</v>
      </c>
      <c r="D124" s="37">
        <v>8252</v>
      </c>
      <c r="E124" s="36">
        <v>12940</v>
      </c>
      <c r="F124" s="37">
        <v>6084</v>
      </c>
      <c r="G124" s="37">
        <v>6856</v>
      </c>
      <c r="H124" s="36">
        <v>2710</v>
      </c>
      <c r="I124" s="37">
        <v>1304</v>
      </c>
      <c r="J124" s="37">
        <v>1406</v>
      </c>
      <c r="K124" s="4"/>
    </row>
    <row r="125" spans="1:11" x14ac:dyDescent="0.2">
      <c r="A125" s="3">
        <v>71</v>
      </c>
      <c r="B125" s="36">
        <v>15981</v>
      </c>
      <c r="C125" s="37">
        <v>7609</v>
      </c>
      <c r="D125" s="37">
        <v>8372</v>
      </c>
      <c r="E125" s="36">
        <v>13097</v>
      </c>
      <c r="F125" s="37">
        <v>6235</v>
      </c>
      <c r="G125" s="37">
        <v>6862</v>
      </c>
      <c r="H125" s="36">
        <v>2878</v>
      </c>
      <c r="I125" s="37">
        <v>1369</v>
      </c>
      <c r="J125" s="37">
        <v>1509</v>
      </c>
      <c r="K125" s="4"/>
    </row>
    <row r="126" spans="1:11" x14ac:dyDescent="0.2">
      <c r="A126" s="3">
        <v>72</v>
      </c>
      <c r="B126" s="36">
        <v>16791</v>
      </c>
      <c r="C126" s="37">
        <v>8040</v>
      </c>
      <c r="D126" s="37">
        <v>8751</v>
      </c>
      <c r="E126" s="36">
        <v>13762</v>
      </c>
      <c r="F126" s="37">
        <v>6526</v>
      </c>
      <c r="G126" s="37">
        <v>7236</v>
      </c>
      <c r="H126" s="36">
        <v>3031</v>
      </c>
      <c r="I126" s="37">
        <v>1515</v>
      </c>
      <c r="J126" s="37">
        <v>1516</v>
      </c>
      <c r="K126" s="4"/>
    </row>
    <row r="127" spans="1:11" x14ac:dyDescent="0.2">
      <c r="A127" s="3">
        <v>73</v>
      </c>
      <c r="B127" s="36">
        <v>17023</v>
      </c>
      <c r="C127" s="37">
        <v>7911</v>
      </c>
      <c r="D127" s="37">
        <v>9112</v>
      </c>
      <c r="E127" s="36">
        <v>14060</v>
      </c>
      <c r="F127" s="37">
        <v>6523</v>
      </c>
      <c r="G127" s="37">
        <v>7537</v>
      </c>
      <c r="H127" s="36">
        <v>2953</v>
      </c>
      <c r="I127" s="37">
        <v>1384</v>
      </c>
      <c r="J127" s="37">
        <v>1569</v>
      </c>
      <c r="K127" s="4"/>
    </row>
    <row r="128" spans="1:11" x14ac:dyDescent="0.2">
      <c r="A128" s="3">
        <v>74</v>
      </c>
      <c r="B128" s="36">
        <v>17145</v>
      </c>
      <c r="C128" s="37">
        <v>7826</v>
      </c>
      <c r="D128" s="37">
        <v>9319</v>
      </c>
      <c r="E128" s="36">
        <v>14121</v>
      </c>
      <c r="F128" s="37">
        <v>6375</v>
      </c>
      <c r="G128" s="37">
        <v>7746</v>
      </c>
      <c r="H128" s="36">
        <v>3031</v>
      </c>
      <c r="I128" s="37">
        <v>1451</v>
      </c>
      <c r="J128" s="37">
        <v>1580</v>
      </c>
      <c r="K128" s="4"/>
    </row>
    <row r="129" spans="1:11" x14ac:dyDescent="0.2">
      <c r="A129" s="3"/>
      <c r="B129" s="36"/>
      <c r="C129" s="37"/>
      <c r="D129" s="37"/>
      <c r="E129" s="36"/>
      <c r="F129" s="37"/>
      <c r="G129" s="37"/>
      <c r="H129" s="36"/>
      <c r="I129" s="37"/>
      <c r="J129" s="37"/>
      <c r="K129" s="4"/>
    </row>
    <row r="130" spans="1:11" x14ac:dyDescent="0.2">
      <c r="A130" s="3" t="s">
        <v>141</v>
      </c>
      <c r="B130" s="36">
        <v>71607</v>
      </c>
      <c r="C130" s="37">
        <v>32174</v>
      </c>
      <c r="D130" s="37">
        <v>39433</v>
      </c>
      <c r="E130" s="36">
        <v>59245</v>
      </c>
      <c r="F130" s="37">
        <v>26499</v>
      </c>
      <c r="G130" s="37">
        <v>32746</v>
      </c>
      <c r="H130" s="36">
        <v>12355</v>
      </c>
      <c r="I130" s="37">
        <v>5679</v>
      </c>
      <c r="J130" s="37">
        <v>6676</v>
      </c>
      <c r="K130" s="4"/>
    </row>
    <row r="131" spans="1:11" x14ac:dyDescent="0.2">
      <c r="A131" s="3"/>
      <c r="B131" s="36"/>
      <c r="C131" s="37"/>
      <c r="D131" s="37"/>
      <c r="E131" s="36"/>
      <c r="F131" s="37"/>
      <c r="G131" s="37"/>
      <c r="H131" s="36"/>
      <c r="I131" s="37"/>
      <c r="J131" s="37"/>
      <c r="K131" s="4"/>
    </row>
    <row r="132" spans="1:11" x14ac:dyDescent="0.2">
      <c r="A132" s="3">
        <v>75</v>
      </c>
      <c r="B132" s="36">
        <v>18519</v>
      </c>
      <c r="C132" s="37">
        <v>8357</v>
      </c>
      <c r="D132" s="37">
        <v>10162</v>
      </c>
      <c r="E132" s="36">
        <v>15228</v>
      </c>
      <c r="F132" s="37">
        <v>6833</v>
      </c>
      <c r="G132" s="37">
        <v>8395</v>
      </c>
      <c r="H132" s="36">
        <v>3301</v>
      </c>
      <c r="I132" s="37">
        <v>1530</v>
      </c>
      <c r="J132" s="37">
        <v>1771</v>
      </c>
      <c r="K132" s="4"/>
    </row>
    <row r="133" spans="1:11" x14ac:dyDescent="0.2">
      <c r="A133" s="3">
        <v>76</v>
      </c>
      <c r="B133" s="36">
        <v>18270</v>
      </c>
      <c r="C133" s="37">
        <v>8388</v>
      </c>
      <c r="D133" s="37">
        <v>9882</v>
      </c>
      <c r="E133" s="36">
        <v>15123</v>
      </c>
      <c r="F133" s="37">
        <v>6911</v>
      </c>
      <c r="G133" s="37">
        <v>8212</v>
      </c>
      <c r="H133" s="36">
        <v>3136</v>
      </c>
      <c r="I133" s="37">
        <v>1469</v>
      </c>
      <c r="J133" s="37">
        <v>1667</v>
      </c>
      <c r="K133" s="4"/>
    </row>
    <row r="134" spans="1:11" x14ac:dyDescent="0.2">
      <c r="A134" s="3">
        <v>77</v>
      </c>
      <c r="B134" s="36">
        <v>15944</v>
      </c>
      <c r="C134" s="37">
        <v>7170</v>
      </c>
      <c r="D134" s="37">
        <v>8774</v>
      </c>
      <c r="E134" s="36">
        <v>13227</v>
      </c>
      <c r="F134" s="37">
        <v>5922</v>
      </c>
      <c r="G134" s="37">
        <v>7305</v>
      </c>
      <c r="H134" s="36">
        <v>2723</v>
      </c>
      <c r="I134" s="37">
        <v>1251</v>
      </c>
      <c r="J134" s="37">
        <v>1472</v>
      </c>
      <c r="K134" s="4"/>
    </row>
    <row r="135" spans="1:11" x14ac:dyDescent="0.2">
      <c r="A135" s="3">
        <v>78</v>
      </c>
      <c r="B135" s="36">
        <v>9264</v>
      </c>
      <c r="C135" s="37">
        <v>4150</v>
      </c>
      <c r="D135" s="37">
        <v>5114</v>
      </c>
      <c r="E135" s="36">
        <v>7739</v>
      </c>
      <c r="F135" s="37">
        <v>3471</v>
      </c>
      <c r="G135" s="37">
        <v>4268</v>
      </c>
      <c r="H135" s="36">
        <v>1535</v>
      </c>
      <c r="I135" s="37">
        <v>681</v>
      </c>
      <c r="J135" s="37">
        <v>854</v>
      </c>
      <c r="K135" s="4"/>
    </row>
    <row r="136" spans="1:11" x14ac:dyDescent="0.2">
      <c r="A136" s="3">
        <v>79</v>
      </c>
      <c r="B136" s="36">
        <v>9610</v>
      </c>
      <c r="C136" s="37">
        <v>4109</v>
      </c>
      <c r="D136" s="37">
        <v>5501</v>
      </c>
      <c r="E136" s="36">
        <v>7928</v>
      </c>
      <c r="F136" s="37">
        <v>3362</v>
      </c>
      <c r="G136" s="37">
        <v>4566</v>
      </c>
      <c r="H136" s="36">
        <v>1660</v>
      </c>
      <c r="I136" s="37">
        <v>748</v>
      </c>
      <c r="J136" s="37">
        <v>912</v>
      </c>
      <c r="K136" s="4"/>
    </row>
    <row r="137" spans="1:11" x14ac:dyDescent="0.2">
      <c r="A137" s="3"/>
      <c r="B137" s="36"/>
      <c r="C137" s="37"/>
      <c r="D137" s="37"/>
      <c r="E137" s="36"/>
      <c r="F137" s="37"/>
      <c r="G137" s="37"/>
      <c r="H137" s="36"/>
      <c r="I137" s="37"/>
      <c r="J137" s="37"/>
      <c r="K137" s="4"/>
    </row>
    <row r="138" spans="1:11" x14ac:dyDescent="0.2">
      <c r="A138" s="3" t="s">
        <v>142</v>
      </c>
      <c r="B138" s="36">
        <v>52070</v>
      </c>
      <c r="C138" s="37">
        <v>21205</v>
      </c>
      <c r="D138" s="37">
        <v>30865</v>
      </c>
      <c r="E138" s="36">
        <v>42930</v>
      </c>
      <c r="F138" s="37">
        <v>17437</v>
      </c>
      <c r="G138" s="37">
        <v>25493</v>
      </c>
      <c r="H138" s="36">
        <v>9152</v>
      </c>
      <c r="I138" s="37">
        <v>3767</v>
      </c>
      <c r="J138" s="37">
        <v>5385</v>
      </c>
      <c r="K138" s="4"/>
    </row>
    <row r="139" spans="1:11" x14ac:dyDescent="0.2">
      <c r="A139" s="3"/>
      <c r="B139" s="36"/>
      <c r="C139" s="37"/>
      <c r="D139" s="37"/>
      <c r="E139" s="36"/>
      <c r="F139" s="37"/>
      <c r="G139" s="37"/>
      <c r="H139" s="36"/>
      <c r="I139" s="37"/>
      <c r="J139" s="37"/>
      <c r="K139" s="4"/>
    </row>
    <row r="140" spans="1:11" x14ac:dyDescent="0.2">
      <c r="A140" s="3">
        <v>80</v>
      </c>
      <c r="B140" s="36">
        <v>11170</v>
      </c>
      <c r="C140" s="37">
        <v>4705</v>
      </c>
      <c r="D140" s="37">
        <v>6465</v>
      </c>
      <c r="E140" s="36">
        <v>9259</v>
      </c>
      <c r="F140" s="37">
        <v>3866</v>
      </c>
      <c r="G140" s="37">
        <v>5393</v>
      </c>
      <c r="H140" s="36">
        <v>1919</v>
      </c>
      <c r="I140" s="37">
        <v>844</v>
      </c>
      <c r="J140" s="37">
        <v>1075</v>
      </c>
      <c r="K140" s="4"/>
    </row>
    <row r="141" spans="1:11" x14ac:dyDescent="0.2">
      <c r="A141" s="3">
        <v>81</v>
      </c>
      <c r="B141" s="36">
        <v>10366</v>
      </c>
      <c r="C141" s="37">
        <v>4353</v>
      </c>
      <c r="D141" s="37">
        <v>6013</v>
      </c>
      <c r="E141" s="36">
        <v>8639</v>
      </c>
      <c r="F141" s="37">
        <v>3622</v>
      </c>
      <c r="G141" s="37">
        <v>5017</v>
      </c>
      <c r="H141" s="36">
        <v>1732</v>
      </c>
      <c r="I141" s="37">
        <v>722</v>
      </c>
      <c r="J141" s="37">
        <v>1010</v>
      </c>
      <c r="K141" s="4"/>
    </row>
    <row r="142" spans="1:11" x14ac:dyDescent="0.2">
      <c r="A142" s="3">
        <v>82</v>
      </c>
      <c r="B142" s="36">
        <v>10756</v>
      </c>
      <c r="C142" s="37">
        <v>4309</v>
      </c>
      <c r="D142" s="37">
        <v>6447</v>
      </c>
      <c r="E142" s="36">
        <v>8739</v>
      </c>
      <c r="F142" s="37">
        <v>3480</v>
      </c>
      <c r="G142" s="37">
        <v>5259</v>
      </c>
      <c r="H142" s="36">
        <v>2017</v>
      </c>
      <c r="I142" s="37">
        <v>827</v>
      </c>
      <c r="J142" s="37">
        <v>1190</v>
      </c>
      <c r="K142" s="4"/>
    </row>
    <row r="143" spans="1:11" x14ac:dyDescent="0.2">
      <c r="A143" s="3">
        <v>83</v>
      </c>
      <c r="B143" s="36">
        <v>10766</v>
      </c>
      <c r="C143" s="37">
        <v>4348</v>
      </c>
      <c r="D143" s="37">
        <v>6418</v>
      </c>
      <c r="E143" s="36">
        <v>8923</v>
      </c>
      <c r="F143" s="37">
        <v>3626</v>
      </c>
      <c r="G143" s="37">
        <v>5297</v>
      </c>
      <c r="H143" s="36">
        <v>1844</v>
      </c>
      <c r="I143" s="37">
        <v>724</v>
      </c>
      <c r="J143" s="37">
        <v>1120</v>
      </c>
      <c r="K143" s="4"/>
    </row>
    <row r="144" spans="1:11" x14ac:dyDescent="0.2">
      <c r="A144" s="3">
        <v>84</v>
      </c>
      <c r="B144" s="36">
        <v>9012</v>
      </c>
      <c r="C144" s="37">
        <v>3490</v>
      </c>
      <c r="D144" s="37">
        <v>5522</v>
      </c>
      <c r="E144" s="36">
        <v>7370</v>
      </c>
      <c r="F144" s="37">
        <v>2843</v>
      </c>
      <c r="G144" s="37">
        <v>4527</v>
      </c>
      <c r="H144" s="36">
        <v>1640</v>
      </c>
      <c r="I144" s="37">
        <v>650</v>
      </c>
      <c r="J144" s="37">
        <v>990</v>
      </c>
      <c r="K144" s="4"/>
    </row>
    <row r="145" spans="1:11" x14ac:dyDescent="0.2">
      <c r="A145" s="3"/>
      <c r="B145" s="36"/>
      <c r="C145" s="37"/>
      <c r="D145" s="37"/>
      <c r="E145" s="36"/>
      <c r="F145" s="37"/>
      <c r="G145" s="37"/>
      <c r="H145" s="36"/>
      <c r="I145" s="37"/>
      <c r="J145" s="37"/>
      <c r="K145" s="4"/>
    </row>
    <row r="146" spans="1:11" x14ac:dyDescent="0.2">
      <c r="A146" s="3" t="s">
        <v>143</v>
      </c>
      <c r="B146" s="36">
        <v>38813</v>
      </c>
      <c r="C146" s="37">
        <v>13774</v>
      </c>
      <c r="D146" s="37">
        <v>25039</v>
      </c>
      <c r="E146" s="36">
        <v>31851</v>
      </c>
      <c r="F146" s="37">
        <v>11233</v>
      </c>
      <c r="G146" s="37">
        <v>20618</v>
      </c>
      <c r="H146" s="36">
        <v>6981</v>
      </c>
      <c r="I146" s="37">
        <v>2545</v>
      </c>
      <c r="J146" s="37">
        <v>4436</v>
      </c>
      <c r="K146" s="4"/>
    </row>
    <row r="147" spans="1:11" x14ac:dyDescent="0.2">
      <c r="A147" s="3"/>
      <c r="B147" s="36"/>
      <c r="C147" s="37"/>
      <c r="D147" s="37"/>
      <c r="E147" s="36"/>
      <c r="F147" s="37"/>
      <c r="G147" s="37"/>
      <c r="H147" s="36"/>
      <c r="I147" s="37"/>
      <c r="J147" s="37"/>
      <c r="K147" s="4"/>
    </row>
    <row r="148" spans="1:11" x14ac:dyDescent="0.2">
      <c r="A148" s="3">
        <v>85</v>
      </c>
      <c r="B148" s="36">
        <v>8238</v>
      </c>
      <c r="C148" s="37">
        <v>3104</v>
      </c>
      <c r="D148" s="37">
        <v>5134</v>
      </c>
      <c r="E148" s="36">
        <v>6787</v>
      </c>
      <c r="F148" s="37">
        <v>2528</v>
      </c>
      <c r="G148" s="37">
        <v>4259</v>
      </c>
      <c r="H148" s="36">
        <v>1460</v>
      </c>
      <c r="I148" s="37">
        <v>573</v>
      </c>
      <c r="J148" s="37">
        <v>887</v>
      </c>
      <c r="K148" s="4"/>
    </row>
    <row r="149" spans="1:11" x14ac:dyDescent="0.2">
      <c r="A149" s="3">
        <v>86</v>
      </c>
      <c r="B149" s="36">
        <v>7994</v>
      </c>
      <c r="C149" s="37">
        <v>2947</v>
      </c>
      <c r="D149" s="37">
        <v>5047</v>
      </c>
      <c r="E149" s="36">
        <v>6578</v>
      </c>
      <c r="F149" s="37">
        <v>2428</v>
      </c>
      <c r="G149" s="37">
        <v>4150</v>
      </c>
      <c r="H149" s="36">
        <v>1417</v>
      </c>
      <c r="I149" s="37">
        <v>528</v>
      </c>
      <c r="J149" s="37">
        <v>889</v>
      </c>
      <c r="K149" s="4"/>
    </row>
    <row r="150" spans="1:11" x14ac:dyDescent="0.2">
      <c r="A150" s="3">
        <v>87</v>
      </c>
      <c r="B150" s="36">
        <v>8453</v>
      </c>
      <c r="C150" s="37">
        <v>2996</v>
      </c>
      <c r="D150" s="37">
        <v>5457</v>
      </c>
      <c r="E150" s="36">
        <v>6920</v>
      </c>
      <c r="F150" s="37">
        <v>2442</v>
      </c>
      <c r="G150" s="37">
        <v>4478</v>
      </c>
      <c r="H150" s="36">
        <v>1529</v>
      </c>
      <c r="I150" s="37">
        <v>548</v>
      </c>
      <c r="J150" s="37">
        <v>981</v>
      </c>
      <c r="K150" s="4"/>
    </row>
    <row r="151" spans="1:11" x14ac:dyDescent="0.2">
      <c r="A151" s="3">
        <v>88</v>
      </c>
      <c r="B151" s="36">
        <v>7120</v>
      </c>
      <c r="C151" s="37">
        <v>2429</v>
      </c>
      <c r="D151" s="37">
        <v>4691</v>
      </c>
      <c r="E151" s="36">
        <v>5831</v>
      </c>
      <c r="F151" s="37">
        <v>1995</v>
      </c>
      <c r="G151" s="37">
        <v>3836</v>
      </c>
      <c r="H151" s="36">
        <v>1291</v>
      </c>
      <c r="I151" s="37">
        <v>438</v>
      </c>
      <c r="J151" s="37">
        <v>853</v>
      </c>
      <c r="K151" s="4"/>
    </row>
    <row r="152" spans="1:11" x14ac:dyDescent="0.2">
      <c r="A152" s="3">
        <v>89</v>
      </c>
      <c r="B152" s="36">
        <v>7008</v>
      </c>
      <c r="C152" s="37">
        <v>2298</v>
      </c>
      <c r="D152" s="37">
        <v>4710</v>
      </c>
      <c r="E152" s="36">
        <v>5735</v>
      </c>
      <c r="F152" s="37">
        <v>1840</v>
      </c>
      <c r="G152" s="37">
        <v>3895</v>
      </c>
      <c r="H152" s="36">
        <v>1284</v>
      </c>
      <c r="I152" s="37">
        <v>458</v>
      </c>
      <c r="J152" s="37">
        <v>826</v>
      </c>
      <c r="K152" s="4"/>
    </row>
    <row r="153" spans="1:11" x14ac:dyDescent="0.2">
      <c r="A153" s="3"/>
      <c r="B153" s="36"/>
      <c r="C153" s="37"/>
      <c r="D153" s="37"/>
      <c r="E153" s="36"/>
      <c r="F153" s="37"/>
      <c r="G153" s="37"/>
      <c r="H153" s="36"/>
      <c r="I153" s="37"/>
      <c r="J153" s="37"/>
      <c r="K153" s="4"/>
    </row>
    <row r="154" spans="1:11" x14ac:dyDescent="0.2">
      <c r="A154" s="3" t="s">
        <v>144</v>
      </c>
      <c r="B154" s="36">
        <v>22524</v>
      </c>
      <c r="C154" s="37">
        <v>6562</v>
      </c>
      <c r="D154" s="37">
        <v>15962</v>
      </c>
      <c r="E154" s="36">
        <v>18481</v>
      </c>
      <c r="F154" s="37">
        <v>5365</v>
      </c>
      <c r="G154" s="37">
        <v>13116</v>
      </c>
      <c r="H154" s="36">
        <v>4028</v>
      </c>
      <c r="I154" s="37">
        <v>1191</v>
      </c>
      <c r="J154" s="37">
        <v>2837</v>
      </c>
      <c r="K154" s="4"/>
    </row>
    <row r="155" spans="1:11" x14ac:dyDescent="0.2">
      <c r="A155" s="3"/>
      <c r="B155" s="36"/>
      <c r="C155" s="37"/>
      <c r="D155" s="37"/>
      <c r="E155" s="36"/>
      <c r="F155" s="37"/>
      <c r="G155" s="37"/>
      <c r="H155" s="36"/>
      <c r="I155" s="37"/>
      <c r="J155" s="37"/>
      <c r="K155" s="4"/>
    </row>
    <row r="156" spans="1:11" x14ac:dyDescent="0.2">
      <c r="A156" s="3">
        <v>90</v>
      </c>
      <c r="B156" s="36">
        <v>5722</v>
      </c>
      <c r="C156" s="37">
        <v>1809</v>
      </c>
      <c r="D156" s="37">
        <v>3913</v>
      </c>
      <c r="E156" s="36">
        <v>4657</v>
      </c>
      <c r="F156" s="37">
        <v>1459</v>
      </c>
      <c r="G156" s="37">
        <v>3198</v>
      </c>
      <c r="H156" s="36">
        <v>1048</v>
      </c>
      <c r="I156" s="37">
        <v>347</v>
      </c>
      <c r="J156" s="37">
        <v>701</v>
      </c>
      <c r="K156" s="4"/>
    </row>
    <row r="157" spans="1:11" x14ac:dyDescent="0.2">
      <c r="A157" s="3">
        <v>91</v>
      </c>
      <c r="B157" s="36">
        <v>5484</v>
      </c>
      <c r="C157" s="37">
        <v>1589</v>
      </c>
      <c r="D157" s="37">
        <v>3895</v>
      </c>
      <c r="E157" s="36">
        <v>4513</v>
      </c>
      <c r="F157" s="37">
        <v>1297</v>
      </c>
      <c r="G157" s="37">
        <v>3216</v>
      </c>
      <c r="H157" s="36">
        <v>971</v>
      </c>
      <c r="I157" s="37">
        <v>293</v>
      </c>
      <c r="J157" s="37">
        <v>678</v>
      </c>
      <c r="K157" s="4"/>
    </row>
    <row r="158" spans="1:11" x14ac:dyDescent="0.2">
      <c r="A158" s="3">
        <v>92</v>
      </c>
      <c r="B158" s="36">
        <v>4540</v>
      </c>
      <c r="C158" s="37">
        <v>1311</v>
      </c>
      <c r="D158" s="37">
        <v>3229</v>
      </c>
      <c r="E158" s="36">
        <v>3725</v>
      </c>
      <c r="F158" s="37">
        <v>1092</v>
      </c>
      <c r="G158" s="37">
        <v>2633</v>
      </c>
      <c r="H158" s="36">
        <v>822</v>
      </c>
      <c r="I158" s="37">
        <v>218</v>
      </c>
      <c r="J158" s="37">
        <v>604</v>
      </c>
      <c r="K158" s="4"/>
    </row>
    <row r="159" spans="1:11" x14ac:dyDescent="0.2">
      <c r="A159" s="3">
        <v>93</v>
      </c>
      <c r="B159" s="36">
        <v>3720</v>
      </c>
      <c r="C159" s="37">
        <v>1064</v>
      </c>
      <c r="D159" s="37">
        <v>2656</v>
      </c>
      <c r="E159" s="36">
        <v>3051</v>
      </c>
      <c r="F159" s="37">
        <v>864</v>
      </c>
      <c r="G159" s="37">
        <v>2187</v>
      </c>
      <c r="H159" s="36">
        <v>670</v>
      </c>
      <c r="I159" s="37">
        <v>198</v>
      </c>
      <c r="J159" s="37">
        <v>472</v>
      </c>
      <c r="K159" s="4"/>
    </row>
    <row r="160" spans="1:11" x14ac:dyDescent="0.2">
      <c r="A160" s="3">
        <v>94</v>
      </c>
      <c r="B160" s="36">
        <v>3058</v>
      </c>
      <c r="C160" s="37">
        <v>789</v>
      </c>
      <c r="D160" s="37">
        <v>2269</v>
      </c>
      <c r="E160" s="36">
        <v>2535</v>
      </c>
      <c r="F160" s="37">
        <v>653</v>
      </c>
      <c r="G160" s="37">
        <v>1882</v>
      </c>
      <c r="H160" s="36">
        <v>517</v>
      </c>
      <c r="I160" s="37">
        <v>135</v>
      </c>
      <c r="J160" s="37">
        <v>382</v>
      </c>
      <c r="K160" s="4"/>
    </row>
    <row r="161" spans="1:11" x14ac:dyDescent="0.2">
      <c r="A161" s="3"/>
      <c r="B161" s="36"/>
      <c r="C161" s="37"/>
      <c r="D161" s="37"/>
      <c r="E161" s="36"/>
      <c r="F161" s="37"/>
      <c r="G161" s="37"/>
      <c r="H161" s="36"/>
      <c r="I161" s="37"/>
      <c r="J161" s="37"/>
      <c r="K161" s="4"/>
    </row>
    <row r="162" spans="1:11" x14ac:dyDescent="0.2">
      <c r="A162" s="3" t="s">
        <v>145</v>
      </c>
      <c r="B162" s="36">
        <v>7531</v>
      </c>
      <c r="C162" s="37">
        <v>1532</v>
      </c>
      <c r="D162" s="37">
        <v>5999</v>
      </c>
      <c r="E162" s="36">
        <v>6194</v>
      </c>
      <c r="F162" s="37">
        <v>1288</v>
      </c>
      <c r="G162" s="37">
        <v>4906</v>
      </c>
      <c r="H162" s="36">
        <v>1330</v>
      </c>
      <c r="I162" s="37">
        <v>244</v>
      </c>
      <c r="J162" s="37">
        <v>1086</v>
      </c>
      <c r="K162" s="4"/>
    </row>
    <row r="163" spans="1:11" x14ac:dyDescent="0.2">
      <c r="A163" s="3"/>
      <c r="B163" s="36"/>
      <c r="C163" s="37"/>
      <c r="D163" s="37"/>
      <c r="E163" s="36"/>
      <c r="F163" s="37"/>
      <c r="G163" s="37"/>
      <c r="H163" s="36"/>
      <c r="I163" s="37"/>
      <c r="J163" s="37"/>
      <c r="K163" s="4"/>
    </row>
    <row r="164" spans="1:11" x14ac:dyDescent="0.2">
      <c r="A164" s="3">
        <v>95</v>
      </c>
      <c r="B164" s="36">
        <v>2576</v>
      </c>
      <c r="C164" s="37">
        <v>582</v>
      </c>
      <c r="D164" s="37">
        <v>1994</v>
      </c>
      <c r="E164" s="36">
        <v>2112</v>
      </c>
      <c r="F164" s="37">
        <v>466</v>
      </c>
      <c r="G164" s="37">
        <v>1646</v>
      </c>
      <c r="H164" s="36">
        <v>460</v>
      </c>
      <c r="I164" s="37">
        <v>116</v>
      </c>
      <c r="J164" s="37">
        <v>344</v>
      </c>
      <c r="K164" s="4"/>
    </row>
    <row r="165" spans="1:11" x14ac:dyDescent="0.2">
      <c r="A165" s="3">
        <v>96</v>
      </c>
      <c r="B165" s="36">
        <v>1916</v>
      </c>
      <c r="C165" s="37">
        <v>381</v>
      </c>
      <c r="D165" s="37">
        <v>1535</v>
      </c>
      <c r="E165" s="36">
        <v>1584</v>
      </c>
      <c r="F165" s="37">
        <v>335</v>
      </c>
      <c r="G165" s="37">
        <v>1249</v>
      </c>
      <c r="H165" s="36">
        <v>335</v>
      </c>
      <c r="I165" s="37">
        <v>49</v>
      </c>
      <c r="J165" s="37">
        <v>286</v>
      </c>
      <c r="K165" s="4"/>
    </row>
    <row r="166" spans="1:11" x14ac:dyDescent="0.2">
      <c r="A166" s="3">
        <v>97</v>
      </c>
      <c r="B166" s="36">
        <v>1336</v>
      </c>
      <c r="C166" s="37">
        <v>272</v>
      </c>
      <c r="D166" s="37">
        <v>1064</v>
      </c>
      <c r="E166" s="36">
        <v>1098</v>
      </c>
      <c r="F166" s="37">
        <v>233</v>
      </c>
      <c r="G166" s="37">
        <v>865</v>
      </c>
      <c r="H166" s="36">
        <v>238</v>
      </c>
      <c r="I166" s="37">
        <v>37</v>
      </c>
      <c r="J166" s="37">
        <v>201</v>
      </c>
      <c r="K166" s="4"/>
    </row>
    <row r="167" spans="1:11" x14ac:dyDescent="0.2">
      <c r="A167" s="3">
        <v>98</v>
      </c>
      <c r="B167" s="36">
        <v>1043</v>
      </c>
      <c r="C167" s="37">
        <v>189</v>
      </c>
      <c r="D167" s="37">
        <v>854</v>
      </c>
      <c r="E167" s="36">
        <v>862</v>
      </c>
      <c r="F167" s="37">
        <v>162</v>
      </c>
      <c r="G167" s="37">
        <v>700</v>
      </c>
      <c r="H167" s="36">
        <v>181</v>
      </c>
      <c r="I167" s="37">
        <v>28</v>
      </c>
      <c r="J167" s="37">
        <v>153</v>
      </c>
      <c r="K167" s="4"/>
    </row>
    <row r="168" spans="1:11" x14ac:dyDescent="0.2">
      <c r="A168" s="3">
        <v>99</v>
      </c>
      <c r="B168" s="36">
        <v>660</v>
      </c>
      <c r="C168" s="37">
        <v>108</v>
      </c>
      <c r="D168" s="37">
        <v>552</v>
      </c>
      <c r="E168" s="36">
        <v>538</v>
      </c>
      <c r="F168" s="37">
        <v>92</v>
      </c>
      <c r="G168" s="37">
        <v>446</v>
      </c>
      <c r="H168" s="36">
        <v>116</v>
      </c>
      <c r="I168" s="37">
        <v>14</v>
      </c>
      <c r="J168" s="37">
        <v>102</v>
      </c>
      <c r="K168" s="4"/>
    </row>
    <row r="169" spans="1:11" x14ac:dyDescent="0.2">
      <c r="A169" s="3"/>
      <c r="B169" s="36"/>
      <c r="C169" s="37"/>
      <c r="D169" s="37"/>
      <c r="E169" s="36"/>
      <c r="F169" s="37"/>
      <c r="G169" s="37"/>
      <c r="H169" s="36"/>
      <c r="I169" s="37"/>
      <c r="J169" s="37"/>
      <c r="K169" s="4"/>
    </row>
    <row r="170" spans="1:11" x14ac:dyDescent="0.2">
      <c r="A170" s="3" t="s">
        <v>146</v>
      </c>
      <c r="B170" s="36">
        <v>1189</v>
      </c>
      <c r="C170" s="37">
        <v>140</v>
      </c>
      <c r="D170" s="37">
        <v>1049</v>
      </c>
      <c r="E170" s="36">
        <v>1037</v>
      </c>
      <c r="F170" s="37">
        <v>130</v>
      </c>
      <c r="G170" s="37">
        <v>907</v>
      </c>
      <c r="H170" s="36">
        <v>153</v>
      </c>
      <c r="I170" s="37">
        <v>11</v>
      </c>
      <c r="J170" s="37">
        <v>142</v>
      </c>
      <c r="K170" s="4"/>
    </row>
    <row r="171" spans="1:11" x14ac:dyDescent="0.2">
      <c r="A171" s="3"/>
      <c r="B171" s="36"/>
      <c r="C171" s="37"/>
      <c r="D171" s="37"/>
      <c r="E171" s="36"/>
      <c r="F171" s="37"/>
      <c r="G171" s="37"/>
      <c r="H171" s="36"/>
      <c r="I171" s="37"/>
      <c r="J171" s="37"/>
      <c r="K171" s="4"/>
    </row>
    <row r="172" spans="1:11" x14ac:dyDescent="0.2">
      <c r="A172" s="3"/>
      <c r="B172" s="36"/>
      <c r="C172" s="37"/>
      <c r="D172" s="37"/>
      <c r="E172" s="36"/>
      <c r="F172" s="37"/>
      <c r="G172" s="37"/>
      <c r="H172" s="36"/>
      <c r="I172" s="37"/>
      <c r="J172" s="37"/>
      <c r="K172" s="4"/>
    </row>
    <row r="173" spans="1:11" x14ac:dyDescent="0.2">
      <c r="A173" s="3" t="s">
        <v>72</v>
      </c>
      <c r="B173" s="36">
        <v>129112</v>
      </c>
      <c r="C173" s="37">
        <v>65825</v>
      </c>
      <c r="D173" s="37">
        <v>63287</v>
      </c>
      <c r="E173" s="36">
        <v>108681</v>
      </c>
      <c r="F173" s="37">
        <v>55366</v>
      </c>
      <c r="G173" s="37">
        <v>53315</v>
      </c>
      <c r="H173" s="36">
        <v>20503</v>
      </c>
      <c r="I173" s="37">
        <v>10508</v>
      </c>
      <c r="J173" s="37">
        <v>9995</v>
      </c>
      <c r="K173" s="4"/>
    </row>
    <row r="174" spans="1:11" x14ac:dyDescent="0.2">
      <c r="A174" s="3" t="s">
        <v>73</v>
      </c>
      <c r="B174" s="36"/>
      <c r="C174" s="37"/>
      <c r="D174" s="37"/>
      <c r="E174" s="36"/>
      <c r="F174" s="37"/>
      <c r="G174" s="37"/>
      <c r="H174" s="36"/>
      <c r="I174" s="37"/>
      <c r="J174" s="37"/>
      <c r="K174" s="4"/>
    </row>
    <row r="175" spans="1:11" x14ac:dyDescent="0.2">
      <c r="A175" s="3" t="s">
        <v>0</v>
      </c>
      <c r="B175" s="36">
        <v>550492</v>
      </c>
      <c r="C175" s="37">
        <v>271784</v>
      </c>
      <c r="D175" s="37">
        <v>278708</v>
      </c>
      <c r="E175" s="36">
        <v>471027</v>
      </c>
      <c r="F175" s="37">
        <v>232082</v>
      </c>
      <c r="G175" s="37">
        <v>238945</v>
      </c>
      <c r="H175" s="36">
        <v>80360</v>
      </c>
      <c r="I175" s="37">
        <v>40122</v>
      </c>
      <c r="J175" s="37">
        <v>40238</v>
      </c>
      <c r="K175" s="4"/>
    </row>
    <row r="176" spans="1:11" x14ac:dyDescent="0.2">
      <c r="A176" s="3" t="s">
        <v>1</v>
      </c>
      <c r="B176" s="36"/>
      <c r="C176" s="37"/>
      <c r="D176" s="37"/>
      <c r="E176" s="36"/>
      <c r="F176" s="37"/>
      <c r="G176" s="37"/>
      <c r="H176" s="36"/>
      <c r="I176" s="37"/>
      <c r="J176" s="37"/>
      <c r="K176" s="4"/>
    </row>
    <row r="177" spans="1:11" x14ac:dyDescent="0.2">
      <c r="A177" s="3" t="s">
        <v>74</v>
      </c>
      <c r="B177" s="36">
        <v>350757</v>
      </c>
      <c r="C177" s="37">
        <v>149531</v>
      </c>
      <c r="D177" s="37">
        <v>201226</v>
      </c>
      <c r="E177" s="36">
        <v>289179</v>
      </c>
      <c r="F177" s="37">
        <v>122778</v>
      </c>
      <c r="G177" s="37">
        <v>166401</v>
      </c>
      <c r="H177" s="36">
        <v>61594</v>
      </c>
      <c r="I177" s="37">
        <v>26759</v>
      </c>
      <c r="J177" s="37">
        <v>34835</v>
      </c>
      <c r="K177" s="4"/>
    </row>
    <row r="178" spans="1:11" x14ac:dyDescent="0.2">
      <c r="A178" s="3" t="s">
        <v>75</v>
      </c>
      <c r="B178" s="36"/>
      <c r="C178" s="37"/>
      <c r="D178" s="37"/>
      <c r="E178" s="36"/>
      <c r="F178" s="37"/>
      <c r="G178" s="37"/>
      <c r="H178" s="36"/>
      <c r="I178" s="37"/>
      <c r="J178" s="37"/>
      <c r="K178" s="4"/>
    </row>
    <row r="179" spans="1:11" x14ac:dyDescent="0.2">
      <c r="A179" s="3" t="s">
        <v>100</v>
      </c>
      <c r="B179" s="36"/>
      <c r="C179" s="37"/>
      <c r="D179" s="37"/>
      <c r="E179" s="36"/>
      <c r="F179" s="37"/>
      <c r="G179" s="37"/>
      <c r="H179" s="36"/>
      <c r="I179" s="37"/>
      <c r="J179" s="37"/>
      <c r="K179" s="4"/>
    </row>
    <row r="180" spans="1:11" x14ac:dyDescent="0.2">
      <c r="A180" s="3" t="s">
        <v>72</v>
      </c>
      <c r="B180" s="40">
        <v>12.530753784353251</v>
      </c>
      <c r="C180" s="41">
        <v>13.512542595557745</v>
      </c>
      <c r="D180" s="41">
        <v>11.650322796799092</v>
      </c>
      <c r="E180" s="40">
        <v>12.508070669718846</v>
      </c>
      <c r="F180" s="41">
        <v>13.49646292531434</v>
      </c>
      <c r="G180" s="41">
        <v>11.624053494846958</v>
      </c>
      <c r="H180" s="40">
        <v>12.620570366312316</v>
      </c>
      <c r="I180" s="41">
        <v>13.578157102430577</v>
      </c>
      <c r="J180" s="41">
        <v>11.749423990219588</v>
      </c>
      <c r="K180" s="4"/>
    </row>
    <row r="181" spans="1:11" x14ac:dyDescent="0.2">
      <c r="A181" s="3" t="s">
        <v>77</v>
      </c>
      <c r="B181" s="40"/>
      <c r="C181" s="41"/>
      <c r="D181" s="41"/>
      <c r="E181" s="40"/>
      <c r="F181" s="41"/>
      <c r="G181" s="41"/>
      <c r="H181" s="40"/>
      <c r="I181" s="41"/>
      <c r="J181" s="41"/>
      <c r="K181" s="5"/>
    </row>
    <row r="182" spans="1:11" x14ac:dyDescent="0.2">
      <c r="A182" s="3" t="s">
        <v>0</v>
      </c>
      <c r="B182" s="42">
        <v>53.42709982229529</v>
      </c>
      <c r="C182" s="43">
        <v>55.791764174569934</v>
      </c>
      <c r="D182" s="43">
        <v>51.306558472518546</v>
      </c>
      <c r="E182" s="42">
        <v>54.210386390865551</v>
      </c>
      <c r="F182" s="43">
        <v>56.57418106117116</v>
      </c>
      <c r="G182" s="43">
        <v>52.096210490972638</v>
      </c>
      <c r="H182" s="42">
        <v>49.465396997359299</v>
      </c>
      <c r="I182" s="43">
        <v>51.844577394720183</v>
      </c>
      <c r="J182" s="43">
        <v>47.30098274321719</v>
      </c>
      <c r="K182" s="5"/>
    </row>
    <row r="183" spans="1:11" x14ac:dyDescent="0.2">
      <c r="A183" s="3" t="s">
        <v>77</v>
      </c>
      <c r="B183" s="42"/>
      <c r="C183" s="43"/>
      <c r="D183" s="43"/>
      <c r="E183" s="42"/>
      <c r="F183" s="43"/>
      <c r="G183" s="43"/>
      <c r="H183" s="42"/>
      <c r="I183" s="43"/>
      <c r="J183" s="43"/>
      <c r="K183" s="5"/>
    </row>
    <row r="184" spans="1:11" x14ac:dyDescent="0.2">
      <c r="A184" s="3" t="s">
        <v>74</v>
      </c>
      <c r="B184" s="42">
        <v>34.042146393351459</v>
      </c>
      <c r="C184" s="43">
        <v>30.695693229872319</v>
      </c>
      <c r="D184" s="43">
        <v>37.043118730682359</v>
      </c>
      <c r="E184" s="42">
        <v>33.281542939415601</v>
      </c>
      <c r="F184" s="43">
        <v>29.929356013514504</v>
      </c>
      <c r="G184" s="43">
        <v>36.279736014180408</v>
      </c>
      <c r="H184" s="42">
        <v>37.914032636328379</v>
      </c>
      <c r="I184" s="43">
        <v>34.577265502849244</v>
      </c>
      <c r="J184" s="43">
        <v>40.94959326656322</v>
      </c>
      <c r="K184" s="5"/>
    </row>
    <row r="185" spans="1:11" x14ac:dyDescent="0.2">
      <c r="A185" s="27" t="s">
        <v>77</v>
      </c>
      <c r="B185" s="28"/>
      <c r="C185" s="29"/>
      <c r="D185" s="29"/>
      <c r="E185" s="28"/>
      <c r="F185" s="29"/>
      <c r="G185" s="29"/>
      <c r="H185" s="28"/>
      <c r="I185" s="29"/>
      <c r="J185" s="29"/>
      <c r="K185" s="5"/>
    </row>
    <row r="186" spans="1:11" x14ac:dyDescent="0.2">
      <c r="A186" s="3"/>
      <c r="B186" s="35" t="s">
        <v>181</v>
      </c>
      <c r="C186" s="4"/>
      <c r="D186" s="4"/>
      <c r="E186" s="4"/>
      <c r="F186" s="4"/>
      <c r="G186" s="4"/>
      <c r="H186" s="4"/>
      <c r="I186" s="4"/>
      <c r="J186" s="4"/>
      <c r="K186" s="4"/>
    </row>
    <row r="187" spans="1:11" x14ac:dyDescent="0.2">
      <c r="B187" s="19" t="s">
        <v>182</v>
      </c>
      <c r="K187" s="4"/>
    </row>
    <row r="188" spans="1:11" x14ac:dyDescent="0.2">
      <c r="B188" s="19" t="s">
        <v>193</v>
      </c>
    </row>
    <row r="190" spans="1:11" x14ac:dyDescent="0.2">
      <c r="B190" s="19"/>
    </row>
  </sheetData>
  <mergeCells count="3">
    <mergeCell ref="C4:C5"/>
    <mergeCell ref="F4:F5"/>
    <mergeCell ref="I4:I5"/>
  </mergeCells>
  <phoneticPr fontId="3"/>
  <printOptions horizontalCentered="1" verticalCentered="1"/>
  <pageMargins left="0.55118110236220474" right="0.39370078740157483" top="0.59055118110236227" bottom="0.59055118110236227" header="0.51181102362204722" footer="0.51181102362204722"/>
  <pageSetup paperSize="9" scale="56" orientation="portrait" r:id="rId1"/>
  <headerFooter alignWithMargins="0"/>
  <rowBreaks count="1" manualBreakCount="1">
    <brk id="9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E5"/>
  </sheetPr>
  <dimension ref="A1:DN188"/>
  <sheetViews>
    <sheetView showGridLines="0" view="pageBreakPreview" zoomScaleNormal="100" zoomScaleSheetLayoutView="100" workbookViewId="0"/>
  </sheetViews>
  <sheetFormatPr defaultColWidth="9" defaultRowHeight="16.2" x14ac:dyDescent="0.2"/>
  <cols>
    <col min="1" max="1" width="14.77734375" style="1" bestFit="1" customWidth="1"/>
    <col min="2" max="79" width="13.33203125" style="1" customWidth="1"/>
    <col min="80" max="118" width="10.77734375" style="1" customWidth="1"/>
    <col min="119" max="16384" width="9" style="1"/>
  </cols>
  <sheetData>
    <row r="1" spans="1:118" x14ac:dyDescent="0.2">
      <c r="B1" s="1" t="s">
        <v>154</v>
      </c>
      <c r="M1" s="57" t="str">
        <f>'年齢別人口構成（県・市部・郡部）'!$J$2</f>
        <v>令和６年10月１日現在</v>
      </c>
      <c r="N1" s="1" t="s">
        <v>154</v>
      </c>
      <c r="Y1" s="57" t="str">
        <f>'年齢別人口構成（県・市部・郡部）'!$J$2</f>
        <v>令和６年10月１日現在</v>
      </c>
      <c r="Z1" s="1" t="s">
        <v>154</v>
      </c>
      <c r="AK1" s="57" t="str">
        <f>'年齢別人口構成（県・市部・郡部）'!$J$2</f>
        <v>令和６年10月１日現在</v>
      </c>
      <c r="AL1" s="1" t="s">
        <v>154</v>
      </c>
      <c r="AW1" s="57" t="str">
        <f>'年齢別人口構成（県・市部・郡部）'!$J$2</f>
        <v>令和６年10月１日現在</v>
      </c>
      <c r="AX1" s="1" t="s">
        <v>154</v>
      </c>
      <c r="BI1" s="57" t="str">
        <f>'年齢別人口構成（県・市部・郡部）'!$J$2</f>
        <v>令和６年10月１日現在</v>
      </c>
      <c r="BJ1" s="1" t="s">
        <v>154</v>
      </c>
      <c r="BU1" s="57" t="str">
        <f>'年齢別人口構成（県・市部・郡部）'!$J$2</f>
        <v>令和６年10月１日現在</v>
      </c>
      <c r="BV1" s="1" t="s">
        <v>154</v>
      </c>
      <c r="CA1" s="57" t="str">
        <f>'年齢別人口構成（県・市部・郡部）'!$J$2</f>
        <v>令和６年10月１日現在</v>
      </c>
    </row>
    <row r="2" spans="1:118" x14ac:dyDescent="0.2">
      <c r="M2" s="57" t="s">
        <v>68</v>
      </c>
      <c r="Y2" s="57" t="s">
        <v>68</v>
      </c>
      <c r="AK2" s="57" t="s">
        <v>68</v>
      </c>
      <c r="AW2" s="57" t="s">
        <v>68</v>
      </c>
      <c r="BI2" s="57" t="s">
        <v>68</v>
      </c>
      <c r="BU2" s="57" t="s">
        <v>68</v>
      </c>
      <c r="CA2" s="57" t="s">
        <v>68</v>
      </c>
    </row>
    <row r="3" spans="1:118" x14ac:dyDescent="0.2">
      <c r="A3" s="46"/>
      <c r="B3" s="47"/>
      <c r="C3" s="279" t="s">
        <v>43</v>
      </c>
      <c r="D3" s="46"/>
      <c r="E3" s="47"/>
      <c r="F3" s="279" t="s">
        <v>44</v>
      </c>
      <c r="G3" s="46"/>
      <c r="H3" s="47"/>
      <c r="I3" s="279" t="s">
        <v>45</v>
      </c>
      <c r="J3" s="46"/>
      <c r="K3" s="47"/>
      <c r="L3" s="279" t="s">
        <v>46</v>
      </c>
      <c r="M3" s="46"/>
      <c r="N3" s="47"/>
      <c r="O3" s="279" t="s">
        <v>47</v>
      </c>
      <c r="P3" s="46"/>
      <c r="Q3" s="47"/>
      <c r="R3" s="279" t="s">
        <v>48</v>
      </c>
      <c r="S3" s="46"/>
      <c r="T3" s="47"/>
      <c r="U3" s="279" t="s">
        <v>49</v>
      </c>
      <c r="V3" s="46"/>
      <c r="W3" s="47"/>
      <c r="X3" s="279" t="s">
        <v>50</v>
      </c>
      <c r="Y3" s="46"/>
      <c r="Z3" s="47"/>
      <c r="AA3" s="279" t="s">
        <v>27</v>
      </c>
      <c r="AB3" s="46"/>
      <c r="AC3" s="47"/>
      <c r="AD3" s="279" t="s">
        <v>52</v>
      </c>
      <c r="AE3" s="46"/>
      <c r="AF3" s="47"/>
      <c r="AG3" s="279" t="s">
        <v>28</v>
      </c>
      <c r="AH3" s="46"/>
      <c r="AI3" s="47"/>
      <c r="AJ3" s="279" t="s">
        <v>54</v>
      </c>
      <c r="AK3" s="46"/>
      <c r="AL3" s="47"/>
      <c r="AM3" s="279" t="s">
        <v>55</v>
      </c>
      <c r="AN3" s="46"/>
      <c r="AO3" s="47"/>
      <c r="AP3" s="279" t="s">
        <v>57</v>
      </c>
      <c r="AQ3" s="46"/>
      <c r="AR3" s="47"/>
      <c r="AS3" s="279" t="s">
        <v>58</v>
      </c>
      <c r="AT3" s="46"/>
      <c r="AU3" s="47"/>
      <c r="AV3" s="279" t="s">
        <v>7</v>
      </c>
      <c r="AW3" s="46"/>
      <c r="AX3" s="47"/>
      <c r="AY3" s="279" t="s">
        <v>59</v>
      </c>
      <c r="AZ3" s="46"/>
      <c r="BA3" s="47"/>
      <c r="BB3" s="279" t="s">
        <v>60</v>
      </c>
      <c r="BC3" s="46"/>
      <c r="BD3" s="47"/>
      <c r="BE3" s="279" t="s">
        <v>61</v>
      </c>
      <c r="BF3" s="46"/>
      <c r="BG3" s="47"/>
      <c r="BH3" s="279" t="s">
        <v>62</v>
      </c>
      <c r="BI3" s="46"/>
      <c r="BJ3" s="47"/>
      <c r="BK3" s="279" t="s">
        <v>63</v>
      </c>
      <c r="BL3" s="46"/>
      <c r="BM3" s="47"/>
      <c r="BN3" s="279" t="s">
        <v>64</v>
      </c>
      <c r="BO3" s="46"/>
      <c r="BP3" s="47"/>
      <c r="BQ3" s="279" t="s">
        <v>179</v>
      </c>
      <c r="BR3" s="46"/>
      <c r="BS3" s="47"/>
      <c r="BT3" s="279" t="s">
        <v>8</v>
      </c>
      <c r="BU3" s="46"/>
      <c r="BV3" s="47"/>
      <c r="BW3" s="279" t="s">
        <v>9</v>
      </c>
      <c r="BX3" s="46"/>
      <c r="BY3" s="47"/>
      <c r="BZ3" s="279" t="s">
        <v>180</v>
      </c>
      <c r="CA3" s="48"/>
      <c r="CC3" s="278"/>
      <c r="CF3" s="278"/>
      <c r="CI3" s="278"/>
      <c r="CL3" s="278"/>
      <c r="CO3" s="278"/>
      <c r="CR3" s="278"/>
      <c r="CU3" s="278"/>
      <c r="CX3" s="278"/>
      <c r="DA3" s="278"/>
      <c r="DD3" s="278"/>
      <c r="DG3" s="278"/>
      <c r="DJ3" s="278"/>
      <c r="DM3" s="278"/>
    </row>
    <row r="4" spans="1:118" x14ac:dyDescent="0.2">
      <c r="B4" s="49"/>
      <c r="C4" s="280"/>
      <c r="D4" s="50"/>
      <c r="E4" s="49"/>
      <c r="F4" s="280"/>
      <c r="G4" s="50"/>
      <c r="H4" s="49"/>
      <c r="I4" s="280"/>
      <c r="J4" s="50"/>
      <c r="K4" s="49"/>
      <c r="L4" s="280"/>
      <c r="M4" s="50"/>
      <c r="N4" s="49"/>
      <c r="O4" s="280"/>
      <c r="P4" s="50"/>
      <c r="Q4" s="49"/>
      <c r="R4" s="280"/>
      <c r="S4" s="50"/>
      <c r="T4" s="49"/>
      <c r="U4" s="280"/>
      <c r="V4" s="50"/>
      <c r="W4" s="49"/>
      <c r="X4" s="280"/>
      <c r="Y4" s="50"/>
      <c r="Z4" s="49"/>
      <c r="AA4" s="280"/>
      <c r="AB4" s="50"/>
      <c r="AC4" s="49"/>
      <c r="AD4" s="280"/>
      <c r="AE4" s="50"/>
      <c r="AF4" s="49"/>
      <c r="AG4" s="280"/>
      <c r="AH4" s="50"/>
      <c r="AI4" s="49"/>
      <c r="AJ4" s="280"/>
      <c r="AK4" s="50"/>
      <c r="AL4" s="49"/>
      <c r="AM4" s="280"/>
      <c r="AN4" s="50"/>
      <c r="AO4" s="51"/>
      <c r="AP4" s="280"/>
      <c r="AQ4" s="50"/>
      <c r="AR4" s="49"/>
      <c r="AS4" s="280"/>
      <c r="AT4" s="50"/>
      <c r="AU4" s="49"/>
      <c r="AV4" s="280"/>
      <c r="AW4" s="50"/>
      <c r="AX4" s="49"/>
      <c r="AY4" s="280"/>
      <c r="AZ4" s="50"/>
      <c r="BA4" s="49"/>
      <c r="BB4" s="280"/>
      <c r="BC4" s="50"/>
      <c r="BD4" s="49"/>
      <c r="BE4" s="280"/>
      <c r="BF4" s="50"/>
      <c r="BG4" s="49"/>
      <c r="BH4" s="280"/>
      <c r="BI4" s="50"/>
      <c r="BJ4" s="49"/>
      <c r="BK4" s="280"/>
      <c r="BL4" s="50"/>
      <c r="BM4" s="49"/>
      <c r="BN4" s="280"/>
      <c r="BO4" s="50"/>
      <c r="BP4" s="49"/>
      <c r="BQ4" s="280"/>
      <c r="BR4" s="50"/>
      <c r="BS4" s="49"/>
      <c r="BT4" s="280"/>
      <c r="BU4" s="50"/>
      <c r="BV4" s="49"/>
      <c r="BW4" s="280"/>
      <c r="BX4" s="50"/>
      <c r="BY4" s="49"/>
      <c r="BZ4" s="280"/>
      <c r="CA4" s="52"/>
      <c r="CC4" s="278"/>
      <c r="CF4" s="278"/>
      <c r="CI4" s="278"/>
      <c r="CL4" s="278"/>
      <c r="CO4" s="278"/>
      <c r="CR4" s="278"/>
      <c r="CU4" s="278"/>
      <c r="CX4" s="278"/>
      <c r="DA4" s="278"/>
      <c r="DD4" s="278"/>
      <c r="DG4" s="278"/>
      <c r="DJ4" s="278"/>
      <c r="DM4" s="278"/>
    </row>
    <row r="5" spans="1:118" x14ac:dyDescent="0.2">
      <c r="A5" s="53"/>
      <c r="B5" s="54" t="s">
        <v>96</v>
      </c>
      <c r="C5" s="55" t="s">
        <v>4</v>
      </c>
      <c r="D5" s="53" t="s">
        <v>5</v>
      </c>
      <c r="E5" s="54" t="s">
        <v>96</v>
      </c>
      <c r="F5" s="55" t="s">
        <v>4</v>
      </c>
      <c r="G5" s="53" t="s">
        <v>5</v>
      </c>
      <c r="H5" s="54" t="s">
        <v>96</v>
      </c>
      <c r="I5" s="55" t="s">
        <v>4</v>
      </c>
      <c r="J5" s="53" t="s">
        <v>5</v>
      </c>
      <c r="K5" s="54" t="s">
        <v>96</v>
      </c>
      <c r="L5" s="55" t="s">
        <v>4</v>
      </c>
      <c r="M5" s="53" t="s">
        <v>5</v>
      </c>
      <c r="N5" s="54" t="s">
        <v>96</v>
      </c>
      <c r="O5" s="55" t="s">
        <v>4</v>
      </c>
      <c r="P5" s="53" t="s">
        <v>5</v>
      </c>
      <c r="Q5" s="54" t="s">
        <v>96</v>
      </c>
      <c r="R5" s="55" t="s">
        <v>4</v>
      </c>
      <c r="S5" s="53" t="s">
        <v>5</v>
      </c>
      <c r="T5" s="54" t="s">
        <v>96</v>
      </c>
      <c r="U5" s="55" t="s">
        <v>4</v>
      </c>
      <c r="V5" s="53" t="s">
        <v>5</v>
      </c>
      <c r="W5" s="54" t="s">
        <v>96</v>
      </c>
      <c r="X5" s="55" t="s">
        <v>4</v>
      </c>
      <c r="Y5" s="53" t="s">
        <v>5</v>
      </c>
      <c r="Z5" s="54" t="s">
        <v>96</v>
      </c>
      <c r="AA5" s="55" t="s">
        <v>4</v>
      </c>
      <c r="AB5" s="53" t="s">
        <v>5</v>
      </c>
      <c r="AC5" s="54" t="s">
        <v>96</v>
      </c>
      <c r="AD5" s="55" t="s">
        <v>4</v>
      </c>
      <c r="AE5" s="53" t="s">
        <v>5</v>
      </c>
      <c r="AF5" s="54" t="s">
        <v>96</v>
      </c>
      <c r="AG5" s="55" t="s">
        <v>4</v>
      </c>
      <c r="AH5" s="53" t="s">
        <v>5</v>
      </c>
      <c r="AI5" s="54" t="s">
        <v>96</v>
      </c>
      <c r="AJ5" s="55" t="s">
        <v>4</v>
      </c>
      <c r="AK5" s="53" t="s">
        <v>5</v>
      </c>
      <c r="AL5" s="54" t="s">
        <v>96</v>
      </c>
      <c r="AM5" s="55" t="s">
        <v>4</v>
      </c>
      <c r="AN5" s="53" t="s">
        <v>5</v>
      </c>
      <c r="AO5" s="54" t="s">
        <v>96</v>
      </c>
      <c r="AP5" s="55" t="s">
        <v>4</v>
      </c>
      <c r="AQ5" s="53" t="s">
        <v>5</v>
      </c>
      <c r="AR5" s="54" t="s">
        <v>96</v>
      </c>
      <c r="AS5" s="55" t="s">
        <v>4</v>
      </c>
      <c r="AT5" s="53" t="s">
        <v>5</v>
      </c>
      <c r="AU5" s="54" t="s">
        <v>96</v>
      </c>
      <c r="AV5" s="55" t="s">
        <v>4</v>
      </c>
      <c r="AW5" s="53" t="s">
        <v>5</v>
      </c>
      <c r="AX5" s="54" t="s">
        <v>96</v>
      </c>
      <c r="AY5" s="55" t="s">
        <v>4</v>
      </c>
      <c r="AZ5" s="53" t="s">
        <v>5</v>
      </c>
      <c r="BA5" s="54" t="s">
        <v>96</v>
      </c>
      <c r="BB5" s="55" t="s">
        <v>4</v>
      </c>
      <c r="BC5" s="53" t="s">
        <v>5</v>
      </c>
      <c r="BD5" s="54" t="s">
        <v>96</v>
      </c>
      <c r="BE5" s="55" t="s">
        <v>4</v>
      </c>
      <c r="BF5" s="53" t="s">
        <v>5</v>
      </c>
      <c r="BG5" s="54" t="s">
        <v>96</v>
      </c>
      <c r="BH5" s="55" t="s">
        <v>4</v>
      </c>
      <c r="BI5" s="53" t="s">
        <v>5</v>
      </c>
      <c r="BJ5" s="54" t="s">
        <v>96</v>
      </c>
      <c r="BK5" s="55" t="s">
        <v>4</v>
      </c>
      <c r="BL5" s="53" t="s">
        <v>5</v>
      </c>
      <c r="BM5" s="54" t="s">
        <v>96</v>
      </c>
      <c r="BN5" s="55" t="s">
        <v>4</v>
      </c>
      <c r="BO5" s="53" t="s">
        <v>5</v>
      </c>
      <c r="BP5" s="54" t="s">
        <v>96</v>
      </c>
      <c r="BQ5" s="55" t="s">
        <v>4</v>
      </c>
      <c r="BR5" s="53" t="s">
        <v>5</v>
      </c>
      <c r="BS5" s="54" t="s">
        <v>96</v>
      </c>
      <c r="BT5" s="55" t="s">
        <v>4</v>
      </c>
      <c r="BU5" s="53" t="s">
        <v>5</v>
      </c>
      <c r="BV5" s="54" t="s">
        <v>96</v>
      </c>
      <c r="BW5" s="55" t="s">
        <v>4</v>
      </c>
      <c r="BX5" s="53" t="s">
        <v>5</v>
      </c>
      <c r="BY5" s="54" t="s">
        <v>96</v>
      </c>
      <c r="BZ5" s="55" t="s">
        <v>4</v>
      </c>
      <c r="CA5" s="56" t="s">
        <v>5</v>
      </c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</row>
    <row r="6" spans="1:118" x14ac:dyDescent="0.2">
      <c r="A6" s="11" t="s">
        <v>69</v>
      </c>
      <c r="B6" s="12">
        <v>394448</v>
      </c>
      <c r="C6" s="13">
        <v>186155</v>
      </c>
      <c r="D6" s="13">
        <v>208293</v>
      </c>
      <c r="E6" s="12">
        <v>159570</v>
      </c>
      <c r="F6" s="13">
        <v>75128</v>
      </c>
      <c r="G6" s="13">
        <v>84442</v>
      </c>
      <c r="H6" s="12">
        <v>111543</v>
      </c>
      <c r="I6" s="13">
        <v>53034</v>
      </c>
      <c r="J6" s="13">
        <v>58509</v>
      </c>
      <c r="K6" s="12">
        <v>47166</v>
      </c>
      <c r="L6" s="13">
        <v>22214</v>
      </c>
      <c r="M6" s="13">
        <v>24952</v>
      </c>
      <c r="N6" s="12">
        <v>41103</v>
      </c>
      <c r="O6" s="13">
        <v>19147</v>
      </c>
      <c r="P6" s="13">
        <v>21956</v>
      </c>
      <c r="Q6" s="12">
        <v>56815</v>
      </c>
      <c r="R6" s="13">
        <v>27062</v>
      </c>
      <c r="S6" s="13">
        <v>29753</v>
      </c>
      <c r="T6" s="12">
        <v>15141</v>
      </c>
      <c r="U6" s="13">
        <v>7060</v>
      </c>
      <c r="V6" s="13">
        <v>8081</v>
      </c>
      <c r="W6" s="12">
        <v>27087</v>
      </c>
      <c r="X6" s="13">
        <v>12835</v>
      </c>
      <c r="Y6" s="13">
        <v>14252</v>
      </c>
      <c r="Z6" s="12">
        <v>16014</v>
      </c>
      <c r="AA6" s="13">
        <v>7591</v>
      </c>
      <c r="AB6" s="13">
        <v>8423</v>
      </c>
      <c r="AC6" s="12">
        <v>25186</v>
      </c>
      <c r="AD6" s="13">
        <v>11817</v>
      </c>
      <c r="AE6" s="13">
        <v>13369</v>
      </c>
      <c r="AF6" s="12">
        <v>7945</v>
      </c>
      <c r="AG6" s="13">
        <v>3760</v>
      </c>
      <c r="AH6" s="13">
        <v>4185</v>
      </c>
      <c r="AI6" s="12">
        <v>17603</v>
      </c>
      <c r="AJ6" s="13">
        <v>8250</v>
      </c>
      <c r="AK6" s="13">
        <v>9353</v>
      </c>
      <c r="AL6" s="12">
        <v>6546</v>
      </c>
      <c r="AM6" s="13">
        <v>3096</v>
      </c>
      <c r="AN6" s="13">
        <v>3450</v>
      </c>
      <c r="AO6" s="12">
        <v>19019</v>
      </c>
      <c r="AP6" s="13">
        <v>9091</v>
      </c>
      <c r="AQ6" s="13">
        <v>9928</v>
      </c>
      <c r="AR6" s="12">
        <v>15880</v>
      </c>
      <c r="AS6" s="13">
        <v>7774</v>
      </c>
      <c r="AT6" s="13">
        <v>8106</v>
      </c>
      <c r="AU6" s="12">
        <v>890</v>
      </c>
      <c r="AV6" s="13">
        <v>451</v>
      </c>
      <c r="AW6" s="13">
        <v>439</v>
      </c>
      <c r="AX6" s="12">
        <v>4518</v>
      </c>
      <c r="AY6" s="13">
        <v>2064</v>
      </c>
      <c r="AZ6" s="13">
        <v>2454</v>
      </c>
      <c r="BA6" s="12">
        <v>14288</v>
      </c>
      <c r="BB6" s="13">
        <v>6746</v>
      </c>
      <c r="BC6" s="13">
        <v>7542</v>
      </c>
      <c r="BD6" s="12">
        <v>9467</v>
      </c>
      <c r="BE6" s="13">
        <v>4481</v>
      </c>
      <c r="BF6" s="13">
        <v>4986</v>
      </c>
      <c r="BG6" s="12">
        <v>16544</v>
      </c>
      <c r="BH6" s="13">
        <v>7819</v>
      </c>
      <c r="BI6" s="13">
        <v>8725</v>
      </c>
      <c r="BJ6" s="12">
        <v>1314</v>
      </c>
      <c r="BK6" s="13">
        <v>660</v>
      </c>
      <c r="BL6" s="13">
        <v>654</v>
      </c>
      <c r="BM6" s="12">
        <v>2205</v>
      </c>
      <c r="BN6" s="13">
        <v>1132</v>
      </c>
      <c r="BO6" s="13">
        <v>1073</v>
      </c>
      <c r="BP6" s="12">
        <v>4214</v>
      </c>
      <c r="BQ6" s="13">
        <v>2053</v>
      </c>
      <c r="BR6" s="13">
        <v>2161</v>
      </c>
      <c r="BS6" s="12">
        <v>10589</v>
      </c>
      <c r="BT6" s="13">
        <v>5160</v>
      </c>
      <c r="BU6" s="13">
        <v>5429</v>
      </c>
      <c r="BV6" s="12">
        <v>3196</v>
      </c>
      <c r="BW6" s="13">
        <v>1539</v>
      </c>
      <c r="BX6" s="13">
        <v>1657</v>
      </c>
      <c r="BY6" s="12">
        <v>3053</v>
      </c>
      <c r="BZ6" s="13">
        <v>1496</v>
      </c>
      <c r="CA6" s="13">
        <v>1557</v>
      </c>
      <c r="CB6" s="13"/>
      <c r="CC6" s="13"/>
      <c r="CD6" s="13"/>
      <c r="CE6" s="13"/>
      <c r="CF6" s="13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</row>
    <row r="7" spans="1:118" x14ac:dyDescent="0.2">
      <c r="A7" s="11" t="s">
        <v>155</v>
      </c>
      <c r="B7" s="12"/>
      <c r="C7" s="13"/>
      <c r="D7" s="13"/>
      <c r="E7" s="12"/>
      <c r="F7" s="13"/>
      <c r="G7" s="13"/>
      <c r="H7" s="12"/>
      <c r="I7" s="13"/>
      <c r="J7" s="13"/>
      <c r="K7" s="12"/>
      <c r="L7" s="13"/>
      <c r="M7" s="13"/>
      <c r="N7" s="12"/>
      <c r="O7" s="13"/>
      <c r="P7" s="13"/>
      <c r="Q7" s="12"/>
      <c r="R7" s="13"/>
      <c r="S7" s="13"/>
      <c r="T7" s="12"/>
      <c r="U7" s="13"/>
      <c r="V7" s="13"/>
      <c r="W7" s="12"/>
      <c r="X7" s="13"/>
      <c r="Y7" s="13"/>
      <c r="Z7" s="12"/>
      <c r="AA7" s="13"/>
      <c r="AB7" s="13"/>
      <c r="AC7" s="12"/>
      <c r="AD7" s="13"/>
      <c r="AE7" s="13"/>
      <c r="AF7" s="12"/>
      <c r="AG7" s="13"/>
      <c r="AH7" s="13"/>
      <c r="AI7" s="12"/>
      <c r="AJ7" s="13"/>
      <c r="AK7" s="13"/>
      <c r="AL7" s="12"/>
      <c r="AM7" s="13"/>
      <c r="AN7" s="13"/>
      <c r="AO7" s="12"/>
      <c r="AP7" s="13"/>
      <c r="AQ7" s="13"/>
      <c r="AR7" s="12"/>
      <c r="AS7" s="13"/>
      <c r="AT7" s="13"/>
      <c r="AU7" s="12"/>
      <c r="AV7" s="13"/>
      <c r="AW7" s="13"/>
      <c r="AX7" s="12"/>
      <c r="AY7" s="13"/>
      <c r="AZ7" s="13"/>
      <c r="BA7" s="12"/>
      <c r="BB7" s="13"/>
      <c r="BC7" s="13"/>
      <c r="BD7" s="12"/>
      <c r="BE7" s="13"/>
      <c r="BF7" s="13"/>
      <c r="BG7" s="12"/>
      <c r="BH7" s="13"/>
      <c r="BI7" s="13"/>
      <c r="BJ7" s="12"/>
      <c r="BK7" s="13"/>
      <c r="BL7" s="13"/>
      <c r="BM7" s="12"/>
      <c r="BN7" s="13"/>
      <c r="BO7" s="13"/>
      <c r="BP7" s="12"/>
      <c r="BQ7" s="13"/>
      <c r="BR7" s="13"/>
      <c r="BS7" s="12"/>
      <c r="BT7" s="13"/>
      <c r="BU7" s="13"/>
      <c r="BV7" s="12"/>
      <c r="BW7" s="13"/>
      <c r="BX7" s="13"/>
      <c r="BY7" s="12"/>
      <c r="BZ7" s="13"/>
      <c r="CA7" s="13"/>
      <c r="CB7" s="13"/>
      <c r="CC7" s="13"/>
      <c r="CD7" s="13"/>
      <c r="CE7" s="13"/>
      <c r="CF7" s="13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</row>
    <row r="8" spans="1:118" x14ac:dyDescent="0.2">
      <c r="A8" s="11" t="s">
        <v>70</v>
      </c>
      <c r="B8" s="12">
        <v>14336</v>
      </c>
      <c r="C8" s="13">
        <v>7314</v>
      </c>
      <c r="D8" s="13">
        <v>7022</v>
      </c>
      <c r="E8" s="12">
        <v>6590</v>
      </c>
      <c r="F8" s="13">
        <v>3367</v>
      </c>
      <c r="G8" s="13">
        <v>3223</v>
      </c>
      <c r="H8" s="12">
        <v>3785</v>
      </c>
      <c r="I8" s="13">
        <v>1925</v>
      </c>
      <c r="J8" s="13">
        <v>1860</v>
      </c>
      <c r="K8" s="12">
        <v>1297</v>
      </c>
      <c r="L8" s="13">
        <v>666</v>
      </c>
      <c r="M8" s="13">
        <v>631</v>
      </c>
      <c r="N8" s="12">
        <v>1194</v>
      </c>
      <c r="O8" s="13">
        <v>610</v>
      </c>
      <c r="P8" s="13">
        <v>584</v>
      </c>
      <c r="Q8" s="12">
        <v>1915</v>
      </c>
      <c r="R8" s="13">
        <v>952</v>
      </c>
      <c r="S8" s="13">
        <v>963</v>
      </c>
      <c r="T8" s="12">
        <v>390</v>
      </c>
      <c r="U8" s="13">
        <v>193</v>
      </c>
      <c r="V8" s="13">
        <v>197</v>
      </c>
      <c r="W8" s="12">
        <v>816</v>
      </c>
      <c r="X8" s="13">
        <v>409</v>
      </c>
      <c r="Y8" s="13">
        <v>407</v>
      </c>
      <c r="Z8" s="12">
        <v>354</v>
      </c>
      <c r="AA8" s="13">
        <v>170</v>
      </c>
      <c r="AB8" s="13">
        <v>184</v>
      </c>
      <c r="AC8" s="12">
        <v>1085</v>
      </c>
      <c r="AD8" s="13">
        <v>543</v>
      </c>
      <c r="AE8" s="13">
        <v>542</v>
      </c>
      <c r="AF8" s="12">
        <v>202</v>
      </c>
      <c r="AG8" s="13">
        <v>105</v>
      </c>
      <c r="AH8" s="13">
        <v>97</v>
      </c>
      <c r="AI8" s="12">
        <v>563</v>
      </c>
      <c r="AJ8" s="13">
        <v>287</v>
      </c>
      <c r="AK8" s="13">
        <v>276</v>
      </c>
      <c r="AL8" s="12">
        <v>188</v>
      </c>
      <c r="AM8" s="13">
        <v>95</v>
      </c>
      <c r="AN8" s="13">
        <v>93</v>
      </c>
      <c r="AO8" s="12">
        <v>587</v>
      </c>
      <c r="AP8" s="13">
        <v>308</v>
      </c>
      <c r="AQ8" s="13">
        <v>279</v>
      </c>
      <c r="AR8" s="12">
        <v>579</v>
      </c>
      <c r="AS8" s="13">
        <v>296</v>
      </c>
      <c r="AT8" s="13">
        <v>283</v>
      </c>
      <c r="AU8" s="12">
        <v>36</v>
      </c>
      <c r="AV8" s="13">
        <v>14</v>
      </c>
      <c r="AW8" s="13">
        <v>22</v>
      </c>
      <c r="AX8" s="12">
        <v>130</v>
      </c>
      <c r="AY8" s="13">
        <v>61</v>
      </c>
      <c r="AZ8" s="13">
        <v>69</v>
      </c>
      <c r="BA8" s="12">
        <v>408</v>
      </c>
      <c r="BB8" s="13">
        <v>220</v>
      </c>
      <c r="BC8" s="13">
        <v>188</v>
      </c>
      <c r="BD8" s="12">
        <v>358</v>
      </c>
      <c r="BE8" s="13">
        <v>190</v>
      </c>
      <c r="BF8" s="13">
        <v>168</v>
      </c>
      <c r="BG8" s="12">
        <v>556</v>
      </c>
      <c r="BH8" s="13">
        <v>270</v>
      </c>
      <c r="BI8" s="13">
        <v>286</v>
      </c>
      <c r="BJ8" s="12">
        <v>31</v>
      </c>
      <c r="BK8" s="13">
        <v>19</v>
      </c>
      <c r="BL8" s="13">
        <v>12</v>
      </c>
      <c r="BM8" s="12">
        <v>56</v>
      </c>
      <c r="BN8" s="13">
        <v>31</v>
      </c>
      <c r="BO8" s="13">
        <v>25</v>
      </c>
      <c r="BP8" s="12">
        <v>100</v>
      </c>
      <c r="BQ8" s="13">
        <v>56</v>
      </c>
      <c r="BR8" s="13">
        <v>44</v>
      </c>
      <c r="BS8" s="12">
        <v>270</v>
      </c>
      <c r="BT8" s="13">
        <v>145</v>
      </c>
      <c r="BU8" s="13">
        <v>125</v>
      </c>
      <c r="BV8" s="12">
        <v>94</v>
      </c>
      <c r="BW8" s="13">
        <v>38</v>
      </c>
      <c r="BX8" s="13">
        <v>56</v>
      </c>
      <c r="BY8" s="12">
        <v>73</v>
      </c>
      <c r="BZ8" s="13">
        <v>34</v>
      </c>
      <c r="CA8" s="13">
        <v>39</v>
      </c>
      <c r="CB8" s="13"/>
      <c r="CC8" s="13"/>
      <c r="CD8" s="13"/>
      <c r="CE8" s="13"/>
      <c r="CF8" s="13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</row>
    <row r="9" spans="1:118" x14ac:dyDescent="0.2">
      <c r="A9" s="11"/>
      <c r="B9" s="12"/>
      <c r="C9" s="13"/>
      <c r="D9" s="13"/>
      <c r="E9" s="12"/>
      <c r="F9" s="13"/>
      <c r="G9" s="13"/>
      <c r="H9" s="12"/>
      <c r="I9" s="13"/>
      <c r="J9" s="13"/>
      <c r="K9" s="12"/>
      <c r="L9" s="13"/>
      <c r="M9" s="13"/>
      <c r="N9" s="12"/>
      <c r="O9" s="13"/>
      <c r="P9" s="13"/>
      <c r="Q9" s="12"/>
      <c r="R9" s="13"/>
      <c r="S9" s="13"/>
      <c r="T9" s="12"/>
      <c r="U9" s="13"/>
      <c r="V9" s="13"/>
      <c r="W9" s="12"/>
      <c r="X9" s="13"/>
      <c r="Y9" s="13"/>
      <c r="Z9" s="12"/>
      <c r="AA9" s="13"/>
      <c r="AB9" s="13"/>
      <c r="AC9" s="12"/>
      <c r="AD9" s="13"/>
      <c r="AE9" s="13"/>
      <c r="AF9" s="12"/>
      <c r="AG9" s="13"/>
      <c r="AH9" s="13"/>
      <c r="AI9" s="12"/>
      <c r="AJ9" s="13"/>
      <c r="AK9" s="13"/>
      <c r="AL9" s="12"/>
      <c r="AM9" s="13"/>
      <c r="AN9" s="13"/>
      <c r="AO9" s="12"/>
      <c r="AP9" s="13"/>
      <c r="AQ9" s="13"/>
      <c r="AR9" s="12"/>
      <c r="AS9" s="13"/>
      <c r="AT9" s="13"/>
      <c r="AU9" s="12"/>
      <c r="AV9" s="13"/>
      <c r="AW9" s="13"/>
      <c r="AX9" s="12"/>
      <c r="AY9" s="13"/>
      <c r="AZ9" s="13"/>
      <c r="BA9" s="12"/>
      <c r="BB9" s="13"/>
      <c r="BC9" s="13"/>
      <c r="BD9" s="12"/>
      <c r="BE9" s="13"/>
      <c r="BF9" s="13"/>
      <c r="BG9" s="12"/>
      <c r="BH9" s="13"/>
      <c r="BI9" s="13"/>
      <c r="BJ9" s="12"/>
      <c r="BK9" s="13"/>
      <c r="BL9" s="13"/>
      <c r="BM9" s="12"/>
      <c r="BN9" s="13"/>
      <c r="BO9" s="13"/>
      <c r="BP9" s="12"/>
      <c r="BQ9" s="13"/>
      <c r="BR9" s="13"/>
      <c r="BS9" s="12"/>
      <c r="BT9" s="13"/>
      <c r="BU9" s="13"/>
      <c r="BV9" s="12"/>
      <c r="BW9" s="13"/>
      <c r="BX9" s="13"/>
      <c r="BY9" s="12"/>
      <c r="BZ9" s="13"/>
      <c r="CA9" s="13"/>
      <c r="CB9" s="13"/>
      <c r="CC9" s="13"/>
      <c r="CD9" s="13"/>
      <c r="CE9" s="13"/>
      <c r="CF9" s="13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</row>
    <row r="10" spans="1:118" x14ac:dyDescent="0.2">
      <c r="A10" s="11">
        <v>0</v>
      </c>
      <c r="B10" s="12">
        <v>2416</v>
      </c>
      <c r="C10" s="13">
        <v>1236</v>
      </c>
      <c r="D10" s="13">
        <v>1180</v>
      </c>
      <c r="E10" s="12">
        <v>1129</v>
      </c>
      <c r="F10" s="13">
        <v>560</v>
      </c>
      <c r="G10" s="13">
        <v>569</v>
      </c>
      <c r="H10" s="12">
        <v>670</v>
      </c>
      <c r="I10" s="13">
        <v>326</v>
      </c>
      <c r="J10" s="13">
        <v>344</v>
      </c>
      <c r="K10" s="12">
        <v>199</v>
      </c>
      <c r="L10" s="13">
        <v>109</v>
      </c>
      <c r="M10" s="13">
        <v>90</v>
      </c>
      <c r="N10" s="12">
        <v>197</v>
      </c>
      <c r="O10" s="13">
        <v>109</v>
      </c>
      <c r="P10" s="13">
        <v>88</v>
      </c>
      <c r="Q10" s="12">
        <v>313</v>
      </c>
      <c r="R10" s="13">
        <v>136</v>
      </c>
      <c r="S10" s="13">
        <v>177</v>
      </c>
      <c r="T10" s="12">
        <v>69</v>
      </c>
      <c r="U10" s="13">
        <v>37</v>
      </c>
      <c r="V10" s="13">
        <v>32</v>
      </c>
      <c r="W10" s="12">
        <v>149</v>
      </c>
      <c r="X10" s="13">
        <v>70</v>
      </c>
      <c r="Y10" s="13">
        <v>79</v>
      </c>
      <c r="Z10" s="12">
        <v>63</v>
      </c>
      <c r="AA10" s="13">
        <v>33</v>
      </c>
      <c r="AB10" s="13">
        <v>30</v>
      </c>
      <c r="AC10" s="12">
        <v>168</v>
      </c>
      <c r="AD10" s="13">
        <v>88</v>
      </c>
      <c r="AE10" s="13">
        <v>80</v>
      </c>
      <c r="AF10" s="12">
        <v>33</v>
      </c>
      <c r="AG10" s="13">
        <v>16</v>
      </c>
      <c r="AH10" s="13">
        <v>17</v>
      </c>
      <c r="AI10" s="12">
        <v>98</v>
      </c>
      <c r="AJ10" s="13">
        <v>56</v>
      </c>
      <c r="AK10" s="13">
        <v>42</v>
      </c>
      <c r="AL10" s="12">
        <v>29</v>
      </c>
      <c r="AM10" s="13">
        <v>15</v>
      </c>
      <c r="AN10" s="13">
        <v>14</v>
      </c>
      <c r="AO10" s="12">
        <v>87</v>
      </c>
      <c r="AP10" s="13">
        <v>42</v>
      </c>
      <c r="AQ10" s="13">
        <v>45</v>
      </c>
      <c r="AR10" s="12">
        <v>87</v>
      </c>
      <c r="AS10" s="13">
        <v>50</v>
      </c>
      <c r="AT10" s="13">
        <v>37</v>
      </c>
      <c r="AU10" s="12">
        <v>6</v>
      </c>
      <c r="AV10" s="13">
        <v>3</v>
      </c>
      <c r="AW10" s="13">
        <v>3</v>
      </c>
      <c r="AX10" s="12">
        <v>15</v>
      </c>
      <c r="AY10" s="13">
        <v>5</v>
      </c>
      <c r="AZ10" s="13">
        <v>10</v>
      </c>
      <c r="BA10" s="12">
        <v>58</v>
      </c>
      <c r="BB10" s="13">
        <v>33</v>
      </c>
      <c r="BC10" s="13">
        <v>25</v>
      </c>
      <c r="BD10" s="12">
        <v>62</v>
      </c>
      <c r="BE10" s="13">
        <v>40</v>
      </c>
      <c r="BF10" s="13">
        <v>22</v>
      </c>
      <c r="BG10" s="12">
        <v>100</v>
      </c>
      <c r="BH10" s="13">
        <v>49</v>
      </c>
      <c r="BI10" s="13">
        <v>51</v>
      </c>
      <c r="BJ10" s="12">
        <v>7</v>
      </c>
      <c r="BK10" s="13">
        <v>2</v>
      </c>
      <c r="BL10" s="13">
        <v>5</v>
      </c>
      <c r="BM10" s="12">
        <v>8</v>
      </c>
      <c r="BN10" s="13">
        <v>5</v>
      </c>
      <c r="BO10" s="13">
        <v>3</v>
      </c>
      <c r="BP10" s="12">
        <v>15</v>
      </c>
      <c r="BQ10" s="13">
        <v>8</v>
      </c>
      <c r="BR10" s="13">
        <v>7</v>
      </c>
      <c r="BS10" s="12">
        <v>45</v>
      </c>
      <c r="BT10" s="13">
        <v>26</v>
      </c>
      <c r="BU10" s="13">
        <v>19</v>
      </c>
      <c r="BV10" s="12">
        <v>14</v>
      </c>
      <c r="BW10" s="13">
        <v>4</v>
      </c>
      <c r="BX10" s="13">
        <v>10</v>
      </c>
      <c r="BY10" s="12">
        <v>11</v>
      </c>
      <c r="BZ10" s="13">
        <v>5</v>
      </c>
      <c r="CA10" s="13">
        <v>6</v>
      </c>
      <c r="CB10" s="13"/>
      <c r="CC10" s="13"/>
      <c r="CD10" s="13"/>
      <c r="CE10" s="13"/>
      <c r="CF10" s="13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</row>
    <row r="11" spans="1:118" x14ac:dyDescent="0.2">
      <c r="A11" s="11">
        <v>1</v>
      </c>
      <c r="B11" s="12">
        <v>2793</v>
      </c>
      <c r="C11" s="13">
        <v>1441</v>
      </c>
      <c r="D11" s="13">
        <v>1352</v>
      </c>
      <c r="E11" s="12">
        <v>1273</v>
      </c>
      <c r="F11" s="13">
        <v>641</v>
      </c>
      <c r="G11" s="13">
        <v>632</v>
      </c>
      <c r="H11" s="12">
        <v>741</v>
      </c>
      <c r="I11" s="13">
        <v>378</v>
      </c>
      <c r="J11" s="13">
        <v>363</v>
      </c>
      <c r="K11" s="12">
        <v>233</v>
      </c>
      <c r="L11" s="13">
        <v>99</v>
      </c>
      <c r="M11" s="13">
        <v>134</v>
      </c>
      <c r="N11" s="12">
        <v>215</v>
      </c>
      <c r="O11" s="13">
        <v>95</v>
      </c>
      <c r="P11" s="13">
        <v>120</v>
      </c>
      <c r="Q11" s="12">
        <v>401</v>
      </c>
      <c r="R11" s="13">
        <v>193</v>
      </c>
      <c r="S11" s="13">
        <v>208</v>
      </c>
      <c r="T11" s="12">
        <v>68</v>
      </c>
      <c r="U11" s="13">
        <v>34</v>
      </c>
      <c r="V11" s="13">
        <v>34</v>
      </c>
      <c r="W11" s="12">
        <v>125</v>
      </c>
      <c r="X11" s="13">
        <v>69</v>
      </c>
      <c r="Y11" s="13">
        <v>56</v>
      </c>
      <c r="Z11" s="12">
        <v>63</v>
      </c>
      <c r="AA11" s="13">
        <v>35</v>
      </c>
      <c r="AB11" s="13">
        <v>28</v>
      </c>
      <c r="AC11" s="12">
        <v>170</v>
      </c>
      <c r="AD11" s="13">
        <v>76</v>
      </c>
      <c r="AE11" s="13">
        <v>94</v>
      </c>
      <c r="AF11" s="12">
        <v>35</v>
      </c>
      <c r="AG11" s="13">
        <v>18</v>
      </c>
      <c r="AH11" s="13">
        <v>17</v>
      </c>
      <c r="AI11" s="12">
        <v>107</v>
      </c>
      <c r="AJ11" s="13">
        <v>57</v>
      </c>
      <c r="AK11" s="13">
        <v>50</v>
      </c>
      <c r="AL11" s="12">
        <v>29</v>
      </c>
      <c r="AM11" s="13">
        <v>12</v>
      </c>
      <c r="AN11" s="13">
        <v>17</v>
      </c>
      <c r="AO11" s="12">
        <v>109</v>
      </c>
      <c r="AP11" s="13">
        <v>56</v>
      </c>
      <c r="AQ11" s="13">
        <v>53</v>
      </c>
      <c r="AR11" s="12">
        <v>116</v>
      </c>
      <c r="AS11" s="13">
        <v>57</v>
      </c>
      <c r="AT11" s="13">
        <v>59</v>
      </c>
      <c r="AU11" s="12">
        <v>5</v>
      </c>
      <c r="AV11" s="13">
        <v>2</v>
      </c>
      <c r="AW11" s="13">
        <v>3</v>
      </c>
      <c r="AX11" s="12">
        <v>29</v>
      </c>
      <c r="AY11" s="13">
        <v>15</v>
      </c>
      <c r="AZ11" s="13">
        <v>14</v>
      </c>
      <c r="BA11" s="12">
        <v>76</v>
      </c>
      <c r="BB11" s="13">
        <v>35</v>
      </c>
      <c r="BC11" s="13">
        <v>41</v>
      </c>
      <c r="BD11" s="12">
        <v>71</v>
      </c>
      <c r="BE11" s="13">
        <v>38</v>
      </c>
      <c r="BF11" s="13">
        <v>33</v>
      </c>
      <c r="BG11" s="12">
        <v>111</v>
      </c>
      <c r="BH11" s="13">
        <v>45</v>
      </c>
      <c r="BI11" s="13">
        <v>66</v>
      </c>
      <c r="BJ11" s="12">
        <v>5</v>
      </c>
      <c r="BK11" s="13">
        <v>3</v>
      </c>
      <c r="BL11" s="13">
        <v>2</v>
      </c>
      <c r="BM11" s="12">
        <v>12</v>
      </c>
      <c r="BN11" s="13">
        <v>6</v>
      </c>
      <c r="BO11" s="13">
        <v>6</v>
      </c>
      <c r="BP11" s="12">
        <v>19</v>
      </c>
      <c r="BQ11" s="13">
        <v>10</v>
      </c>
      <c r="BR11" s="13">
        <v>9</v>
      </c>
      <c r="BS11" s="12">
        <v>50</v>
      </c>
      <c r="BT11" s="13">
        <v>22</v>
      </c>
      <c r="BU11" s="13">
        <v>28</v>
      </c>
      <c r="BV11" s="12">
        <v>22</v>
      </c>
      <c r="BW11" s="13">
        <v>10</v>
      </c>
      <c r="BX11" s="13">
        <v>12</v>
      </c>
      <c r="BY11" s="12">
        <v>16</v>
      </c>
      <c r="BZ11" s="13">
        <v>9</v>
      </c>
      <c r="CA11" s="13">
        <v>7</v>
      </c>
      <c r="CB11" s="13"/>
      <c r="CC11" s="13"/>
      <c r="CD11" s="13"/>
      <c r="CE11" s="13"/>
      <c r="CF11" s="13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</row>
    <row r="12" spans="1:118" x14ac:dyDescent="0.2">
      <c r="A12" s="11">
        <v>2</v>
      </c>
      <c r="B12" s="12">
        <v>2918</v>
      </c>
      <c r="C12" s="13">
        <v>1477</v>
      </c>
      <c r="D12" s="13">
        <v>1441</v>
      </c>
      <c r="E12" s="12">
        <v>1379</v>
      </c>
      <c r="F12" s="13">
        <v>698</v>
      </c>
      <c r="G12" s="13">
        <v>681</v>
      </c>
      <c r="H12" s="12">
        <v>785</v>
      </c>
      <c r="I12" s="13">
        <v>412</v>
      </c>
      <c r="J12" s="13">
        <v>373</v>
      </c>
      <c r="K12" s="12">
        <v>271</v>
      </c>
      <c r="L12" s="13">
        <v>151</v>
      </c>
      <c r="M12" s="13">
        <v>120</v>
      </c>
      <c r="N12" s="12">
        <v>263</v>
      </c>
      <c r="O12" s="13">
        <v>146</v>
      </c>
      <c r="P12" s="13">
        <v>117</v>
      </c>
      <c r="Q12" s="12">
        <v>358</v>
      </c>
      <c r="R12" s="13">
        <v>200</v>
      </c>
      <c r="S12" s="13">
        <v>158</v>
      </c>
      <c r="T12" s="12">
        <v>93</v>
      </c>
      <c r="U12" s="13">
        <v>52</v>
      </c>
      <c r="V12" s="13">
        <v>41</v>
      </c>
      <c r="W12" s="12">
        <v>167</v>
      </c>
      <c r="X12" s="13">
        <v>88</v>
      </c>
      <c r="Y12" s="13">
        <v>79</v>
      </c>
      <c r="Z12" s="12">
        <v>78</v>
      </c>
      <c r="AA12" s="13">
        <v>37</v>
      </c>
      <c r="AB12" s="13">
        <v>41</v>
      </c>
      <c r="AC12" s="12">
        <v>240</v>
      </c>
      <c r="AD12" s="13">
        <v>123</v>
      </c>
      <c r="AE12" s="13">
        <v>117</v>
      </c>
      <c r="AF12" s="12">
        <v>50</v>
      </c>
      <c r="AG12" s="13">
        <v>24</v>
      </c>
      <c r="AH12" s="13">
        <v>26</v>
      </c>
      <c r="AI12" s="12">
        <v>122</v>
      </c>
      <c r="AJ12" s="13">
        <v>56</v>
      </c>
      <c r="AK12" s="13">
        <v>66</v>
      </c>
      <c r="AL12" s="12">
        <v>49</v>
      </c>
      <c r="AM12" s="13">
        <v>28</v>
      </c>
      <c r="AN12" s="13">
        <v>21</v>
      </c>
      <c r="AO12" s="12">
        <v>102</v>
      </c>
      <c r="AP12" s="13">
        <v>57</v>
      </c>
      <c r="AQ12" s="13">
        <v>45</v>
      </c>
      <c r="AR12" s="12">
        <v>133</v>
      </c>
      <c r="AS12" s="13">
        <v>74</v>
      </c>
      <c r="AT12" s="13">
        <v>59</v>
      </c>
      <c r="AU12" s="12">
        <v>5</v>
      </c>
      <c r="AV12" s="13">
        <v>1</v>
      </c>
      <c r="AW12" s="13">
        <v>4</v>
      </c>
      <c r="AX12" s="12">
        <v>26</v>
      </c>
      <c r="AY12" s="13">
        <v>13</v>
      </c>
      <c r="AZ12" s="13">
        <v>13</v>
      </c>
      <c r="BA12" s="12">
        <v>78</v>
      </c>
      <c r="BB12" s="13">
        <v>49</v>
      </c>
      <c r="BC12" s="13">
        <v>29</v>
      </c>
      <c r="BD12" s="12">
        <v>76</v>
      </c>
      <c r="BE12" s="13">
        <v>41</v>
      </c>
      <c r="BF12" s="13">
        <v>35</v>
      </c>
      <c r="BG12" s="12">
        <v>115</v>
      </c>
      <c r="BH12" s="13">
        <v>58</v>
      </c>
      <c r="BI12" s="13">
        <v>57</v>
      </c>
      <c r="BJ12" s="12">
        <v>4</v>
      </c>
      <c r="BK12" s="13">
        <v>3</v>
      </c>
      <c r="BL12" s="13">
        <v>1</v>
      </c>
      <c r="BM12" s="12">
        <v>17</v>
      </c>
      <c r="BN12" s="13">
        <v>11</v>
      </c>
      <c r="BO12" s="13">
        <v>6</v>
      </c>
      <c r="BP12" s="12">
        <v>17</v>
      </c>
      <c r="BQ12" s="13">
        <v>9</v>
      </c>
      <c r="BR12" s="13">
        <v>8</v>
      </c>
      <c r="BS12" s="12">
        <v>46</v>
      </c>
      <c r="BT12" s="13">
        <v>25</v>
      </c>
      <c r="BU12" s="13">
        <v>21</v>
      </c>
      <c r="BV12" s="12">
        <v>13</v>
      </c>
      <c r="BW12" s="13">
        <v>4</v>
      </c>
      <c r="BX12" s="13">
        <v>9</v>
      </c>
      <c r="BY12" s="12">
        <v>18</v>
      </c>
      <c r="BZ12" s="13">
        <v>10</v>
      </c>
      <c r="CA12" s="13">
        <v>8</v>
      </c>
      <c r="CB12" s="13"/>
      <c r="CC12" s="13"/>
      <c r="CD12" s="13"/>
      <c r="CE12" s="13"/>
      <c r="CF12" s="13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</row>
    <row r="13" spans="1:118" x14ac:dyDescent="0.2">
      <c r="A13" s="11">
        <v>3</v>
      </c>
      <c r="B13" s="12">
        <v>3128</v>
      </c>
      <c r="C13" s="13">
        <v>1578</v>
      </c>
      <c r="D13" s="13">
        <v>1550</v>
      </c>
      <c r="E13" s="12">
        <v>1411</v>
      </c>
      <c r="F13" s="13">
        <v>737</v>
      </c>
      <c r="G13" s="13">
        <v>674</v>
      </c>
      <c r="H13" s="12">
        <v>797</v>
      </c>
      <c r="I13" s="13">
        <v>424</v>
      </c>
      <c r="J13" s="13">
        <v>373</v>
      </c>
      <c r="K13" s="12">
        <v>296</v>
      </c>
      <c r="L13" s="13">
        <v>151</v>
      </c>
      <c r="M13" s="13">
        <v>145</v>
      </c>
      <c r="N13" s="12">
        <v>239</v>
      </c>
      <c r="O13" s="13">
        <v>131</v>
      </c>
      <c r="P13" s="13">
        <v>108</v>
      </c>
      <c r="Q13" s="12">
        <v>413</v>
      </c>
      <c r="R13" s="13">
        <v>202</v>
      </c>
      <c r="S13" s="13">
        <v>211</v>
      </c>
      <c r="T13" s="12">
        <v>86</v>
      </c>
      <c r="U13" s="13">
        <v>41</v>
      </c>
      <c r="V13" s="13">
        <v>45</v>
      </c>
      <c r="W13" s="12">
        <v>174</v>
      </c>
      <c r="X13" s="13">
        <v>77</v>
      </c>
      <c r="Y13" s="13">
        <v>97</v>
      </c>
      <c r="Z13" s="12">
        <v>70</v>
      </c>
      <c r="AA13" s="13">
        <v>28</v>
      </c>
      <c r="AB13" s="13">
        <v>42</v>
      </c>
      <c r="AC13" s="12">
        <v>266</v>
      </c>
      <c r="AD13" s="13">
        <v>126</v>
      </c>
      <c r="AE13" s="13">
        <v>140</v>
      </c>
      <c r="AF13" s="12">
        <v>40</v>
      </c>
      <c r="AG13" s="13">
        <v>23</v>
      </c>
      <c r="AH13" s="13">
        <v>17</v>
      </c>
      <c r="AI13" s="12">
        <v>119</v>
      </c>
      <c r="AJ13" s="13">
        <v>58</v>
      </c>
      <c r="AK13" s="13">
        <v>61</v>
      </c>
      <c r="AL13" s="12">
        <v>39</v>
      </c>
      <c r="AM13" s="13">
        <v>22</v>
      </c>
      <c r="AN13" s="13">
        <v>17</v>
      </c>
      <c r="AO13" s="12">
        <v>135</v>
      </c>
      <c r="AP13" s="13">
        <v>71</v>
      </c>
      <c r="AQ13" s="13">
        <v>64</v>
      </c>
      <c r="AR13" s="12">
        <v>114</v>
      </c>
      <c r="AS13" s="13">
        <v>54</v>
      </c>
      <c r="AT13" s="13">
        <v>60</v>
      </c>
      <c r="AU13" s="12">
        <v>11</v>
      </c>
      <c r="AV13" s="13">
        <v>6</v>
      </c>
      <c r="AW13" s="13">
        <v>5</v>
      </c>
      <c r="AX13" s="12">
        <v>26</v>
      </c>
      <c r="AY13" s="13">
        <v>12</v>
      </c>
      <c r="AZ13" s="13">
        <v>14</v>
      </c>
      <c r="BA13" s="12">
        <v>97</v>
      </c>
      <c r="BB13" s="13">
        <v>48</v>
      </c>
      <c r="BC13" s="13">
        <v>49</v>
      </c>
      <c r="BD13" s="12">
        <v>79</v>
      </c>
      <c r="BE13" s="13">
        <v>34</v>
      </c>
      <c r="BF13" s="13">
        <v>45</v>
      </c>
      <c r="BG13" s="12">
        <v>121</v>
      </c>
      <c r="BH13" s="13">
        <v>58</v>
      </c>
      <c r="BI13" s="13">
        <v>63</v>
      </c>
      <c r="BJ13" s="12">
        <v>7</v>
      </c>
      <c r="BK13" s="13">
        <v>3</v>
      </c>
      <c r="BL13" s="13">
        <v>4</v>
      </c>
      <c r="BM13" s="12">
        <v>8</v>
      </c>
      <c r="BN13" s="13">
        <v>2</v>
      </c>
      <c r="BO13" s="13">
        <v>6</v>
      </c>
      <c r="BP13" s="12">
        <v>28</v>
      </c>
      <c r="BQ13" s="13">
        <v>16</v>
      </c>
      <c r="BR13" s="13">
        <v>12</v>
      </c>
      <c r="BS13" s="12">
        <v>66</v>
      </c>
      <c r="BT13" s="13">
        <v>37</v>
      </c>
      <c r="BU13" s="13">
        <v>29</v>
      </c>
      <c r="BV13" s="12">
        <v>16</v>
      </c>
      <c r="BW13" s="13">
        <v>10</v>
      </c>
      <c r="BX13" s="13">
        <v>6</v>
      </c>
      <c r="BY13" s="12">
        <v>10</v>
      </c>
      <c r="BZ13" s="13">
        <v>2</v>
      </c>
      <c r="CA13" s="13">
        <v>8</v>
      </c>
      <c r="CB13" s="13"/>
      <c r="CC13" s="13"/>
      <c r="CD13" s="13"/>
      <c r="CE13" s="13"/>
      <c r="CF13" s="13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</row>
    <row r="14" spans="1:118" x14ac:dyDescent="0.2">
      <c r="A14" s="11">
        <v>4</v>
      </c>
      <c r="B14" s="12">
        <v>3081</v>
      </c>
      <c r="C14" s="13">
        <v>1582</v>
      </c>
      <c r="D14" s="13">
        <v>1499</v>
      </c>
      <c r="E14" s="12">
        <v>1398</v>
      </c>
      <c r="F14" s="13">
        <v>731</v>
      </c>
      <c r="G14" s="13">
        <v>667</v>
      </c>
      <c r="H14" s="12">
        <v>792</v>
      </c>
      <c r="I14" s="13">
        <v>385</v>
      </c>
      <c r="J14" s="13">
        <v>407</v>
      </c>
      <c r="K14" s="12">
        <v>298</v>
      </c>
      <c r="L14" s="13">
        <v>156</v>
      </c>
      <c r="M14" s="13">
        <v>142</v>
      </c>
      <c r="N14" s="12">
        <v>280</v>
      </c>
      <c r="O14" s="13">
        <v>129</v>
      </c>
      <c r="P14" s="13">
        <v>151</v>
      </c>
      <c r="Q14" s="12">
        <v>430</v>
      </c>
      <c r="R14" s="13">
        <v>221</v>
      </c>
      <c r="S14" s="13">
        <v>209</v>
      </c>
      <c r="T14" s="12">
        <v>74</v>
      </c>
      <c r="U14" s="13">
        <v>29</v>
      </c>
      <c r="V14" s="13">
        <v>45</v>
      </c>
      <c r="W14" s="12">
        <v>201</v>
      </c>
      <c r="X14" s="13">
        <v>105</v>
      </c>
      <c r="Y14" s="13">
        <v>96</v>
      </c>
      <c r="Z14" s="12">
        <v>80</v>
      </c>
      <c r="AA14" s="13">
        <v>37</v>
      </c>
      <c r="AB14" s="13">
        <v>43</v>
      </c>
      <c r="AC14" s="12">
        <v>241</v>
      </c>
      <c r="AD14" s="13">
        <v>130</v>
      </c>
      <c r="AE14" s="13">
        <v>111</v>
      </c>
      <c r="AF14" s="12">
        <v>44</v>
      </c>
      <c r="AG14" s="13">
        <v>24</v>
      </c>
      <c r="AH14" s="13">
        <v>20</v>
      </c>
      <c r="AI14" s="12">
        <v>117</v>
      </c>
      <c r="AJ14" s="13">
        <v>60</v>
      </c>
      <c r="AK14" s="13">
        <v>57</v>
      </c>
      <c r="AL14" s="12">
        <v>42</v>
      </c>
      <c r="AM14" s="13">
        <v>18</v>
      </c>
      <c r="AN14" s="13">
        <v>24</v>
      </c>
      <c r="AO14" s="12">
        <v>154</v>
      </c>
      <c r="AP14" s="13">
        <v>82</v>
      </c>
      <c r="AQ14" s="13">
        <v>72</v>
      </c>
      <c r="AR14" s="12">
        <v>129</v>
      </c>
      <c r="AS14" s="13">
        <v>61</v>
      </c>
      <c r="AT14" s="13">
        <v>68</v>
      </c>
      <c r="AU14" s="12">
        <v>9</v>
      </c>
      <c r="AV14" s="13">
        <v>2</v>
      </c>
      <c r="AW14" s="13">
        <v>7</v>
      </c>
      <c r="AX14" s="12">
        <v>34</v>
      </c>
      <c r="AY14" s="13">
        <v>16</v>
      </c>
      <c r="AZ14" s="13">
        <v>18</v>
      </c>
      <c r="BA14" s="12">
        <v>99</v>
      </c>
      <c r="BB14" s="13">
        <v>55</v>
      </c>
      <c r="BC14" s="13">
        <v>44</v>
      </c>
      <c r="BD14" s="12">
        <v>70</v>
      </c>
      <c r="BE14" s="13">
        <v>37</v>
      </c>
      <c r="BF14" s="13">
        <v>33</v>
      </c>
      <c r="BG14" s="12">
        <v>109</v>
      </c>
      <c r="BH14" s="13">
        <v>60</v>
      </c>
      <c r="BI14" s="13">
        <v>49</v>
      </c>
      <c r="BJ14" s="12">
        <v>8</v>
      </c>
      <c r="BK14" s="13">
        <v>8</v>
      </c>
      <c r="BL14" s="13">
        <v>0</v>
      </c>
      <c r="BM14" s="12">
        <v>11</v>
      </c>
      <c r="BN14" s="13">
        <v>7</v>
      </c>
      <c r="BO14" s="13">
        <v>4</v>
      </c>
      <c r="BP14" s="12">
        <v>21</v>
      </c>
      <c r="BQ14" s="13">
        <v>13</v>
      </c>
      <c r="BR14" s="13">
        <v>8</v>
      </c>
      <c r="BS14" s="12">
        <v>63</v>
      </c>
      <c r="BT14" s="13">
        <v>35</v>
      </c>
      <c r="BU14" s="13">
        <v>28</v>
      </c>
      <c r="BV14" s="12">
        <v>29</v>
      </c>
      <c r="BW14" s="13">
        <v>10</v>
      </c>
      <c r="BX14" s="13">
        <v>19</v>
      </c>
      <c r="BY14" s="12">
        <v>18</v>
      </c>
      <c r="BZ14" s="13">
        <v>8</v>
      </c>
      <c r="CA14" s="13">
        <v>10</v>
      </c>
      <c r="CB14" s="13"/>
      <c r="CC14" s="13"/>
      <c r="CD14" s="13"/>
      <c r="CE14" s="13"/>
      <c r="CF14" s="13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</row>
    <row r="15" spans="1:118" x14ac:dyDescent="0.2">
      <c r="A15" s="11"/>
      <c r="B15" s="12"/>
      <c r="C15" s="13"/>
      <c r="D15" s="13"/>
      <c r="E15" s="12"/>
      <c r="F15" s="13"/>
      <c r="G15" s="13"/>
      <c r="H15" s="12"/>
      <c r="I15" s="13"/>
      <c r="J15" s="13"/>
      <c r="K15" s="12"/>
      <c r="L15" s="13"/>
      <c r="M15" s="13"/>
      <c r="N15" s="12"/>
      <c r="O15" s="13"/>
      <c r="P15" s="13"/>
      <c r="Q15" s="12"/>
      <c r="R15" s="13"/>
      <c r="S15" s="13"/>
      <c r="T15" s="12"/>
      <c r="U15" s="13"/>
      <c r="V15" s="13"/>
      <c r="W15" s="12"/>
      <c r="X15" s="13"/>
      <c r="Y15" s="13"/>
      <c r="Z15" s="12"/>
      <c r="AA15" s="13"/>
      <c r="AB15" s="13"/>
      <c r="AC15" s="12"/>
      <c r="AD15" s="13"/>
      <c r="AE15" s="13"/>
      <c r="AF15" s="12"/>
      <c r="AG15" s="13"/>
      <c r="AH15" s="13"/>
      <c r="AI15" s="12"/>
      <c r="AJ15" s="13"/>
      <c r="AK15" s="13"/>
      <c r="AL15" s="12"/>
      <c r="AM15" s="13"/>
      <c r="AN15" s="13"/>
      <c r="AO15" s="12"/>
      <c r="AP15" s="13"/>
      <c r="AQ15" s="13"/>
      <c r="AR15" s="12"/>
      <c r="AS15" s="13"/>
      <c r="AT15" s="13"/>
      <c r="AU15" s="12"/>
      <c r="AV15" s="13"/>
      <c r="AW15" s="13"/>
      <c r="AX15" s="12"/>
      <c r="AY15" s="13"/>
      <c r="AZ15" s="13"/>
      <c r="BA15" s="12"/>
      <c r="BB15" s="13"/>
      <c r="BC15" s="13"/>
      <c r="BD15" s="12"/>
      <c r="BE15" s="13"/>
      <c r="BF15" s="13"/>
      <c r="BG15" s="12"/>
      <c r="BH15" s="13"/>
      <c r="BI15" s="13"/>
      <c r="BJ15" s="12"/>
      <c r="BK15" s="13"/>
      <c r="BL15" s="13"/>
      <c r="BM15" s="12"/>
      <c r="BN15" s="13"/>
      <c r="BO15" s="13"/>
      <c r="BP15" s="12"/>
      <c r="BQ15" s="13"/>
      <c r="BR15" s="13"/>
      <c r="BS15" s="12"/>
      <c r="BT15" s="13"/>
      <c r="BU15" s="13"/>
      <c r="BV15" s="12"/>
      <c r="BW15" s="13"/>
      <c r="BX15" s="13"/>
      <c r="BY15" s="12"/>
      <c r="BZ15" s="13"/>
      <c r="CA15" s="13"/>
      <c r="CB15" s="13"/>
      <c r="CC15" s="13"/>
      <c r="CD15" s="13"/>
      <c r="CE15" s="13"/>
      <c r="CF15" s="13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</row>
    <row r="16" spans="1:118" x14ac:dyDescent="0.2">
      <c r="A16" s="11" t="s">
        <v>71</v>
      </c>
      <c r="B16" s="12">
        <v>17081</v>
      </c>
      <c r="C16" s="13">
        <v>8626</v>
      </c>
      <c r="D16" s="13">
        <v>8455</v>
      </c>
      <c r="E16" s="12">
        <v>7380</v>
      </c>
      <c r="F16" s="13">
        <v>3729</v>
      </c>
      <c r="G16" s="13">
        <v>3651</v>
      </c>
      <c r="H16" s="12">
        <v>4305</v>
      </c>
      <c r="I16" s="13">
        <v>2201</v>
      </c>
      <c r="J16" s="13">
        <v>2104</v>
      </c>
      <c r="K16" s="12">
        <v>1790</v>
      </c>
      <c r="L16" s="13">
        <v>938</v>
      </c>
      <c r="M16" s="13">
        <v>852</v>
      </c>
      <c r="N16" s="12">
        <v>1652</v>
      </c>
      <c r="O16" s="13">
        <v>828</v>
      </c>
      <c r="P16" s="13">
        <v>824</v>
      </c>
      <c r="Q16" s="12">
        <v>2390</v>
      </c>
      <c r="R16" s="13">
        <v>1240</v>
      </c>
      <c r="S16" s="13">
        <v>1150</v>
      </c>
      <c r="T16" s="12">
        <v>565</v>
      </c>
      <c r="U16" s="13">
        <v>295</v>
      </c>
      <c r="V16" s="13">
        <v>270</v>
      </c>
      <c r="W16" s="12">
        <v>1016</v>
      </c>
      <c r="X16" s="13">
        <v>528</v>
      </c>
      <c r="Y16" s="13">
        <v>488</v>
      </c>
      <c r="Z16" s="12">
        <v>517</v>
      </c>
      <c r="AA16" s="13">
        <v>252</v>
      </c>
      <c r="AB16" s="13">
        <v>265</v>
      </c>
      <c r="AC16" s="12">
        <v>1458</v>
      </c>
      <c r="AD16" s="13">
        <v>792</v>
      </c>
      <c r="AE16" s="13">
        <v>666</v>
      </c>
      <c r="AF16" s="12">
        <v>286</v>
      </c>
      <c r="AG16" s="13">
        <v>153</v>
      </c>
      <c r="AH16" s="13">
        <v>133</v>
      </c>
      <c r="AI16" s="12">
        <v>683</v>
      </c>
      <c r="AJ16" s="13">
        <v>358</v>
      </c>
      <c r="AK16" s="13">
        <v>325</v>
      </c>
      <c r="AL16" s="12">
        <v>271</v>
      </c>
      <c r="AM16" s="13">
        <v>150</v>
      </c>
      <c r="AN16" s="13">
        <v>121</v>
      </c>
      <c r="AO16" s="12">
        <v>764</v>
      </c>
      <c r="AP16" s="13">
        <v>391</v>
      </c>
      <c r="AQ16" s="13">
        <v>373</v>
      </c>
      <c r="AR16" s="12">
        <v>656</v>
      </c>
      <c r="AS16" s="13">
        <v>337</v>
      </c>
      <c r="AT16" s="13">
        <v>319</v>
      </c>
      <c r="AU16" s="12">
        <v>37</v>
      </c>
      <c r="AV16" s="13">
        <v>22</v>
      </c>
      <c r="AW16" s="13">
        <v>15</v>
      </c>
      <c r="AX16" s="12">
        <v>234</v>
      </c>
      <c r="AY16" s="13">
        <v>106</v>
      </c>
      <c r="AZ16" s="13">
        <v>128</v>
      </c>
      <c r="BA16" s="12">
        <v>544</v>
      </c>
      <c r="BB16" s="13">
        <v>294</v>
      </c>
      <c r="BC16" s="13">
        <v>250</v>
      </c>
      <c r="BD16" s="12">
        <v>431</v>
      </c>
      <c r="BE16" s="13">
        <v>214</v>
      </c>
      <c r="BF16" s="13">
        <v>217</v>
      </c>
      <c r="BG16" s="12">
        <v>714</v>
      </c>
      <c r="BH16" s="13">
        <v>356</v>
      </c>
      <c r="BI16" s="13">
        <v>358</v>
      </c>
      <c r="BJ16" s="12">
        <v>54</v>
      </c>
      <c r="BK16" s="13">
        <v>33</v>
      </c>
      <c r="BL16" s="13">
        <v>21</v>
      </c>
      <c r="BM16" s="12">
        <v>82</v>
      </c>
      <c r="BN16" s="13">
        <v>39</v>
      </c>
      <c r="BO16" s="13">
        <v>43</v>
      </c>
      <c r="BP16" s="12">
        <v>113</v>
      </c>
      <c r="BQ16" s="13">
        <v>61</v>
      </c>
      <c r="BR16" s="13">
        <v>52</v>
      </c>
      <c r="BS16" s="12">
        <v>403</v>
      </c>
      <c r="BT16" s="13">
        <v>205</v>
      </c>
      <c r="BU16" s="13">
        <v>198</v>
      </c>
      <c r="BV16" s="12">
        <v>90</v>
      </c>
      <c r="BW16" s="13">
        <v>43</v>
      </c>
      <c r="BX16" s="13">
        <v>47</v>
      </c>
      <c r="BY16" s="12">
        <v>99</v>
      </c>
      <c r="BZ16" s="13">
        <v>49</v>
      </c>
      <c r="CA16" s="13">
        <v>50</v>
      </c>
      <c r="CB16" s="13"/>
      <c r="CC16" s="13"/>
      <c r="CD16" s="13"/>
      <c r="CE16" s="13"/>
      <c r="CF16" s="13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</row>
    <row r="17" spans="1:118" x14ac:dyDescent="0.2">
      <c r="A17" s="11"/>
      <c r="B17" s="12"/>
      <c r="C17" s="13"/>
      <c r="D17" s="13"/>
      <c r="E17" s="12"/>
      <c r="F17" s="13"/>
      <c r="G17" s="13"/>
      <c r="H17" s="12"/>
      <c r="I17" s="13"/>
      <c r="J17" s="13"/>
      <c r="K17" s="12"/>
      <c r="L17" s="13"/>
      <c r="M17" s="13"/>
      <c r="N17" s="12"/>
      <c r="O17" s="13"/>
      <c r="P17" s="13"/>
      <c r="Q17" s="12"/>
      <c r="R17" s="13"/>
      <c r="S17" s="13"/>
      <c r="T17" s="12"/>
      <c r="U17" s="13"/>
      <c r="V17" s="13"/>
      <c r="W17" s="12"/>
      <c r="X17" s="13"/>
      <c r="Y17" s="13"/>
      <c r="Z17" s="12"/>
      <c r="AA17" s="13"/>
      <c r="AB17" s="13"/>
      <c r="AC17" s="12"/>
      <c r="AD17" s="13"/>
      <c r="AE17" s="13"/>
      <c r="AF17" s="12"/>
      <c r="AG17" s="13"/>
      <c r="AH17" s="13"/>
      <c r="AI17" s="12"/>
      <c r="AJ17" s="13"/>
      <c r="AK17" s="13"/>
      <c r="AL17" s="12"/>
      <c r="AM17" s="13"/>
      <c r="AN17" s="13"/>
      <c r="AO17" s="12"/>
      <c r="AP17" s="13"/>
      <c r="AQ17" s="13"/>
      <c r="AR17" s="12"/>
      <c r="AS17" s="13"/>
      <c r="AT17" s="13"/>
      <c r="AU17" s="12"/>
      <c r="AV17" s="13"/>
      <c r="AW17" s="13"/>
      <c r="AX17" s="12"/>
      <c r="AY17" s="13"/>
      <c r="AZ17" s="13"/>
      <c r="BA17" s="12"/>
      <c r="BB17" s="13"/>
      <c r="BC17" s="13"/>
      <c r="BD17" s="12"/>
      <c r="BE17" s="13"/>
      <c r="BF17" s="13"/>
      <c r="BG17" s="12"/>
      <c r="BH17" s="13"/>
      <c r="BI17" s="13"/>
      <c r="BJ17" s="12"/>
      <c r="BK17" s="13"/>
      <c r="BL17" s="13"/>
      <c r="BM17" s="12"/>
      <c r="BN17" s="13"/>
      <c r="BO17" s="13"/>
      <c r="BP17" s="12"/>
      <c r="BQ17" s="13"/>
      <c r="BR17" s="13"/>
      <c r="BS17" s="12"/>
      <c r="BT17" s="13"/>
      <c r="BU17" s="13"/>
      <c r="BV17" s="12"/>
      <c r="BW17" s="13"/>
      <c r="BX17" s="13"/>
      <c r="BY17" s="12"/>
      <c r="BZ17" s="13"/>
      <c r="CA17" s="13"/>
      <c r="CB17" s="13"/>
      <c r="CC17" s="13"/>
      <c r="CD17" s="13"/>
      <c r="CE17" s="13"/>
      <c r="CF17" s="13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</row>
    <row r="18" spans="1:118" x14ac:dyDescent="0.2">
      <c r="A18" s="11">
        <v>5</v>
      </c>
      <c r="B18" s="12">
        <v>3184</v>
      </c>
      <c r="C18" s="13">
        <v>1616</v>
      </c>
      <c r="D18" s="13">
        <v>1568</v>
      </c>
      <c r="E18" s="12">
        <v>1404</v>
      </c>
      <c r="F18" s="13">
        <v>693</v>
      </c>
      <c r="G18" s="13">
        <v>711</v>
      </c>
      <c r="H18" s="12">
        <v>824</v>
      </c>
      <c r="I18" s="13">
        <v>429</v>
      </c>
      <c r="J18" s="13">
        <v>395</v>
      </c>
      <c r="K18" s="12">
        <v>346</v>
      </c>
      <c r="L18" s="13">
        <v>180</v>
      </c>
      <c r="M18" s="13">
        <v>166</v>
      </c>
      <c r="N18" s="12">
        <v>310</v>
      </c>
      <c r="O18" s="13">
        <v>156</v>
      </c>
      <c r="P18" s="13">
        <v>154</v>
      </c>
      <c r="Q18" s="12">
        <v>420</v>
      </c>
      <c r="R18" s="13">
        <v>231</v>
      </c>
      <c r="S18" s="13">
        <v>189</v>
      </c>
      <c r="T18" s="12">
        <v>104</v>
      </c>
      <c r="U18" s="13">
        <v>60</v>
      </c>
      <c r="V18" s="13">
        <v>44</v>
      </c>
      <c r="W18" s="12">
        <v>187</v>
      </c>
      <c r="X18" s="13">
        <v>89</v>
      </c>
      <c r="Y18" s="13">
        <v>98</v>
      </c>
      <c r="Z18" s="12">
        <v>97</v>
      </c>
      <c r="AA18" s="13">
        <v>58</v>
      </c>
      <c r="AB18" s="13">
        <v>39</v>
      </c>
      <c r="AC18" s="12">
        <v>267</v>
      </c>
      <c r="AD18" s="13">
        <v>152</v>
      </c>
      <c r="AE18" s="13">
        <v>115</v>
      </c>
      <c r="AF18" s="12">
        <v>55</v>
      </c>
      <c r="AG18" s="13">
        <v>30</v>
      </c>
      <c r="AH18" s="13">
        <v>25</v>
      </c>
      <c r="AI18" s="12">
        <v>134</v>
      </c>
      <c r="AJ18" s="13">
        <v>70</v>
      </c>
      <c r="AK18" s="13">
        <v>64</v>
      </c>
      <c r="AL18" s="12">
        <v>51</v>
      </c>
      <c r="AM18" s="13">
        <v>28</v>
      </c>
      <c r="AN18" s="13">
        <v>23</v>
      </c>
      <c r="AO18" s="12">
        <v>155</v>
      </c>
      <c r="AP18" s="13">
        <v>78</v>
      </c>
      <c r="AQ18" s="13">
        <v>77</v>
      </c>
      <c r="AR18" s="12">
        <v>102</v>
      </c>
      <c r="AS18" s="13">
        <v>51</v>
      </c>
      <c r="AT18" s="13">
        <v>51</v>
      </c>
      <c r="AU18" s="12">
        <v>3</v>
      </c>
      <c r="AV18" s="13">
        <v>2</v>
      </c>
      <c r="AW18" s="13">
        <v>1</v>
      </c>
      <c r="AX18" s="12">
        <v>36</v>
      </c>
      <c r="AY18" s="13">
        <v>16</v>
      </c>
      <c r="AZ18" s="13">
        <v>20</v>
      </c>
      <c r="BA18" s="12">
        <v>99</v>
      </c>
      <c r="BB18" s="13">
        <v>51</v>
      </c>
      <c r="BC18" s="13">
        <v>48</v>
      </c>
      <c r="BD18" s="12">
        <v>78</v>
      </c>
      <c r="BE18" s="13">
        <v>38</v>
      </c>
      <c r="BF18" s="13">
        <v>40</v>
      </c>
      <c r="BG18" s="12">
        <v>134</v>
      </c>
      <c r="BH18" s="13">
        <v>70</v>
      </c>
      <c r="BI18" s="13">
        <v>64</v>
      </c>
      <c r="BJ18" s="12">
        <v>13</v>
      </c>
      <c r="BK18" s="13">
        <v>11</v>
      </c>
      <c r="BL18" s="13">
        <v>2</v>
      </c>
      <c r="BM18" s="12">
        <v>23</v>
      </c>
      <c r="BN18" s="13">
        <v>11</v>
      </c>
      <c r="BO18" s="13">
        <v>12</v>
      </c>
      <c r="BP18" s="12">
        <v>20</v>
      </c>
      <c r="BQ18" s="13">
        <v>12</v>
      </c>
      <c r="BR18" s="13">
        <v>8</v>
      </c>
      <c r="BS18" s="12">
        <v>75</v>
      </c>
      <c r="BT18" s="13">
        <v>45</v>
      </c>
      <c r="BU18" s="13">
        <v>30</v>
      </c>
      <c r="BV18" s="12">
        <v>13</v>
      </c>
      <c r="BW18" s="13">
        <v>3</v>
      </c>
      <c r="BX18" s="13">
        <v>10</v>
      </c>
      <c r="BY18" s="12">
        <v>19</v>
      </c>
      <c r="BZ18" s="13">
        <v>10</v>
      </c>
      <c r="CA18" s="13">
        <v>9</v>
      </c>
      <c r="CB18" s="13"/>
      <c r="CC18" s="13"/>
      <c r="CD18" s="13"/>
      <c r="CE18" s="13"/>
      <c r="CF18" s="13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</row>
    <row r="19" spans="1:118" x14ac:dyDescent="0.2">
      <c r="A19" s="11">
        <v>6</v>
      </c>
      <c r="B19" s="12">
        <v>3280</v>
      </c>
      <c r="C19" s="13">
        <v>1644</v>
      </c>
      <c r="D19" s="13">
        <v>1636</v>
      </c>
      <c r="E19" s="12">
        <v>1434</v>
      </c>
      <c r="F19" s="13">
        <v>748</v>
      </c>
      <c r="G19" s="13">
        <v>686</v>
      </c>
      <c r="H19" s="12">
        <v>824</v>
      </c>
      <c r="I19" s="13">
        <v>408</v>
      </c>
      <c r="J19" s="13">
        <v>416</v>
      </c>
      <c r="K19" s="12">
        <v>343</v>
      </c>
      <c r="L19" s="13">
        <v>185</v>
      </c>
      <c r="M19" s="13">
        <v>158</v>
      </c>
      <c r="N19" s="12">
        <v>307</v>
      </c>
      <c r="O19" s="13">
        <v>164</v>
      </c>
      <c r="P19" s="13">
        <v>143</v>
      </c>
      <c r="Q19" s="12">
        <v>486</v>
      </c>
      <c r="R19" s="13">
        <v>275</v>
      </c>
      <c r="S19" s="13">
        <v>211</v>
      </c>
      <c r="T19" s="12">
        <v>110</v>
      </c>
      <c r="U19" s="13">
        <v>53</v>
      </c>
      <c r="V19" s="13">
        <v>57</v>
      </c>
      <c r="W19" s="12">
        <v>213</v>
      </c>
      <c r="X19" s="13">
        <v>105</v>
      </c>
      <c r="Y19" s="13">
        <v>108</v>
      </c>
      <c r="Z19" s="12">
        <v>105</v>
      </c>
      <c r="AA19" s="13">
        <v>46</v>
      </c>
      <c r="AB19" s="13">
        <v>59</v>
      </c>
      <c r="AC19" s="12">
        <v>283</v>
      </c>
      <c r="AD19" s="13">
        <v>154</v>
      </c>
      <c r="AE19" s="13">
        <v>129</v>
      </c>
      <c r="AF19" s="12">
        <v>46</v>
      </c>
      <c r="AG19" s="13">
        <v>21</v>
      </c>
      <c r="AH19" s="13">
        <v>25</v>
      </c>
      <c r="AI19" s="12">
        <v>123</v>
      </c>
      <c r="AJ19" s="13">
        <v>60</v>
      </c>
      <c r="AK19" s="13">
        <v>63</v>
      </c>
      <c r="AL19" s="12">
        <v>52</v>
      </c>
      <c r="AM19" s="13">
        <v>27</v>
      </c>
      <c r="AN19" s="13">
        <v>25</v>
      </c>
      <c r="AO19" s="12">
        <v>148</v>
      </c>
      <c r="AP19" s="13">
        <v>81</v>
      </c>
      <c r="AQ19" s="13">
        <v>67</v>
      </c>
      <c r="AR19" s="12">
        <v>122</v>
      </c>
      <c r="AS19" s="13">
        <v>66</v>
      </c>
      <c r="AT19" s="13">
        <v>56</v>
      </c>
      <c r="AU19" s="12">
        <v>7</v>
      </c>
      <c r="AV19" s="13">
        <v>5</v>
      </c>
      <c r="AW19" s="13">
        <v>2</v>
      </c>
      <c r="AX19" s="12">
        <v>42</v>
      </c>
      <c r="AY19" s="13">
        <v>21</v>
      </c>
      <c r="AZ19" s="13">
        <v>21</v>
      </c>
      <c r="BA19" s="12">
        <v>107</v>
      </c>
      <c r="BB19" s="13">
        <v>62</v>
      </c>
      <c r="BC19" s="13">
        <v>45</v>
      </c>
      <c r="BD19" s="12">
        <v>85</v>
      </c>
      <c r="BE19" s="13">
        <v>50</v>
      </c>
      <c r="BF19" s="13">
        <v>35</v>
      </c>
      <c r="BG19" s="12">
        <v>141</v>
      </c>
      <c r="BH19" s="13">
        <v>67</v>
      </c>
      <c r="BI19" s="13">
        <v>74</v>
      </c>
      <c r="BJ19" s="12">
        <v>11</v>
      </c>
      <c r="BK19" s="13">
        <v>5</v>
      </c>
      <c r="BL19" s="13">
        <v>6</v>
      </c>
      <c r="BM19" s="12">
        <v>13</v>
      </c>
      <c r="BN19" s="13">
        <v>8</v>
      </c>
      <c r="BO19" s="13">
        <v>5</v>
      </c>
      <c r="BP19" s="12">
        <v>23</v>
      </c>
      <c r="BQ19" s="13">
        <v>11</v>
      </c>
      <c r="BR19" s="13">
        <v>12</v>
      </c>
      <c r="BS19" s="12">
        <v>85</v>
      </c>
      <c r="BT19" s="13">
        <v>46</v>
      </c>
      <c r="BU19" s="13">
        <v>39</v>
      </c>
      <c r="BV19" s="12">
        <v>17</v>
      </c>
      <c r="BW19" s="13">
        <v>10</v>
      </c>
      <c r="BX19" s="13">
        <v>7</v>
      </c>
      <c r="BY19" s="12">
        <v>20</v>
      </c>
      <c r="BZ19" s="13">
        <v>7</v>
      </c>
      <c r="CA19" s="13">
        <v>13</v>
      </c>
      <c r="CB19" s="13"/>
      <c r="CC19" s="13"/>
      <c r="CD19" s="13"/>
      <c r="CE19" s="13"/>
      <c r="CF19" s="13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</row>
    <row r="20" spans="1:118" x14ac:dyDescent="0.2">
      <c r="A20" s="11">
        <v>7</v>
      </c>
      <c r="B20" s="12">
        <v>3492</v>
      </c>
      <c r="C20" s="13">
        <v>1755</v>
      </c>
      <c r="D20" s="13">
        <v>1737</v>
      </c>
      <c r="E20" s="12">
        <v>1497</v>
      </c>
      <c r="F20" s="13">
        <v>783</v>
      </c>
      <c r="G20" s="13">
        <v>714</v>
      </c>
      <c r="H20" s="12">
        <v>859</v>
      </c>
      <c r="I20" s="13">
        <v>425</v>
      </c>
      <c r="J20" s="13">
        <v>434</v>
      </c>
      <c r="K20" s="12">
        <v>364</v>
      </c>
      <c r="L20" s="13">
        <v>193</v>
      </c>
      <c r="M20" s="13">
        <v>171</v>
      </c>
      <c r="N20" s="12">
        <v>321</v>
      </c>
      <c r="O20" s="13">
        <v>155</v>
      </c>
      <c r="P20" s="13">
        <v>166</v>
      </c>
      <c r="Q20" s="12">
        <v>501</v>
      </c>
      <c r="R20" s="13">
        <v>249</v>
      </c>
      <c r="S20" s="13">
        <v>252</v>
      </c>
      <c r="T20" s="12">
        <v>104</v>
      </c>
      <c r="U20" s="13">
        <v>57</v>
      </c>
      <c r="V20" s="13">
        <v>47</v>
      </c>
      <c r="W20" s="12">
        <v>212</v>
      </c>
      <c r="X20" s="13">
        <v>123</v>
      </c>
      <c r="Y20" s="13">
        <v>89</v>
      </c>
      <c r="Z20" s="12">
        <v>106</v>
      </c>
      <c r="AA20" s="13">
        <v>47</v>
      </c>
      <c r="AB20" s="13">
        <v>59</v>
      </c>
      <c r="AC20" s="12">
        <v>284</v>
      </c>
      <c r="AD20" s="13">
        <v>155</v>
      </c>
      <c r="AE20" s="13">
        <v>129</v>
      </c>
      <c r="AF20" s="12">
        <v>62</v>
      </c>
      <c r="AG20" s="13">
        <v>35</v>
      </c>
      <c r="AH20" s="13">
        <v>27</v>
      </c>
      <c r="AI20" s="12">
        <v>143</v>
      </c>
      <c r="AJ20" s="13">
        <v>72</v>
      </c>
      <c r="AK20" s="13">
        <v>71</v>
      </c>
      <c r="AL20" s="12">
        <v>52</v>
      </c>
      <c r="AM20" s="13">
        <v>27</v>
      </c>
      <c r="AN20" s="13">
        <v>25</v>
      </c>
      <c r="AO20" s="12">
        <v>140</v>
      </c>
      <c r="AP20" s="13">
        <v>67</v>
      </c>
      <c r="AQ20" s="13">
        <v>73</v>
      </c>
      <c r="AR20" s="12">
        <v>134</v>
      </c>
      <c r="AS20" s="13">
        <v>76</v>
      </c>
      <c r="AT20" s="13">
        <v>58</v>
      </c>
      <c r="AU20" s="12">
        <v>9</v>
      </c>
      <c r="AV20" s="13">
        <v>6</v>
      </c>
      <c r="AW20" s="13">
        <v>3</v>
      </c>
      <c r="AX20" s="12">
        <v>43</v>
      </c>
      <c r="AY20" s="13">
        <v>20</v>
      </c>
      <c r="AZ20" s="13">
        <v>23</v>
      </c>
      <c r="BA20" s="12">
        <v>116</v>
      </c>
      <c r="BB20" s="13">
        <v>72</v>
      </c>
      <c r="BC20" s="13">
        <v>44</v>
      </c>
      <c r="BD20" s="12">
        <v>78</v>
      </c>
      <c r="BE20" s="13">
        <v>36</v>
      </c>
      <c r="BF20" s="13">
        <v>42</v>
      </c>
      <c r="BG20" s="12">
        <v>155</v>
      </c>
      <c r="BH20" s="13">
        <v>79</v>
      </c>
      <c r="BI20" s="13">
        <v>76</v>
      </c>
      <c r="BJ20" s="12">
        <v>3</v>
      </c>
      <c r="BK20" s="13">
        <v>2</v>
      </c>
      <c r="BL20" s="13">
        <v>1</v>
      </c>
      <c r="BM20" s="12">
        <v>13</v>
      </c>
      <c r="BN20" s="13">
        <v>2</v>
      </c>
      <c r="BO20" s="13">
        <v>11</v>
      </c>
      <c r="BP20" s="12">
        <v>20</v>
      </c>
      <c r="BQ20" s="13">
        <v>12</v>
      </c>
      <c r="BR20" s="13">
        <v>8</v>
      </c>
      <c r="BS20" s="12">
        <v>66</v>
      </c>
      <c r="BT20" s="13">
        <v>29</v>
      </c>
      <c r="BU20" s="13">
        <v>37</v>
      </c>
      <c r="BV20" s="12">
        <v>27</v>
      </c>
      <c r="BW20" s="13">
        <v>13</v>
      </c>
      <c r="BX20" s="13">
        <v>14</v>
      </c>
      <c r="BY20" s="12">
        <v>18</v>
      </c>
      <c r="BZ20" s="13">
        <v>10</v>
      </c>
      <c r="CA20" s="13">
        <v>8</v>
      </c>
      <c r="CB20" s="13"/>
      <c r="CC20" s="13"/>
      <c r="CD20" s="13"/>
      <c r="CE20" s="13"/>
      <c r="CF20" s="13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</row>
    <row r="21" spans="1:118" x14ac:dyDescent="0.2">
      <c r="A21" s="11">
        <v>8</v>
      </c>
      <c r="B21" s="12">
        <v>3488</v>
      </c>
      <c r="C21" s="13">
        <v>1784</v>
      </c>
      <c r="D21" s="13">
        <v>1704</v>
      </c>
      <c r="E21" s="12">
        <v>1490</v>
      </c>
      <c r="F21" s="13">
        <v>730</v>
      </c>
      <c r="G21" s="13">
        <v>760</v>
      </c>
      <c r="H21" s="12">
        <v>860</v>
      </c>
      <c r="I21" s="13">
        <v>452</v>
      </c>
      <c r="J21" s="13">
        <v>408</v>
      </c>
      <c r="K21" s="12">
        <v>381</v>
      </c>
      <c r="L21" s="13">
        <v>194</v>
      </c>
      <c r="M21" s="13">
        <v>187</v>
      </c>
      <c r="N21" s="12">
        <v>341</v>
      </c>
      <c r="O21" s="13">
        <v>163</v>
      </c>
      <c r="P21" s="13">
        <v>178</v>
      </c>
      <c r="Q21" s="12">
        <v>461</v>
      </c>
      <c r="R21" s="13">
        <v>222</v>
      </c>
      <c r="S21" s="13">
        <v>239</v>
      </c>
      <c r="T21" s="12">
        <v>122</v>
      </c>
      <c r="U21" s="13">
        <v>62</v>
      </c>
      <c r="V21" s="13">
        <v>60</v>
      </c>
      <c r="W21" s="12">
        <v>192</v>
      </c>
      <c r="X21" s="13">
        <v>96</v>
      </c>
      <c r="Y21" s="13">
        <v>96</v>
      </c>
      <c r="Z21" s="12">
        <v>104</v>
      </c>
      <c r="AA21" s="13">
        <v>49</v>
      </c>
      <c r="AB21" s="13">
        <v>55</v>
      </c>
      <c r="AC21" s="12">
        <v>309</v>
      </c>
      <c r="AD21" s="13">
        <v>160</v>
      </c>
      <c r="AE21" s="13">
        <v>149</v>
      </c>
      <c r="AF21" s="12">
        <v>65</v>
      </c>
      <c r="AG21" s="13">
        <v>36</v>
      </c>
      <c r="AH21" s="13">
        <v>29</v>
      </c>
      <c r="AI21" s="12">
        <v>147</v>
      </c>
      <c r="AJ21" s="13">
        <v>82</v>
      </c>
      <c r="AK21" s="13">
        <v>65</v>
      </c>
      <c r="AL21" s="12">
        <v>52</v>
      </c>
      <c r="AM21" s="13">
        <v>29</v>
      </c>
      <c r="AN21" s="13">
        <v>23</v>
      </c>
      <c r="AO21" s="12">
        <v>169</v>
      </c>
      <c r="AP21" s="13">
        <v>89</v>
      </c>
      <c r="AQ21" s="13">
        <v>80</v>
      </c>
      <c r="AR21" s="12">
        <v>154</v>
      </c>
      <c r="AS21" s="13">
        <v>71</v>
      </c>
      <c r="AT21" s="13">
        <v>83</v>
      </c>
      <c r="AU21" s="12">
        <v>9</v>
      </c>
      <c r="AV21" s="13">
        <v>7</v>
      </c>
      <c r="AW21" s="13">
        <v>2</v>
      </c>
      <c r="AX21" s="12">
        <v>64</v>
      </c>
      <c r="AY21" s="13">
        <v>28</v>
      </c>
      <c r="AZ21" s="13">
        <v>36</v>
      </c>
      <c r="BA21" s="12">
        <v>123</v>
      </c>
      <c r="BB21" s="13">
        <v>62</v>
      </c>
      <c r="BC21" s="13">
        <v>61</v>
      </c>
      <c r="BD21" s="12">
        <v>83</v>
      </c>
      <c r="BE21" s="13">
        <v>36</v>
      </c>
      <c r="BF21" s="13">
        <v>47</v>
      </c>
      <c r="BG21" s="12">
        <v>145</v>
      </c>
      <c r="BH21" s="13">
        <v>69</v>
      </c>
      <c r="BI21" s="13">
        <v>76</v>
      </c>
      <c r="BJ21" s="12">
        <v>12</v>
      </c>
      <c r="BK21" s="13">
        <v>5</v>
      </c>
      <c r="BL21" s="13">
        <v>7</v>
      </c>
      <c r="BM21" s="12">
        <v>16</v>
      </c>
      <c r="BN21" s="13">
        <v>7</v>
      </c>
      <c r="BO21" s="13">
        <v>9</v>
      </c>
      <c r="BP21" s="12">
        <v>26</v>
      </c>
      <c r="BQ21" s="13">
        <v>7</v>
      </c>
      <c r="BR21" s="13">
        <v>19</v>
      </c>
      <c r="BS21" s="12">
        <v>89</v>
      </c>
      <c r="BT21" s="13">
        <v>39</v>
      </c>
      <c r="BU21" s="13">
        <v>50</v>
      </c>
      <c r="BV21" s="12">
        <v>17</v>
      </c>
      <c r="BW21" s="13">
        <v>7</v>
      </c>
      <c r="BX21" s="13">
        <v>10</v>
      </c>
      <c r="BY21" s="12">
        <v>23</v>
      </c>
      <c r="BZ21" s="13">
        <v>16</v>
      </c>
      <c r="CA21" s="13">
        <v>7</v>
      </c>
      <c r="CB21" s="13"/>
      <c r="CC21" s="13"/>
      <c r="CD21" s="13"/>
      <c r="CE21" s="13"/>
      <c r="CF21" s="13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</row>
    <row r="22" spans="1:118" x14ac:dyDescent="0.2">
      <c r="A22" s="11">
        <v>9</v>
      </c>
      <c r="B22" s="12">
        <v>3637</v>
      </c>
      <c r="C22" s="13">
        <v>1827</v>
      </c>
      <c r="D22" s="13">
        <v>1810</v>
      </c>
      <c r="E22" s="12">
        <v>1555</v>
      </c>
      <c r="F22" s="13">
        <v>775</v>
      </c>
      <c r="G22" s="13">
        <v>780</v>
      </c>
      <c r="H22" s="12">
        <v>938</v>
      </c>
      <c r="I22" s="13">
        <v>487</v>
      </c>
      <c r="J22" s="13">
        <v>451</v>
      </c>
      <c r="K22" s="12">
        <v>356</v>
      </c>
      <c r="L22" s="13">
        <v>186</v>
      </c>
      <c r="M22" s="13">
        <v>170</v>
      </c>
      <c r="N22" s="12">
        <v>373</v>
      </c>
      <c r="O22" s="13">
        <v>190</v>
      </c>
      <c r="P22" s="13">
        <v>183</v>
      </c>
      <c r="Q22" s="12">
        <v>522</v>
      </c>
      <c r="R22" s="13">
        <v>263</v>
      </c>
      <c r="S22" s="13">
        <v>259</v>
      </c>
      <c r="T22" s="12">
        <v>125</v>
      </c>
      <c r="U22" s="13">
        <v>63</v>
      </c>
      <c r="V22" s="13">
        <v>62</v>
      </c>
      <c r="W22" s="12">
        <v>212</v>
      </c>
      <c r="X22" s="13">
        <v>115</v>
      </c>
      <c r="Y22" s="13">
        <v>97</v>
      </c>
      <c r="Z22" s="12">
        <v>105</v>
      </c>
      <c r="AA22" s="13">
        <v>52</v>
      </c>
      <c r="AB22" s="13">
        <v>53</v>
      </c>
      <c r="AC22" s="12">
        <v>315</v>
      </c>
      <c r="AD22" s="13">
        <v>171</v>
      </c>
      <c r="AE22" s="13">
        <v>144</v>
      </c>
      <c r="AF22" s="12">
        <v>58</v>
      </c>
      <c r="AG22" s="13">
        <v>31</v>
      </c>
      <c r="AH22" s="13">
        <v>27</v>
      </c>
      <c r="AI22" s="12">
        <v>136</v>
      </c>
      <c r="AJ22" s="13">
        <v>74</v>
      </c>
      <c r="AK22" s="13">
        <v>62</v>
      </c>
      <c r="AL22" s="12">
        <v>64</v>
      </c>
      <c r="AM22" s="13">
        <v>39</v>
      </c>
      <c r="AN22" s="13">
        <v>25</v>
      </c>
      <c r="AO22" s="12">
        <v>152</v>
      </c>
      <c r="AP22" s="13">
        <v>76</v>
      </c>
      <c r="AQ22" s="13">
        <v>76</v>
      </c>
      <c r="AR22" s="12">
        <v>144</v>
      </c>
      <c r="AS22" s="13">
        <v>73</v>
      </c>
      <c r="AT22" s="13">
        <v>71</v>
      </c>
      <c r="AU22" s="12">
        <v>9</v>
      </c>
      <c r="AV22" s="13">
        <v>2</v>
      </c>
      <c r="AW22" s="13">
        <v>7</v>
      </c>
      <c r="AX22" s="12">
        <v>49</v>
      </c>
      <c r="AY22" s="13">
        <v>21</v>
      </c>
      <c r="AZ22" s="13">
        <v>28</v>
      </c>
      <c r="BA22" s="12">
        <v>99</v>
      </c>
      <c r="BB22" s="13">
        <v>47</v>
      </c>
      <c r="BC22" s="13">
        <v>52</v>
      </c>
      <c r="BD22" s="12">
        <v>107</v>
      </c>
      <c r="BE22" s="13">
        <v>54</v>
      </c>
      <c r="BF22" s="13">
        <v>53</v>
      </c>
      <c r="BG22" s="12">
        <v>139</v>
      </c>
      <c r="BH22" s="13">
        <v>71</v>
      </c>
      <c r="BI22" s="13">
        <v>68</v>
      </c>
      <c r="BJ22" s="12">
        <v>15</v>
      </c>
      <c r="BK22" s="13">
        <v>10</v>
      </c>
      <c r="BL22" s="13">
        <v>5</v>
      </c>
      <c r="BM22" s="12">
        <v>17</v>
      </c>
      <c r="BN22" s="13">
        <v>11</v>
      </c>
      <c r="BO22" s="13">
        <v>6</v>
      </c>
      <c r="BP22" s="12">
        <v>24</v>
      </c>
      <c r="BQ22" s="13">
        <v>19</v>
      </c>
      <c r="BR22" s="13">
        <v>5</v>
      </c>
      <c r="BS22" s="12">
        <v>88</v>
      </c>
      <c r="BT22" s="13">
        <v>46</v>
      </c>
      <c r="BU22" s="13">
        <v>42</v>
      </c>
      <c r="BV22" s="12">
        <v>16</v>
      </c>
      <c r="BW22" s="13">
        <v>10</v>
      </c>
      <c r="BX22" s="13">
        <v>6</v>
      </c>
      <c r="BY22" s="12">
        <v>19</v>
      </c>
      <c r="BZ22" s="13">
        <v>6</v>
      </c>
      <c r="CA22" s="13">
        <v>13</v>
      </c>
      <c r="CB22" s="13"/>
      <c r="CC22" s="13"/>
      <c r="CD22" s="13"/>
      <c r="CE22" s="13"/>
      <c r="CF22" s="13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</row>
    <row r="23" spans="1:118" x14ac:dyDescent="0.2">
      <c r="A23" s="11"/>
      <c r="B23" s="12"/>
      <c r="C23" s="13"/>
      <c r="D23" s="13"/>
      <c r="E23" s="12"/>
      <c r="F23" s="13"/>
      <c r="G23" s="13"/>
      <c r="H23" s="12"/>
      <c r="I23" s="13"/>
      <c r="J23" s="13"/>
      <c r="K23" s="12"/>
      <c r="L23" s="13"/>
      <c r="M23" s="13"/>
      <c r="N23" s="12"/>
      <c r="O23" s="13"/>
      <c r="P23" s="13"/>
      <c r="Q23" s="12"/>
      <c r="R23" s="13"/>
      <c r="S23" s="13"/>
      <c r="T23" s="12"/>
      <c r="U23" s="13"/>
      <c r="V23" s="13"/>
      <c r="W23" s="12"/>
      <c r="X23" s="13"/>
      <c r="Y23" s="13"/>
      <c r="Z23" s="12"/>
      <c r="AA23" s="13"/>
      <c r="AB23" s="13"/>
      <c r="AC23" s="12"/>
      <c r="AD23" s="13"/>
      <c r="AE23" s="13"/>
      <c r="AF23" s="12"/>
      <c r="AG23" s="13"/>
      <c r="AH23" s="13"/>
      <c r="AI23" s="12"/>
      <c r="AJ23" s="13"/>
      <c r="AK23" s="13"/>
      <c r="AL23" s="12"/>
      <c r="AM23" s="13"/>
      <c r="AN23" s="13"/>
      <c r="AO23" s="12"/>
      <c r="AP23" s="13"/>
      <c r="AQ23" s="13"/>
      <c r="AR23" s="12"/>
      <c r="AS23" s="13"/>
      <c r="AT23" s="13"/>
      <c r="AU23" s="12"/>
      <c r="AV23" s="13"/>
      <c r="AW23" s="13"/>
      <c r="AX23" s="12"/>
      <c r="AY23" s="13"/>
      <c r="AZ23" s="13"/>
      <c r="BA23" s="12"/>
      <c r="BB23" s="13"/>
      <c r="BC23" s="13"/>
      <c r="BD23" s="12"/>
      <c r="BE23" s="13"/>
      <c r="BF23" s="13"/>
      <c r="BG23" s="12"/>
      <c r="BH23" s="13"/>
      <c r="BI23" s="13"/>
      <c r="BJ23" s="12"/>
      <c r="BK23" s="13"/>
      <c r="BL23" s="13"/>
      <c r="BM23" s="12"/>
      <c r="BN23" s="13"/>
      <c r="BO23" s="13"/>
      <c r="BP23" s="12"/>
      <c r="BQ23" s="13"/>
      <c r="BR23" s="13"/>
      <c r="BS23" s="12"/>
      <c r="BT23" s="13"/>
      <c r="BU23" s="13"/>
      <c r="BV23" s="12"/>
      <c r="BW23" s="13"/>
      <c r="BX23" s="13"/>
      <c r="BY23" s="12"/>
      <c r="BZ23" s="13"/>
      <c r="CA23" s="13"/>
      <c r="CB23" s="13"/>
      <c r="CC23" s="13"/>
      <c r="CD23" s="13"/>
      <c r="CE23" s="13"/>
      <c r="CF23" s="13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</row>
    <row r="24" spans="1:118" x14ac:dyDescent="0.2">
      <c r="A24" s="11" t="s">
        <v>156</v>
      </c>
      <c r="B24" s="12">
        <v>19042</v>
      </c>
      <c r="C24" s="13">
        <v>9655</v>
      </c>
      <c r="D24" s="13">
        <v>9387</v>
      </c>
      <c r="E24" s="12">
        <v>8049</v>
      </c>
      <c r="F24" s="13">
        <v>4143</v>
      </c>
      <c r="G24" s="13">
        <v>3906</v>
      </c>
      <c r="H24" s="12">
        <v>4945</v>
      </c>
      <c r="I24" s="13">
        <v>2529</v>
      </c>
      <c r="J24" s="13">
        <v>2416</v>
      </c>
      <c r="K24" s="12">
        <v>2025</v>
      </c>
      <c r="L24" s="13">
        <v>1025</v>
      </c>
      <c r="M24" s="13">
        <v>1000</v>
      </c>
      <c r="N24" s="12">
        <v>1860</v>
      </c>
      <c r="O24" s="13">
        <v>982</v>
      </c>
      <c r="P24" s="13">
        <v>878</v>
      </c>
      <c r="Q24" s="12">
        <v>2783</v>
      </c>
      <c r="R24" s="13">
        <v>1446</v>
      </c>
      <c r="S24" s="13">
        <v>1337</v>
      </c>
      <c r="T24" s="12">
        <v>715</v>
      </c>
      <c r="U24" s="13">
        <v>358</v>
      </c>
      <c r="V24" s="13">
        <v>357</v>
      </c>
      <c r="W24" s="12">
        <v>1173</v>
      </c>
      <c r="X24" s="13">
        <v>628</v>
      </c>
      <c r="Y24" s="13">
        <v>545</v>
      </c>
      <c r="Z24" s="12">
        <v>716</v>
      </c>
      <c r="AA24" s="13">
        <v>357</v>
      </c>
      <c r="AB24" s="13">
        <v>359</v>
      </c>
      <c r="AC24" s="12">
        <v>1665</v>
      </c>
      <c r="AD24" s="13">
        <v>848</v>
      </c>
      <c r="AE24" s="13">
        <v>817</v>
      </c>
      <c r="AF24" s="12">
        <v>355</v>
      </c>
      <c r="AG24" s="13">
        <v>186</v>
      </c>
      <c r="AH24" s="13">
        <v>169</v>
      </c>
      <c r="AI24" s="12">
        <v>744</v>
      </c>
      <c r="AJ24" s="13">
        <v>367</v>
      </c>
      <c r="AK24" s="13">
        <v>377</v>
      </c>
      <c r="AL24" s="12">
        <v>357</v>
      </c>
      <c r="AM24" s="13">
        <v>176</v>
      </c>
      <c r="AN24" s="13">
        <v>181</v>
      </c>
      <c r="AO24" s="12">
        <v>956</v>
      </c>
      <c r="AP24" s="13">
        <v>496</v>
      </c>
      <c r="AQ24" s="13">
        <v>460</v>
      </c>
      <c r="AR24" s="12">
        <v>851</v>
      </c>
      <c r="AS24" s="13">
        <v>420</v>
      </c>
      <c r="AT24" s="13">
        <v>431</v>
      </c>
      <c r="AU24" s="12">
        <v>41</v>
      </c>
      <c r="AV24" s="13">
        <v>30</v>
      </c>
      <c r="AW24" s="13">
        <v>11</v>
      </c>
      <c r="AX24" s="12">
        <v>278</v>
      </c>
      <c r="AY24" s="13">
        <v>133</v>
      </c>
      <c r="AZ24" s="13">
        <v>145</v>
      </c>
      <c r="BA24" s="12">
        <v>723</v>
      </c>
      <c r="BB24" s="13">
        <v>377</v>
      </c>
      <c r="BC24" s="13">
        <v>346</v>
      </c>
      <c r="BD24" s="12">
        <v>435</v>
      </c>
      <c r="BE24" s="13">
        <v>194</v>
      </c>
      <c r="BF24" s="13">
        <v>241</v>
      </c>
      <c r="BG24" s="12">
        <v>852</v>
      </c>
      <c r="BH24" s="13">
        <v>414</v>
      </c>
      <c r="BI24" s="13">
        <v>438</v>
      </c>
      <c r="BJ24" s="12">
        <v>47</v>
      </c>
      <c r="BK24" s="13">
        <v>26</v>
      </c>
      <c r="BL24" s="13">
        <v>21</v>
      </c>
      <c r="BM24" s="12">
        <v>95</v>
      </c>
      <c r="BN24" s="13">
        <v>62</v>
      </c>
      <c r="BO24" s="13">
        <v>33</v>
      </c>
      <c r="BP24" s="12">
        <v>143</v>
      </c>
      <c r="BQ24" s="13">
        <v>74</v>
      </c>
      <c r="BR24" s="13">
        <v>69</v>
      </c>
      <c r="BS24" s="12">
        <v>415</v>
      </c>
      <c r="BT24" s="13">
        <v>218</v>
      </c>
      <c r="BU24" s="13">
        <v>197</v>
      </c>
      <c r="BV24" s="12">
        <v>115</v>
      </c>
      <c r="BW24" s="13">
        <v>62</v>
      </c>
      <c r="BX24" s="13">
        <v>53</v>
      </c>
      <c r="BY24" s="12">
        <v>196</v>
      </c>
      <c r="BZ24" s="13">
        <v>110</v>
      </c>
      <c r="CA24" s="13">
        <v>86</v>
      </c>
      <c r="CB24" s="13"/>
      <c r="CC24" s="13"/>
      <c r="CD24" s="13"/>
      <c r="CE24" s="13"/>
      <c r="CF24" s="13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</row>
    <row r="25" spans="1:118" x14ac:dyDescent="0.2">
      <c r="A25" s="11"/>
      <c r="B25" s="12"/>
      <c r="C25" s="13"/>
      <c r="D25" s="13"/>
      <c r="E25" s="12"/>
      <c r="F25" s="13"/>
      <c r="G25" s="13"/>
      <c r="H25" s="12"/>
      <c r="I25" s="13"/>
      <c r="J25" s="13"/>
      <c r="K25" s="12"/>
      <c r="L25" s="13"/>
      <c r="M25" s="13"/>
      <c r="N25" s="12"/>
      <c r="O25" s="13"/>
      <c r="P25" s="13"/>
      <c r="Q25" s="12"/>
      <c r="R25" s="13"/>
      <c r="S25" s="13"/>
      <c r="T25" s="12"/>
      <c r="U25" s="13"/>
      <c r="V25" s="13"/>
      <c r="W25" s="12"/>
      <c r="X25" s="13"/>
      <c r="Y25" s="13"/>
      <c r="Z25" s="12"/>
      <c r="AA25" s="13"/>
      <c r="AB25" s="13"/>
      <c r="AC25" s="12"/>
      <c r="AD25" s="13"/>
      <c r="AE25" s="13"/>
      <c r="AF25" s="12"/>
      <c r="AG25" s="13"/>
      <c r="AH25" s="13"/>
      <c r="AI25" s="12"/>
      <c r="AJ25" s="13"/>
      <c r="AK25" s="13"/>
      <c r="AL25" s="12"/>
      <c r="AM25" s="13"/>
      <c r="AN25" s="13"/>
      <c r="AO25" s="12"/>
      <c r="AP25" s="13"/>
      <c r="AQ25" s="13"/>
      <c r="AR25" s="12"/>
      <c r="AS25" s="13"/>
      <c r="AT25" s="13"/>
      <c r="AU25" s="12"/>
      <c r="AV25" s="13"/>
      <c r="AW25" s="13"/>
      <c r="AX25" s="12"/>
      <c r="AY25" s="13"/>
      <c r="AZ25" s="13"/>
      <c r="BA25" s="12"/>
      <c r="BB25" s="13"/>
      <c r="BC25" s="13"/>
      <c r="BD25" s="12"/>
      <c r="BE25" s="13"/>
      <c r="BF25" s="13"/>
      <c r="BG25" s="12"/>
      <c r="BH25" s="13"/>
      <c r="BI25" s="13"/>
      <c r="BJ25" s="12"/>
      <c r="BK25" s="13"/>
      <c r="BL25" s="13"/>
      <c r="BM25" s="12"/>
      <c r="BN25" s="13"/>
      <c r="BO25" s="13"/>
      <c r="BP25" s="12"/>
      <c r="BQ25" s="13"/>
      <c r="BR25" s="13"/>
      <c r="BS25" s="12"/>
      <c r="BT25" s="13"/>
      <c r="BU25" s="13"/>
      <c r="BV25" s="12"/>
      <c r="BW25" s="13"/>
      <c r="BX25" s="13"/>
      <c r="BY25" s="12"/>
      <c r="BZ25" s="13"/>
      <c r="CA25" s="13"/>
      <c r="CB25" s="13"/>
      <c r="CC25" s="13"/>
      <c r="CD25" s="13"/>
      <c r="CE25" s="13"/>
      <c r="CF25" s="13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</row>
    <row r="26" spans="1:118" x14ac:dyDescent="0.2">
      <c r="A26" s="11">
        <v>10</v>
      </c>
      <c r="B26" s="12">
        <v>3671</v>
      </c>
      <c r="C26" s="13">
        <v>1898</v>
      </c>
      <c r="D26" s="13">
        <v>1773</v>
      </c>
      <c r="E26" s="12">
        <v>1578</v>
      </c>
      <c r="F26" s="13">
        <v>815</v>
      </c>
      <c r="G26" s="13">
        <v>763</v>
      </c>
      <c r="H26" s="12">
        <v>982</v>
      </c>
      <c r="I26" s="13">
        <v>491</v>
      </c>
      <c r="J26" s="13">
        <v>491</v>
      </c>
      <c r="K26" s="12">
        <v>405</v>
      </c>
      <c r="L26" s="13">
        <v>198</v>
      </c>
      <c r="M26" s="13">
        <v>207</v>
      </c>
      <c r="N26" s="12">
        <v>355</v>
      </c>
      <c r="O26" s="13">
        <v>183</v>
      </c>
      <c r="P26" s="13">
        <v>172</v>
      </c>
      <c r="Q26" s="12">
        <v>530</v>
      </c>
      <c r="R26" s="13">
        <v>290</v>
      </c>
      <c r="S26" s="13">
        <v>240</v>
      </c>
      <c r="T26" s="12">
        <v>142</v>
      </c>
      <c r="U26" s="13">
        <v>71</v>
      </c>
      <c r="V26" s="13">
        <v>71</v>
      </c>
      <c r="W26" s="12">
        <v>191</v>
      </c>
      <c r="X26" s="13">
        <v>109</v>
      </c>
      <c r="Y26" s="13">
        <v>82</v>
      </c>
      <c r="Z26" s="12">
        <v>137</v>
      </c>
      <c r="AA26" s="13">
        <v>65</v>
      </c>
      <c r="AB26" s="13">
        <v>72</v>
      </c>
      <c r="AC26" s="12">
        <v>320</v>
      </c>
      <c r="AD26" s="13">
        <v>168</v>
      </c>
      <c r="AE26" s="13">
        <v>152</v>
      </c>
      <c r="AF26" s="12">
        <v>74</v>
      </c>
      <c r="AG26" s="13">
        <v>40</v>
      </c>
      <c r="AH26" s="13">
        <v>34</v>
      </c>
      <c r="AI26" s="12">
        <v>165</v>
      </c>
      <c r="AJ26" s="13">
        <v>78</v>
      </c>
      <c r="AK26" s="13">
        <v>87</v>
      </c>
      <c r="AL26" s="12">
        <v>68</v>
      </c>
      <c r="AM26" s="13">
        <v>32</v>
      </c>
      <c r="AN26" s="13">
        <v>36</v>
      </c>
      <c r="AO26" s="12">
        <v>166</v>
      </c>
      <c r="AP26" s="13">
        <v>88</v>
      </c>
      <c r="AQ26" s="13">
        <v>78</v>
      </c>
      <c r="AR26" s="12">
        <v>160</v>
      </c>
      <c r="AS26" s="13">
        <v>82</v>
      </c>
      <c r="AT26" s="13">
        <v>78</v>
      </c>
      <c r="AU26" s="12">
        <v>9</v>
      </c>
      <c r="AV26" s="13">
        <v>4</v>
      </c>
      <c r="AW26" s="13">
        <v>5</v>
      </c>
      <c r="AX26" s="12">
        <v>57</v>
      </c>
      <c r="AY26" s="13">
        <v>28</v>
      </c>
      <c r="AZ26" s="13">
        <v>29</v>
      </c>
      <c r="BA26" s="12">
        <v>134</v>
      </c>
      <c r="BB26" s="13">
        <v>71</v>
      </c>
      <c r="BC26" s="13">
        <v>63</v>
      </c>
      <c r="BD26" s="12">
        <v>94</v>
      </c>
      <c r="BE26" s="13">
        <v>40</v>
      </c>
      <c r="BF26" s="13">
        <v>54</v>
      </c>
      <c r="BG26" s="12">
        <v>171</v>
      </c>
      <c r="BH26" s="13">
        <v>83</v>
      </c>
      <c r="BI26" s="13">
        <v>88</v>
      </c>
      <c r="BJ26" s="12">
        <v>9</v>
      </c>
      <c r="BK26" s="13">
        <v>6</v>
      </c>
      <c r="BL26" s="13">
        <v>3</v>
      </c>
      <c r="BM26" s="12">
        <v>25</v>
      </c>
      <c r="BN26" s="13">
        <v>20</v>
      </c>
      <c r="BO26" s="13">
        <v>5</v>
      </c>
      <c r="BP26" s="12">
        <v>27</v>
      </c>
      <c r="BQ26" s="13">
        <v>19</v>
      </c>
      <c r="BR26" s="13">
        <v>8</v>
      </c>
      <c r="BS26" s="12">
        <v>73</v>
      </c>
      <c r="BT26" s="13">
        <v>47</v>
      </c>
      <c r="BU26" s="13">
        <v>26</v>
      </c>
      <c r="BV26" s="12">
        <v>16</v>
      </c>
      <c r="BW26" s="13">
        <v>7</v>
      </c>
      <c r="BX26" s="13">
        <v>9</v>
      </c>
      <c r="BY26" s="12">
        <v>21</v>
      </c>
      <c r="BZ26" s="13">
        <v>14</v>
      </c>
      <c r="CA26" s="13">
        <v>7</v>
      </c>
      <c r="CB26" s="13"/>
      <c r="CC26" s="13"/>
      <c r="CD26" s="13"/>
      <c r="CE26" s="13"/>
      <c r="CF26" s="13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</row>
    <row r="27" spans="1:118" x14ac:dyDescent="0.2">
      <c r="A27" s="11">
        <v>11</v>
      </c>
      <c r="B27" s="12">
        <v>3819</v>
      </c>
      <c r="C27" s="13">
        <v>1934</v>
      </c>
      <c r="D27" s="13">
        <v>1885</v>
      </c>
      <c r="E27" s="12">
        <v>1607</v>
      </c>
      <c r="F27" s="13">
        <v>796</v>
      </c>
      <c r="G27" s="13">
        <v>811</v>
      </c>
      <c r="H27" s="12">
        <v>994</v>
      </c>
      <c r="I27" s="13">
        <v>529</v>
      </c>
      <c r="J27" s="13">
        <v>465</v>
      </c>
      <c r="K27" s="12">
        <v>364</v>
      </c>
      <c r="L27" s="13">
        <v>185</v>
      </c>
      <c r="M27" s="13">
        <v>179</v>
      </c>
      <c r="N27" s="12">
        <v>352</v>
      </c>
      <c r="O27" s="13">
        <v>192</v>
      </c>
      <c r="P27" s="13">
        <v>160</v>
      </c>
      <c r="Q27" s="12">
        <v>541</v>
      </c>
      <c r="R27" s="13">
        <v>252</v>
      </c>
      <c r="S27" s="13">
        <v>289</v>
      </c>
      <c r="T27" s="12">
        <v>134</v>
      </c>
      <c r="U27" s="13">
        <v>54</v>
      </c>
      <c r="V27" s="13">
        <v>80</v>
      </c>
      <c r="W27" s="12">
        <v>228</v>
      </c>
      <c r="X27" s="13">
        <v>118</v>
      </c>
      <c r="Y27" s="13">
        <v>110</v>
      </c>
      <c r="Z27" s="12">
        <v>145</v>
      </c>
      <c r="AA27" s="13">
        <v>77</v>
      </c>
      <c r="AB27" s="13">
        <v>68</v>
      </c>
      <c r="AC27" s="12">
        <v>325</v>
      </c>
      <c r="AD27" s="13">
        <v>168</v>
      </c>
      <c r="AE27" s="13">
        <v>157</v>
      </c>
      <c r="AF27" s="12">
        <v>71</v>
      </c>
      <c r="AG27" s="13">
        <v>32</v>
      </c>
      <c r="AH27" s="13">
        <v>39</v>
      </c>
      <c r="AI27" s="12">
        <v>131</v>
      </c>
      <c r="AJ27" s="13">
        <v>75</v>
      </c>
      <c r="AK27" s="13">
        <v>56</v>
      </c>
      <c r="AL27" s="12">
        <v>66</v>
      </c>
      <c r="AM27" s="13">
        <v>37</v>
      </c>
      <c r="AN27" s="13">
        <v>29</v>
      </c>
      <c r="AO27" s="12">
        <v>205</v>
      </c>
      <c r="AP27" s="13">
        <v>108</v>
      </c>
      <c r="AQ27" s="13">
        <v>97</v>
      </c>
      <c r="AR27" s="12">
        <v>188</v>
      </c>
      <c r="AS27" s="13">
        <v>80</v>
      </c>
      <c r="AT27" s="13">
        <v>108</v>
      </c>
      <c r="AU27" s="12">
        <v>8</v>
      </c>
      <c r="AV27" s="13">
        <v>5</v>
      </c>
      <c r="AW27" s="13">
        <v>3</v>
      </c>
      <c r="AX27" s="12">
        <v>62</v>
      </c>
      <c r="AY27" s="13">
        <v>30</v>
      </c>
      <c r="AZ27" s="13">
        <v>32</v>
      </c>
      <c r="BA27" s="12">
        <v>141</v>
      </c>
      <c r="BB27" s="13">
        <v>78</v>
      </c>
      <c r="BC27" s="13">
        <v>63</v>
      </c>
      <c r="BD27" s="12">
        <v>81</v>
      </c>
      <c r="BE27" s="13">
        <v>38</v>
      </c>
      <c r="BF27" s="13">
        <v>43</v>
      </c>
      <c r="BG27" s="12">
        <v>153</v>
      </c>
      <c r="BH27" s="13">
        <v>70</v>
      </c>
      <c r="BI27" s="13">
        <v>83</v>
      </c>
      <c r="BJ27" s="12">
        <v>6</v>
      </c>
      <c r="BK27" s="13">
        <v>4</v>
      </c>
      <c r="BL27" s="13">
        <v>2</v>
      </c>
      <c r="BM27" s="12">
        <v>18</v>
      </c>
      <c r="BN27" s="13">
        <v>8</v>
      </c>
      <c r="BO27" s="13">
        <v>10</v>
      </c>
      <c r="BP27" s="12">
        <v>26</v>
      </c>
      <c r="BQ27" s="13">
        <v>10</v>
      </c>
      <c r="BR27" s="13">
        <v>16</v>
      </c>
      <c r="BS27" s="12">
        <v>85</v>
      </c>
      <c r="BT27" s="13">
        <v>44</v>
      </c>
      <c r="BU27" s="13">
        <v>41</v>
      </c>
      <c r="BV27" s="12">
        <v>22</v>
      </c>
      <c r="BW27" s="13">
        <v>13</v>
      </c>
      <c r="BX27" s="13">
        <v>9</v>
      </c>
      <c r="BY27" s="12">
        <v>18</v>
      </c>
      <c r="BZ27" s="13">
        <v>10</v>
      </c>
      <c r="CA27" s="13">
        <v>8</v>
      </c>
      <c r="CB27" s="13"/>
      <c r="CC27" s="13"/>
      <c r="CD27" s="13"/>
      <c r="CE27" s="13"/>
      <c r="CF27" s="13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</row>
    <row r="28" spans="1:118" x14ac:dyDescent="0.2">
      <c r="A28" s="11">
        <v>12</v>
      </c>
      <c r="B28" s="12">
        <v>3822</v>
      </c>
      <c r="C28" s="13">
        <v>1904</v>
      </c>
      <c r="D28" s="13">
        <v>1918</v>
      </c>
      <c r="E28" s="12">
        <v>1587</v>
      </c>
      <c r="F28" s="13">
        <v>829</v>
      </c>
      <c r="G28" s="13">
        <v>758</v>
      </c>
      <c r="H28" s="12">
        <v>963</v>
      </c>
      <c r="I28" s="13">
        <v>494</v>
      </c>
      <c r="J28" s="13">
        <v>469</v>
      </c>
      <c r="K28" s="12">
        <v>388</v>
      </c>
      <c r="L28" s="13">
        <v>180</v>
      </c>
      <c r="M28" s="13">
        <v>208</v>
      </c>
      <c r="N28" s="12">
        <v>375</v>
      </c>
      <c r="O28" s="13">
        <v>187</v>
      </c>
      <c r="P28" s="13">
        <v>188</v>
      </c>
      <c r="Q28" s="12">
        <v>570</v>
      </c>
      <c r="R28" s="13">
        <v>296</v>
      </c>
      <c r="S28" s="13">
        <v>274</v>
      </c>
      <c r="T28" s="12">
        <v>158</v>
      </c>
      <c r="U28" s="13">
        <v>75</v>
      </c>
      <c r="V28" s="13">
        <v>83</v>
      </c>
      <c r="W28" s="12">
        <v>244</v>
      </c>
      <c r="X28" s="13">
        <v>129</v>
      </c>
      <c r="Y28" s="13">
        <v>115</v>
      </c>
      <c r="Z28" s="12">
        <v>142</v>
      </c>
      <c r="AA28" s="13">
        <v>70</v>
      </c>
      <c r="AB28" s="13">
        <v>72</v>
      </c>
      <c r="AC28" s="12">
        <v>338</v>
      </c>
      <c r="AD28" s="13">
        <v>163</v>
      </c>
      <c r="AE28" s="13">
        <v>175</v>
      </c>
      <c r="AF28" s="12">
        <v>66</v>
      </c>
      <c r="AG28" s="13">
        <v>32</v>
      </c>
      <c r="AH28" s="13">
        <v>34</v>
      </c>
      <c r="AI28" s="12">
        <v>150</v>
      </c>
      <c r="AJ28" s="13">
        <v>77</v>
      </c>
      <c r="AK28" s="13">
        <v>73</v>
      </c>
      <c r="AL28" s="12">
        <v>81</v>
      </c>
      <c r="AM28" s="13">
        <v>38</v>
      </c>
      <c r="AN28" s="13">
        <v>43</v>
      </c>
      <c r="AO28" s="12">
        <v>183</v>
      </c>
      <c r="AP28" s="13">
        <v>97</v>
      </c>
      <c r="AQ28" s="13">
        <v>86</v>
      </c>
      <c r="AR28" s="12">
        <v>146</v>
      </c>
      <c r="AS28" s="13">
        <v>77</v>
      </c>
      <c r="AT28" s="13">
        <v>69</v>
      </c>
      <c r="AU28" s="12">
        <v>8</v>
      </c>
      <c r="AV28" s="13">
        <v>6</v>
      </c>
      <c r="AW28" s="13">
        <v>2</v>
      </c>
      <c r="AX28" s="12">
        <v>53</v>
      </c>
      <c r="AY28" s="13">
        <v>26</v>
      </c>
      <c r="AZ28" s="13">
        <v>27</v>
      </c>
      <c r="BA28" s="12">
        <v>151</v>
      </c>
      <c r="BB28" s="13">
        <v>72</v>
      </c>
      <c r="BC28" s="13">
        <v>79</v>
      </c>
      <c r="BD28" s="12">
        <v>88</v>
      </c>
      <c r="BE28" s="13">
        <v>42</v>
      </c>
      <c r="BF28" s="13">
        <v>46</v>
      </c>
      <c r="BG28" s="12">
        <v>181</v>
      </c>
      <c r="BH28" s="13">
        <v>99</v>
      </c>
      <c r="BI28" s="13">
        <v>82</v>
      </c>
      <c r="BJ28" s="12">
        <v>11</v>
      </c>
      <c r="BK28" s="13">
        <v>5</v>
      </c>
      <c r="BL28" s="13">
        <v>6</v>
      </c>
      <c r="BM28" s="12">
        <v>20</v>
      </c>
      <c r="BN28" s="13">
        <v>15</v>
      </c>
      <c r="BO28" s="13">
        <v>5</v>
      </c>
      <c r="BP28" s="12">
        <v>35</v>
      </c>
      <c r="BQ28" s="13">
        <v>22</v>
      </c>
      <c r="BR28" s="13">
        <v>13</v>
      </c>
      <c r="BS28" s="12">
        <v>81</v>
      </c>
      <c r="BT28" s="13">
        <v>45</v>
      </c>
      <c r="BU28" s="13">
        <v>36</v>
      </c>
      <c r="BV28" s="12">
        <v>27</v>
      </c>
      <c r="BW28" s="13">
        <v>17</v>
      </c>
      <c r="BX28" s="13">
        <v>10</v>
      </c>
      <c r="BY28" s="12">
        <v>35</v>
      </c>
      <c r="BZ28" s="13">
        <v>20</v>
      </c>
      <c r="CA28" s="13">
        <v>15</v>
      </c>
      <c r="CB28" s="13"/>
      <c r="CC28" s="13"/>
      <c r="CD28" s="13"/>
      <c r="CE28" s="13"/>
      <c r="CF28" s="13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</row>
    <row r="29" spans="1:118" x14ac:dyDescent="0.2">
      <c r="A29" s="11">
        <v>13</v>
      </c>
      <c r="B29" s="12">
        <v>3831</v>
      </c>
      <c r="C29" s="13">
        <v>1944</v>
      </c>
      <c r="D29" s="13">
        <v>1887</v>
      </c>
      <c r="E29" s="12">
        <v>1605</v>
      </c>
      <c r="F29" s="13">
        <v>851</v>
      </c>
      <c r="G29" s="13">
        <v>754</v>
      </c>
      <c r="H29" s="12">
        <v>977</v>
      </c>
      <c r="I29" s="13">
        <v>490</v>
      </c>
      <c r="J29" s="13">
        <v>487</v>
      </c>
      <c r="K29" s="12">
        <v>430</v>
      </c>
      <c r="L29" s="13">
        <v>221</v>
      </c>
      <c r="M29" s="13">
        <v>209</v>
      </c>
      <c r="N29" s="12">
        <v>412</v>
      </c>
      <c r="O29" s="13">
        <v>213</v>
      </c>
      <c r="P29" s="13">
        <v>199</v>
      </c>
      <c r="Q29" s="12">
        <v>579</v>
      </c>
      <c r="R29" s="13">
        <v>308</v>
      </c>
      <c r="S29" s="13">
        <v>271</v>
      </c>
      <c r="T29" s="12">
        <v>135</v>
      </c>
      <c r="U29" s="13">
        <v>82</v>
      </c>
      <c r="V29" s="13">
        <v>53</v>
      </c>
      <c r="W29" s="12">
        <v>239</v>
      </c>
      <c r="X29" s="13">
        <v>120</v>
      </c>
      <c r="Y29" s="13">
        <v>119</v>
      </c>
      <c r="Z29" s="12">
        <v>138</v>
      </c>
      <c r="AA29" s="13">
        <v>70</v>
      </c>
      <c r="AB29" s="13">
        <v>68</v>
      </c>
      <c r="AC29" s="12">
        <v>358</v>
      </c>
      <c r="AD29" s="13">
        <v>175</v>
      </c>
      <c r="AE29" s="13">
        <v>183</v>
      </c>
      <c r="AF29" s="12">
        <v>64</v>
      </c>
      <c r="AG29" s="13">
        <v>32</v>
      </c>
      <c r="AH29" s="13">
        <v>32</v>
      </c>
      <c r="AI29" s="12">
        <v>166</v>
      </c>
      <c r="AJ29" s="13">
        <v>80</v>
      </c>
      <c r="AK29" s="13">
        <v>86</v>
      </c>
      <c r="AL29" s="12">
        <v>69</v>
      </c>
      <c r="AM29" s="13">
        <v>37</v>
      </c>
      <c r="AN29" s="13">
        <v>32</v>
      </c>
      <c r="AO29" s="12">
        <v>204</v>
      </c>
      <c r="AP29" s="13">
        <v>108</v>
      </c>
      <c r="AQ29" s="13">
        <v>96</v>
      </c>
      <c r="AR29" s="12">
        <v>173</v>
      </c>
      <c r="AS29" s="13">
        <v>82</v>
      </c>
      <c r="AT29" s="13">
        <v>91</v>
      </c>
      <c r="AU29" s="12">
        <v>7</v>
      </c>
      <c r="AV29" s="13">
        <v>6</v>
      </c>
      <c r="AW29" s="13">
        <v>1</v>
      </c>
      <c r="AX29" s="12">
        <v>50</v>
      </c>
      <c r="AY29" s="13">
        <v>18</v>
      </c>
      <c r="AZ29" s="13">
        <v>32</v>
      </c>
      <c r="BA29" s="12">
        <v>140</v>
      </c>
      <c r="BB29" s="13">
        <v>82</v>
      </c>
      <c r="BC29" s="13">
        <v>58</v>
      </c>
      <c r="BD29" s="12">
        <v>74</v>
      </c>
      <c r="BE29" s="13">
        <v>26</v>
      </c>
      <c r="BF29" s="13">
        <v>48</v>
      </c>
      <c r="BG29" s="12">
        <v>169</v>
      </c>
      <c r="BH29" s="13">
        <v>76</v>
      </c>
      <c r="BI29" s="13">
        <v>93</v>
      </c>
      <c r="BJ29" s="12">
        <v>9</v>
      </c>
      <c r="BK29" s="13">
        <v>4</v>
      </c>
      <c r="BL29" s="13">
        <v>5</v>
      </c>
      <c r="BM29" s="12">
        <v>16</v>
      </c>
      <c r="BN29" s="13">
        <v>12</v>
      </c>
      <c r="BO29" s="13">
        <v>4</v>
      </c>
      <c r="BP29" s="12">
        <v>28</v>
      </c>
      <c r="BQ29" s="13">
        <v>9</v>
      </c>
      <c r="BR29" s="13">
        <v>19</v>
      </c>
      <c r="BS29" s="12">
        <v>85</v>
      </c>
      <c r="BT29" s="13">
        <v>42</v>
      </c>
      <c r="BU29" s="13">
        <v>43</v>
      </c>
      <c r="BV29" s="12">
        <v>28</v>
      </c>
      <c r="BW29" s="13">
        <v>14</v>
      </c>
      <c r="BX29" s="13">
        <v>14</v>
      </c>
      <c r="BY29" s="12">
        <v>71</v>
      </c>
      <c r="BZ29" s="13">
        <v>39</v>
      </c>
      <c r="CA29" s="13">
        <v>32</v>
      </c>
      <c r="CB29" s="13"/>
      <c r="CC29" s="13"/>
      <c r="CD29" s="13"/>
      <c r="CE29" s="13"/>
      <c r="CF29" s="13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</row>
    <row r="30" spans="1:118" x14ac:dyDescent="0.2">
      <c r="A30" s="11">
        <v>14</v>
      </c>
      <c r="B30" s="12">
        <v>3899</v>
      </c>
      <c r="C30" s="13">
        <v>1975</v>
      </c>
      <c r="D30" s="13">
        <v>1924</v>
      </c>
      <c r="E30" s="12">
        <v>1672</v>
      </c>
      <c r="F30" s="13">
        <v>852</v>
      </c>
      <c r="G30" s="13">
        <v>820</v>
      </c>
      <c r="H30" s="12">
        <v>1029</v>
      </c>
      <c r="I30" s="13">
        <v>525</v>
      </c>
      <c r="J30" s="13">
        <v>504</v>
      </c>
      <c r="K30" s="12">
        <v>438</v>
      </c>
      <c r="L30" s="13">
        <v>241</v>
      </c>
      <c r="M30" s="13">
        <v>197</v>
      </c>
      <c r="N30" s="12">
        <v>366</v>
      </c>
      <c r="O30" s="13">
        <v>207</v>
      </c>
      <c r="P30" s="13">
        <v>159</v>
      </c>
      <c r="Q30" s="12">
        <v>563</v>
      </c>
      <c r="R30" s="13">
        <v>300</v>
      </c>
      <c r="S30" s="13">
        <v>263</v>
      </c>
      <c r="T30" s="12">
        <v>146</v>
      </c>
      <c r="U30" s="13">
        <v>76</v>
      </c>
      <c r="V30" s="13">
        <v>70</v>
      </c>
      <c r="W30" s="12">
        <v>271</v>
      </c>
      <c r="X30" s="13">
        <v>152</v>
      </c>
      <c r="Y30" s="13">
        <v>119</v>
      </c>
      <c r="Z30" s="12">
        <v>154</v>
      </c>
      <c r="AA30" s="13">
        <v>75</v>
      </c>
      <c r="AB30" s="13">
        <v>79</v>
      </c>
      <c r="AC30" s="12">
        <v>324</v>
      </c>
      <c r="AD30" s="13">
        <v>174</v>
      </c>
      <c r="AE30" s="13">
        <v>150</v>
      </c>
      <c r="AF30" s="12">
        <v>80</v>
      </c>
      <c r="AG30" s="13">
        <v>50</v>
      </c>
      <c r="AH30" s="13">
        <v>30</v>
      </c>
      <c r="AI30" s="12">
        <v>132</v>
      </c>
      <c r="AJ30" s="13">
        <v>57</v>
      </c>
      <c r="AK30" s="13">
        <v>75</v>
      </c>
      <c r="AL30" s="12">
        <v>73</v>
      </c>
      <c r="AM30" s="13">
        <v>32</v>
      </c>
      <c r="AN30" s="13">
        <v>41</v>
      </c>
      <c r="AO30" s="12">
        <v>198</v>
      </c>
      <c r="AP30" s="13">
        <v>95</v>
      </c>
      <c r="AQ30" s="13">
        <v>103</v>
      </c>
      <c r="AR30" s="12">
        <v>184</v>
      </c>
      <c r="AS30" s="13">
        <v>99</v>
      </c>
      <c r="AT30" s="13">
        <v>85</v>
      </c>
      <c r="AU30" s="12">
        <v>9</v>
      </c>
      <c r="AV30" s="13">
        <v>9</v>
      </c>
      <c r="AW30" s="13">
        <v>0</v>
      </c>
      <c r="AX30" s="12">
        <v>56</v>
      </c>
      <c r="AY30" s="13">
        <v>31</v>
      </c>
      <c r="AZ30" s="13">
        <v>25</v>
      </c>
      <c r="BA30" s="12">
        <v>157</v>
      </c>
      <c r="BB30" s="13">
        <v>74</v>
      </c>
      <c r="BC30" s="13">
        <v>83</v>
      </c>
      <c r="BD30" s="12">
        <v>98</v>
      </c>
      <c r="BE30" s="13">
        <v>48</v>
      </c>
      <c r="BF30" s="13">
        <v>50</v>
      </c>
      <c r="BG30" s="12">
        <v>178</v>
      </c>
      <c r="BH30" s="13">
        <v>86</v>
      </c>
      <c r="BI30" s="13">
        <v>92</v>
      </c>
      <c r="BJ30" s="12">
        <v>12</v>
      </c>
      <c r="BK30" s="13">
        <v>7</v>
      </c>
      <c r="BL30" s="13">
        <v>5</v>
      </c>
      <c r="BM30" s="12">
        <v>16</v>
      </c>
      <c r="BN30" s="13">
        <v>7</v>
      </c>
      <c r="BO30" s="13">
        <v>9</v>
      </c>
      <c r="BP30" s="12">
        <v>27</v>
      </c>
      <c r="BQ30" s="13">
        <v>14</v>
      </c>
      <c r="BR30" s="13">
        <v>13</v>
      </c>
      <c r="BS30" s="12">
        <v>91</v>
      </c>
      <c r="BT30" s="13">
        <v>40</v>
      </c>
      <c r="BU30" s="13">
        <v>51</v>
      </c>
      <c r="BV30" s="12">
        <v>22</v>
      </c>
      <c r="BW30" s="13">
        <v>11</v>
      </c>
      <c r="BX30" s="13">
        <v>11</v>
      </c>
      <c r="BY30" s="12">
        <v>51</v>
      </c>
      <c r="BZ30" s="13">
        <v>27</v>
      </c>
      <c r="CA30" s="13">
        <v>24</v>
      </c>
      <c r="CB30" s="13"/>
      <c r="CC30" s="13"/>
      <c r="CD30" s="13"/>
      <c r="CE30" s="13"/>
      <c r="CF30" s="13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</row>
    <row r="31" spans="1:118" x14ac:dyDescent="0.2">
      <c r="A31" s="11"/>
      <c r="B31" s="12"/>
      <c r="C31" s="13"/>
      <c r="D31" s="13"/>
      <c r="E31" s="12"/>
      <c r="F31" s="13"/>
      <c r="G31" s="13"/>
      <c r="H31" s="12"/>
      <c r="I31" s="13"/>
      <c r="J31" s="13"/>
      <c r="K31" s="12"/>
      <c r="L31" s="13"/>
      <c r="M31" s="13"/>
      <c r="N31" s="12"/>
      <c r="O31" s="13"/>
      <c r="P31" s="13"/>
      <c r="Q31" s="12"/>
      <c r="R31" s="13"/>
      <c r="S31" s="13"/>
      <c r="T31" s="12"/>
      <c r="U31" s="13"/>
      <c r="V31" s="13"/>
      <c r="W31" s="12"/>
      <c r="X31" s="13"/>
      <c r="Y31" s="13"/>
      <c r="Z31" s="12"/>
      <c r="AA31" s="13"/>
      <c r="AB31" s="13"/>
      <c r="AC31" s="12"/>
      <c r="AD31" s="13"/>
      <c r="AE31" s="13"/>
      <c r="AF31" s="12"/>
      <c r="AG31" s="13"/>
      <c r="AH31" s="13"/>
      <c r="AI31" s="12"/>
      <c r="AJ31" s="13"/>
      <c r="AK31" s="13"/>
      <c r="AL31" s="12"/>
      <c r="AM31" s="13"/>
      <c r="AN31" s="13"/>
      <c r="AO31" s="12"/>
      <c r="AP31" s="13"/>
      <c r="AQ31" s="13"/>
      <c r="AR31" s="12"/>
      <c r="AS31" s="13"/>
      <c r="AT31" s="13"/>
      <c r="AU31" s="12"/>
      <c r="AV31" s="13"/>
      <c r="AW31" s="13"/>
      <c r="AX31" s="12"/>
      <c r="AY31" s="13"/>
      <c r="AZ31" s="13"/>
      <c r="BA31" s="12"/>
      <c r="BB31" s="13"/>
      <c r="BC31" s="13"/>
      <c r="BD31" s="12"/>
      <c r="BE31" s="13"/>
      <c r="BF31" s="13"/>
      <c r="BG31" s="12"/>
      <c r="BH31" s="13"/>
      <c r="BI31" s="13"/>
      <c r="BJ31" s="12"/>
      <c r="BK31" s="13"/>
      <c r="BL31" s="13"/>
      <c r="BM31" s="12"/>
      <c r="BN31" s="13"/>
      <c r="BO31" s="13"/>
      <c r="BP31" s="12"/>
      <c r="BQ31" s="13"/>
      <c r="BR31" s="13"/>
      <c r="BS31" s="12"/>
      <c r="BT31" s="13"/>
      <c r="BU31" s="13"/>
      <c r="BV31" s="12"/>
      <c r="BW31" s="13"/>
      <c r="BX31" s="13"/>
      <c r="BY31" s="12"/>
      <c r="BZ31" s="13"/>
      <c r="CA31" s="13"/>
      <c r="CB31" s="13"/>
      <c r="CC31" s="13"/>
      <c r="CD31" s="13"/>
      <c r="CE31" s="13"/>
      <c r="CF31" s="13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</row>
    <row r="32" spans="1:118" x14ac:dyDescent="0.2">
      <c r="A32" s="11" t="s">
        <v>157</v>
      </c>
      <c r="B32" s="12">
        <v>18902</v>
      </c>
      <c r="C32" s="13">
        <v>9605</v>
      </c>
      <c r="D32" s="13">
        <v>9297</v>
      </c>
      <c r="E32" s="12">
        <v>7794</v>
      </c>
      <c r="F32" s="13">
        <v>3948</v>
      </c>
      <c r="G32" s="13">
        <v>3846</v>
      </c>
      <c r="H32" s="12">
        <v>4923</v>
      </c>
      <c r="I32" s="13">
        <v>2569</v>
      </c>
      <c r="J32" s="13">
        <v>2354</v>
      </c>
      <c r="K32" s="12">
        <v>2125</v>
      </c>
      <c r="L32" s="13">
        <v>1083</v>
      </c>
      <c r="M32" s="13">
        <v>1042</v>
      </c>
      <c r="N32" s="12">
        <v>1791</v>
      </c>
      <c r="O32" s="13">
        <v>855</v>
      </c>
      <c r="P32" s="13">
        <v>936</v>
      </c>
      <c r="Q32" s="12">
        <v>2764</v>
      </c>
      <c r="R32" s="13">
        <v>1383</v>
      </c>
      <c r="S32" s="13">
        <v>1381</v>
      </c>
      <c r="T32" s="12">
        <v>580</v>
      </c>
      <c r="U32" s="13">
        <v>292</v>
      </c>
      <c r="V32" s="13">
        <v>288</v>
      </c>
      <c r="W32" s="12">
        <v>1200</v>
      </c>
      <c r="X32" s="13">
        <v>610</v>
      </c>
      <c r="Y32" s="13">
        <v>590</v>
      </c>
      <c r="Z32" s="12">
        <v>701</v>
      </c>
      <c r="AA32" s="13">
        <v>362</v>
      </c>
      <c r="AB32" s="13">
        <v>339</v>
      </c>
      <c r="AC32" s="12">
        <v>1370</v>
      </c>
      <c r="AD32" s="13">
        <v>711</v>
      </c>
      <c r="AE32" s="13">
        <v>659</v>
      </c>
      <c r="AF32" s="12">
        <v>299</v>
      </c>
      <c r="AG32" s="13">
        <v>155</v>
      </c>
      <c r="AH32" s="13">
        <v>144</v>
      </c>
      <c r="AI32" s="12">
        <v>779</v>
      </c>
      <c r="AJ32" s="13">
        <v>380</v>
      </c>
      <c r="AK32" s="13">
        <v>399</v>
      </c>
      <c r="AL32" s="12">
        <v>333</v>
      </c>
      <c r="AM32" s="13">
        <v>168</v>
      </c>
      <c r="AN32" s="13">
        <v>165</v>
      </c>
      <c r="AO32" s="12">
        <v>979</v>
      </c>
      <c r="AP32" s="13">
        <v>492</v>
      </c>
      <c r="AQ32" s="13">
        <v>487</v>
      </c>
      <c r="AR32" s="12">
        <v>734</v>
      </c>
      <c r="AS32" s="13">
        <v>404</v>
      </c>
      <c r="AT32" s="13">
        <v>330</v>
      </c>
      <c r="AU32" s="12">
        <v>37</v>
      </c>
      <c r="AV32" s="13">
        <v>22</v>
      </c>
      <c r="AW32" s="13">
        <v>15</v>
      </c>
      <c r="AX32" s="12">
        <v>206</v>
      </c>
      <c r="AY32" s="13">
        <v>104</v>
      </c>
      <c r="AZ32" s="13">
        <v>102</v>
      </c>
      <c r="BA32" s="12">
        <v>707</v>
      </c>
      <c r="BB32" s="13">
        <v>357</v>
      </c>
      <c r="BC32" s="13">
        <v>350</v>
      </c>
      <c r="BD32" s="12">
        <v>409</v>
      </c>
      <c r="BE32" s="13">
        <v>218</v>
      </c>
      <c r="BF32" s="13">
        <v>191</v>
      </c>
      <c r="BG32" s="12">
        <v>797</v>
      </c>
      <c r="BH32" s="13">
        <v>432</v>
      </c>
      <c r="BI32" s="13">
        <v>365</v>
      </c>
      <c r="BJ32" s="12">
        <v>41</v>
      </c>
      <c r="BK32" s="13">
        <v>21</v>
      </c>
      <c r="BL32" s="13">
        <v>20</v>
      </c>
      <c r="BM32" s="12">
        <v>90</v>
      </c>
      <c r="BN32" s="13">
        <v>34</v>
      </c>
      <c r="BO32" s="13">
        <v>56</v>
      </c>
      <c r="BP32" s="12">
        <v>121</v>
      </c>
      <c r="BQ32" s="13">
        <v>73</v>
      </c>
      <c r="BR32" s="13">
        <v>48</v>
      </c>
      <c r="BS32" s="12">
        <v>423</v>
      </c>
      <c r="BT32" s="13">
        <v>220</v>
      </c>
      <c r="BU32" s="13">
        <v>203</v>
      </c>
      <c r="BV32" s="12">
        <v>122</v>
      </c>
      <c r="BW32" s="13">
        <v>50</v>
      </c>
      <c r="BX32" s="13">
        <v>72</v>
      </c>
      <c r="BY32" s="12">
        <v>199</v>
      </c>
      <c r="BZ32" s="13">
        <v>107</v>
      </c>
      <c r="CA32" s="13">
        <v>92</v>
      </c>
      <c r="CB32" s="13"/>
      <c r="CC32" s="13"/>
      <c r="CD32" s="13"/>
      <c r="CE32" s="13"/>
      <c r="CF32" s="13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</row>
    <row r="33" spans="1:118" x14ac:dyDescent="0.2">
      <c r="A33" s="11"/>
      <c r="B33" s="12"/>
      <c r="C33" s="13"/>
      <c r="D33" s="13"/>
      <c r="E33" s="12"/>
      <c r="F33" s="13"/>
      <c r="G33" s="13"/>
      <c r="H33" s="12"/>
      <c r="I33" s="13"/>
      <c r="J33" s="13"/>
      <c r="K33" s="12"/>
      <c r="L33" s="13"/>
      <c r="M33" s="13"/>
      <c r="N33" s="12"/>
      <c r="O33" s="13"/>
      <c r="P33" s="13"/>
      <c r="Q33" s="12"/>
      <c r="R33" s="13"/>
      <c r="S33" s="13"/>
      <c r="T33" s="12"/>
      <c r="U33" s="13"/>
      <c r="V33" s="13"/>
      <c r="W33" s="12"/>
      <c r="X33" s="13"/>
      <c r="Y33" s="13"/>
      <c r="Z33" s="12"/>
      <c r="AA33" s="13"/>
      <c r="AB33" s="13"/>
      <c r="AC33" s="12"/>
      <c r="AD33" s="13"/>
      <c r="AE33" s="13"/>
      <c r="AF33" s="12"/>
      <c r="AG33" s="13"/>
      <c r="AH33" s="13"/>
      <c r="AI33" s="12"/>
      <c r="AJ33" s="13"/>
      <c r="AK33" s="13"/>
      <c r="AL33" s="12"/>
      <c r="AM33" s="13"/>
      <c r="AN33" s="13"/>
      <c r="AO33" s="12"/>
      <c r="AP33" s="13"/>
      <c r="AQ33" s="13"/>
      <c r="AR33" s="12"/>
      <c r="AS33" s="13"/>
      <c r="AT33" s="13"/>
      <c r="AU33" s="12"/>
      <c r="AV33" s="13"/>
      <c r="AW33" s="13"/>
      <c r="AX33" s="12"/>
      <c r="AY33" s="13"/>
      <c r="AZ33" s="13"/>
      <c r="BA33" s="12"/>
      <c r="BB33" s="13"/>
      <c r="BC33" s="13"/>
      <c r="BD33" s="12"/>
      <c r="BE33" s="13"/>
      <c r="BF33" s="13"/>
      <c r="BG33" s="12"/>
      <c r="BH33" s="13"/>
      <c r="BI33" s="13"/>
      <c r="BJ33" s="12"/>
      <c r="BK33" s="13"/>
      <c r="BL33" s="13"/>
      <c r="BM33" s="12"/>
      <c r="BN33" s="13"/>
      <c r="BO33" s="13"/>
      <c r="BP33" s="12"/>
      <c r="BQ33" s="13"/>
      <c r="BR33" s="13"/>
      <c r="BS33" s="12"/>
      <c r="BT33" s="13"/>
      <c r="BU33" s="13"/>
      <c r="BV33" s="12"/>
      <c r="BW33" s="13"/>
      <c r="BX33" s="13"/>
      <c r="BY33" s="12"/>
      <c r="BZ33" s="13"/>
      <c r="CA33" s="13"/>
      <c r="CB33" s="13"/>
      <c r="CC33" s="13"/>
      <c r="CD33" s="13"/>
      <c r="CE33" s="13"/>
      <c r="CF33" s="13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</row>
    <row r="34" spans="1:118" x14ac:dyDescent="0.2">
      <c r="A34" s="11">
        <v>15</v>
      </c>
      <c r="B34" s="12">
        <v>3889</v>
      </c>
      <c r="C34" s="13">
        <v>1974</v>
      </c>
      <c r="D34" s="13">
        <v>1915</v>
      </c>
      <c r="E34" s="12">
        <v>1580</v>
      </c>
      <c r="F34" s="13">
        <v>813</v>
      </c>
      <c r="G34" s="13">
        <v>767</v>
      </c>
      <c r="H34" s="12">
        <v>1052</v>
      </c>
      <c r="I34" s="13">
        <v>582</v>
      </c>
      <c r="J34" s="13">
        <v>470</v>
      </c>
      <c r="K34" s="12">
        <v>442</v>
      </c>
      <c r="L34" s="13">
        <v>226</v>
      </c>
      <c r="M34" s="13">
        <v>216</v>
      </c>
      <c r="N34" s="12">
        <v>365</v>
      </c>
      <c r="O34" s="13">
        <v>190</v>
      </c>
      <c r="P34" s="13">
        <v>175</v>
      </c>
      <c r="Q34" s="12">
        <v>596</v>
      </c>
      <c r="R34" s="13">
        <v>311</v>
      </c>
      <c r="S34" s="13">
        <v>285</v>
      </c>
      <c r="T34" s="12">
        <v>126</v>
      </c>
      <c r="U34" s="13">
        <v>69</v>
      </c>
      <c r="V34" s="13">
        <v>57</v>
      </c>
      <c r="W34" s="12">
        <v>252</v>
      </c>
      <c r="X34" s="13">
        <v>134</v>
      </c>
      <c r="Y34" s="13">
        <v>118</v>
      </c>
      <c r="Z34" s="12">
        <v>129</v>
      </c>
      <c r="AA34" s="13">
        <v>62</v>
      </c>
      <c r="AB34" s="13">
        <v>67</v>
      </c>
      <c r="AC34" s="12">
        <v>329</v>
      </c>
      <c r="AD34" s="13">
        <v>153</v>
      </c>
      <c r="AE34" s="13">
        <v>176</v>
      </c>
      <c r="AF34" s="12">
        <v>68</v>
      </c>
      <c r="AG34" s="13">
        <v>28</v>
      </c>
      <c r="AH34" s="13">
        <v>40</v>
      </c>
      <c r="AI34" s="12">
        <v>160</v>
      </c>
      <c r="AJ34" s="13">
        <v>82</v>
      </c>
      <c r="AK34" s="13">
        <v>78</v>
      </c>
      <c r="AL34" s="12">
        <v>77</v>
      </c>
      <c r="AM34" s="13">
        <v>40</v>
      </c>
      <c r="AN34" s="13">
        <v>37</v>
      </c>
      <c r="AO34" s="12">
        <v>190</v>
      </c>
      <c r="AP34" s="13">
        <v>101</v>
      </c>
      <c r="AQ34" s="13">
        <v>89</v>
      </c>
      <c r="AR34" s="12">
        <v>158</v>
      </c>
      <c r="AS34" s="13">
        <v>90</v>
      </c>
      <c r="AT34" s="13">
        <v>68</v>
      </c>
      <c r="AU34" s="12">
        <v>13</v>
      </c>
      <c r="AV34" s="13">
        <v>7</v>
      </c>
      <c r="AW34" s="13">
        <v>6</v>
      </c>
      <c r="AX34" s="12">
        <v>51</v>
      </c>
      <c r="AY34" s="13">
        <v>25</v>
      </c>
      <c r="AZ34" s="13">
        <v>26</v>
      </c>
      <c r="BA34" s="12">
        <v>148</v>
      </c>
      <c r="BB34" s="13">
        <v>71</v>
      </c>
      <c r="BC34" s="13">
        <v>77</v>
      </c>
      <c r="BD34" s="12">
        <v>87</v>
      </c>
      <c r="BE34" s="13">
        <v>47</v>
      </c>
      <c r="BF34" s="13">
        <v>40</v>
      </c>
      <c r="BG34" s="12">
        <v>172</v>
      </c>
      <c r="BH34" s="13">
        <v>90</v>
      </c>
      <c r="BI34" s="13">
        <v>82</v>
      </c>
      <c r="BJ34" s="12">
        <v>7</v>
      </c>
      <c r="BK34" s="13">
        <v>3</v>
      </c>
      <c r="BL34" s="13">
        <v>4</v>
      </c>
      <c r="BM34" s="12">
        <v>15</v>
      </c>
      <c r="BN34" s="13">
        <v>5</v>
      </c>
      <c r="BO34" s="13">
        <v>10</v>
      </c>
      <c r="BP34" s="12">
        <v>36</v>
      </c>
      <c r="BQ34" s="13">
        <v>18</v>
      </c>
      <c r="BR34" s="13">
        <v>18</v>
      </c>
      <c r="BS34" s="12">
        <v>95</v>
      </c>
      <c r="BT34" s="13">
        <v>53</v>
      </c>
      <c r="BU34" s="13">
        <v>42</v>
      </c>
      <c r="BV34" s="12">
        <v>32</v>
      </c>
      <c r="BW34" s="13">
        <v>13</v>
      </c>
      <c r="BX34" s="13">
        <v>19</v>
      </c>
      <c r="BY34" s="12">
        <v>61</v>
      </c>
      <c r="BZ34" s="13">
        <v>29</v>
      </c>
      <c r="CA34" s="13">
        <v>32</v>
      </c>
      <c r="CB34" s="13"/>
      <c r="CC34" s="13"/>
      <c r="CD34" s="13"/>
      <c r="CE34" s="13"/>
      <c r="CF34" s="13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</row>
    <row r="35" spans="1:118" x14ac:dyDescent="0.2">
      <c r="A35" s="11">
        <v>16</v>
      </c>
      <c r="B35" s="12">
        <v>3943</v>
      </c>
      <c r="C35" s="13">
        <v>2025</v>
      </c>
      <c r="D35" s="13">
        <v>1918</v>
      </c>
      <c r="E35" s="12">
        <v>1703</v>
      </c>
      <c r="F35" s="13">
        <v>834</v>
      </c>
      <c r="G35" s="13">
        <v>869</v>
      </c>
      <c r="H35" s="12">
        <v>1118</v>
      </c>
      <c r="I35" s="13">
        <v>567</v>
      </c>
      <c r="J35" s="13">
        <v>551</v>
      </c>
      <c r="K35" s="12">
        <v>461</v>
      </c>
      <c r="L35" s="13">
        <v>220</v>
      </c>
      <c r="M35" s="13">
        <v>241</v>
      </c>
      <c r="N35" s="12">
        <v>391</v>
      </c>
      <c r="O35" s="13">
        <v>192</v>
      </c>
      <c r="P35" s="13">
        <v>199</v>
      </c>
      <c r="Q35" s="12">
        <v>597</v>
      </c>
      <c r="R35" s="13">
        <v>318</v>
      </c>
      <c r="S35" s="13">
        <v>279</v>
      </c>
      <c r="T35" s="12">
        <v>113</v>
      </c>
      <c r="U35" s="13">
        <v>54</v>
      </c>
      <c r="V35" s="13">
        <v>59</v>
      </c>
      <c r="W35" s="12">
        <v>251</v>
      </c>
      <c r="X35" s="13">
        <v>119</v>
      </c>
      <c r="Y35" s="13">
        <v>132</v>
      </c>
      <c r="Z35" s="12">
        <v>145</v>
      </c>
      <c r="AA35" s="13">
        <v>70</v>
      </c>
      <c r="AB35" s="13">
        <v>75</v>
      </c>
      <c r="AC35" s="12">
        <v>290</v>
      </c>
      <c r="AD35" s="13">
        <v>156</v>
      </c>
      <c r="AE35" s="13">
        <v>134</v>
      </c>
      <c r="AF35" s="12">
        <v>69</v>
      </c>
      <c r="AG35" s="13">
        <v>38</v>
      </c>
      <c r="AH35" s="13">
        <v>31</v>
      </c>
      <c r="AI35" s="12">
        <v>177</v>
      </c>
      <c r="AJ35" s="13">
        <v>91</v>
      </c>
      <c r="AK35" s="13">
        <v>86</v>
      </c>
      <c r="AL35" s="12">
        <v>73</v>
      </c>
      <c r="AM35" s="13">
        <v>37</v>
      </c>
      <c r="AN35" s="13">
        <v>36</v>
      </c>
      <c r="AO35" s="12">
        <v>194</v>
      </c>
      <c r="AP35" s="13">
        <v>98</v>
      </c>
      <c r="AQ35" s="13">
        <v>96</v>
      </c>
      <c r="AR35" s="12">
        <v>163</v>
      </c>
      <c r="AS35" s="13">
        <v>75</v>
      </c>
      <c r="AT35" s="13">
        <v>88</v>
      </c>
      <c r="AU35" s="12">
        <v>7</v>
      </c>
      <c r="AV35" s="13">
        <v>4</v>
      </c>
      <c r="AW35" s="13">
        <v>3</v>
      </c>
      <c r="AX35" s="12">
        <v>43</v>
      </c>
      <c r="AY35" s="13">
        <v>21</v>
      </c>
      <c r="AZ35" s="13">
        <v>22</v>
      </c>
      <c r="BA35" s="12">
        <v>141</v>
      </c>
      <c r="BB35" s="13">
        <v>78</v>
      </c>
      <c r="BC35" s="13">
        <v>63</v>
      </c>
      <c r="BD35" s="12">
        <v>84</v>
      </c>
      <c r="BE35" s="13">
        <v>47</v>
      </c>
      <c r="BF35" s="13">
        <v>37</v>
      </c>
      <c r="BG35" s="12">
        <v>170</v>
      </c>
      <c r="BH35" s="13">
        <v>98</v>
      </c>
      <c r="BI35" s="13">
        <v>72</v>
      </c>
      <c r="BJ35" s="12">
        <v>10</v>
      </c>
      <c r="BK35" s="13">
        <v>5</v>
      </c>
      <c r="BL35" s="13">
        <v>5</v>
      </c>
      <c r="BM35" s="12">
        <v>19</v>
      </c>
      <c r="BN35" s="13">
        <v>8</v>
      </c>
      <c r="BO35" s="13">
        <v>11</v>
      </c>
      <c r="BP35" s="12">
        <v>17</v>
      </c>
      <c r="BQ35" s="13">
        <v>8</v>
      </c>
      <c r="BR35" s="13">
        <v>9</v>
      </c>
      <c r="BS35" s="12">
        <v>83</v>
      </c>
      <c r="BT35" s="13">
        <v>48</v>
      </c>
      <c r="BU35" s="13">
        <v>35</v>
      </c>
      <c r="BV35" s="12">
        <v>30</v>
      </c>
      <c r="BW35" s="13">
        <v>13</v>
      </c>
      <c r="BX35" s="13">
        <v>17</v>
      </c>
      <c r="BY35" s="12">
        <v>45</v>
      </c>
      <c r="BZ35" s="13">
        <v>26</v>
      </c>
      <c r="CA35" s="13">
        <v>19</v>
      </c>
      <c r="CB35" s="13"/>
      <c r="CC35" s="13"/>
      <c r="CD35" s="13"/>
      <c r="CE35" s="13"/>
      <c r="CF35" s="13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</row>
    <row r="36" spans="1:118" x14ac:dyDescent="0.2">
      <c r="A36" s="11">
        <v>17</v>
      </c>
      <c r="B36" s="12">
        <v>3957</v>
      </c>
      <c r="C36" s="13">
        <v>2043</v>
      </c>
      <c r="D36" s="13">
        <v>1914</v>
      </c>
      <c r="E36" s="12">
        <v>1657</v>
      </c>
      <c r="F36" s="13">
        <v>855</v>
      </c>
      <c r="G36" s="13">
        <v>802</v>
      </c>
      <c r="H36" s="12">
        <v>1074</v>
      </c>
      <c r="I36" s="13">
        <v>566</v>
      </c>
      <c r="J36" s="13">
        <v>508</v>
      </c>
      <c r="K36" s="12">
        <v>481</v>
      </c>
      <c r="L36" s="13">
        <v>251</v>
      </c>
      <c r="M36" s="13">
        <v>230</v>
      </c>
      <c r="N36" s="12">
        <v>376</v>
      </c>
      <c r="O36" s="13">
        <v>187</v>
      </c>
      <c r="P36" s="13">
        <v>189</v>
      </c>
      <c r="Q36" s="12">
        <v>556</v>
      </c>
      <c r="R36" s="13">
        <v>279</v>
      </c>
      <c r="S36" s="13">
        <v>277</v>
      </c>
      <c r="T36" s="12">
        <v>126</v>
      </c>
      <c r="U36" s="13">
        <v>55</v>
      </c>
      <c r="V36" s="13">
        <v>71</v>
      </c>
      <c r="W36" s="12">
        <v>254</v>
      </c>
      <c r="X36" s="13">
        <v>131</v>
      </c>
      <c r="Y36" s="13">
        <v>123</v>
      </c>
      <c r="Z36" s="12">
        <v>182</v>
      </c>
      <c r="AA36" s="13">
        <v>104</v>
      </c>
      <c r="AB36" s="13">
        <v>78</v>
      </c>
      <c r="AC36" s="12">
        <v>252</v>
      </c>
      <c r="AD36" s="13">
        <v>138</v>
      </c>
      <c r="AE36" s="13">
        <v>114</v>
      </c>
      <c r="AF36" s="12">
        <v>58</v>
      </c>
      <c r="AG36" s="13">
        <v>28</v>
      </c>
      <c r="AH36" s="13">
        <v>30</v>
      </c>
      <c r="AI36" s="12">
        <v>169</v>
      </c>
      <c r="AJ36" s="13">
        <v>76</v>
      </c>
      <c r="AK36" s="13">
        <v>93</v>
      </c>
      <c r="AL36" s="12">
        <v>76</v>
      </c>
      <c r="AM36" s="13">
        <v>36</v>
      </c>
      <c r="AN36" s="13">
        <v>40</v>
      </c>
      <c r="AO36" s="12">
        <v>207</v>
      </c>
      <c r="AP36" s="13">
        <v>100</v>
      </c>
      <c r="AQ36" s="13">
        <v>107</v>
      </c>
      <c r="AR36" s="12">
        <v>149</v>
      </c>
      <c r="AS36" s="13">
        <v>86</v>
      </c>
      <c r="AT36" s="13">
        <v>63</v>
      </c>
      <c r="AU36" s="12">
        <v>9</v>
      </c>
      <c r="AV36" s="13">
        <v>5</v>
      </c>
      <c r="AW36" s="13">
        <v>4</v>
      </c>
      <c r="AX36" s="12">
        <v>57</v>
      </c>
      <c r="AY36" s="13">
        <v>31</v>
      </c>
      <c r="AZ36" s="13">
        <v>26</v>
      </c>
      <c r="BA36" s="12">
        <v>146</v>
      </c>
      <c r="BB36" s="13">
        <v>76</v>
      </c>
      <c r="BC36" s="13">
        <v>70</v>
      </c>
      <c r="BD36" s="12">
        <v>82</v>
      </c>
      <c r="BE36" s="13">
        <v>47</v>
      </c>
      <c r="BF36" s="13">
        <v>35</v>
      </c>
      <c r="BG36" s="12">
        <v>170</v>
      </c>
      <c r="BH36" s="13">
        <v>89</v>
      </c>
      <c r="BI36" s="13">
        <v>81</v>
      </c>
      <c r="BJ36" s="12">
        <v>7</v>
      </c>
      <c r="BK36" s="13">
        <v>5</v>
      </c>
      <c r="BL36" s="13">
        <v>2</v>
      </c>
      <c r="BM36" s="12">
        <v>25</v>
      </c>
      <c r="BN36" s="13">
        <v>9</v>
      </c>
      <c r="BO36" s="13">
        <v>16</v>
      </c>
      <c r="BP36" s="12">
        <v>31</v>
      </c>
      <c r="BQ36" s="13">
        <v>23</v>
      </c>
      <c r="BR36" s="13">
        <v>8</v>
      </c>
      <c r="BS36" s="12">
        <v>88</v>
      </c>
      <c r="BT36" s="13">
        <v>44</v>
      </c>
      <c r="BU36" s="13">
        <v>44</v>
      </c>
      <c r="BV36" s="12">
        <v>21</v>
      </c>
      <c r="BW36" s="13">
        <v>9</v>
      </c>
      <c r="BX36" s="13">
        <v>12</v>
      </c>
      <c r="BY36" s="12">
        <v>51</v>
      </c>
      <c r="BZ36" s="13">
        <v>28</v>
      </c>
      <c r="CA36" s="13">
        <v>23</v>
      </c>
      <c r="CB36" s="13"/>
      <c r="CC36" s="13"/>
      <c r="CD36" s="13"/>
      <c r="CE36" s="13"/>
      <c r="CF36" s="13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</row>
    <row r="37" spans="1:118" x14ac:dyDescent="0.2">
      <c r="A37" s="11">
        <v>18</v>
      </c>
      <c r="B37" s="12">
        <v>3591</v>
      </c>
      <c r="C37" s="13">
        <v>1796</v>
      </c>
      <c r="D37" s="13">
        <v>1795</v>
      </c>
      <c r="E37" s="12">
        <v>1535</v>
      </c>
      <c r="F37" s="13">
        <v>796</v>
      </c>
      <c r="G37" s="13">
        <v>739</v>
      </c>
      <c r="H37" s="12">
        <v>826</v>
      </c>
      <c r="I37" s="13">
        <v>414</v>
      </c>
      <c r="J37" s="13">
        <v>412</v>
      </c>
      <c r="K37" s="12">
        <v>401</v>
      </c>
      <c r="L37" s="13">
        <v>217</v>
      </c>
      <c r="M37" s="13">
        <v>184</v>
      </c>
      <c r="N37" s="12">
        <v>312</v>
      </c>
      <c r="O37" s="13">
        <v>144</v>
      </c>
      <c r="P37" s="13">
        <v>168</v>
      </c>
      <c r="Q37" s="12">
        <v>567</v>
      </c>
      <c r="R37" s="13">
        <v>258</v>
      </c>
      <c r="S37" s="13">
        <v>309</v>
      </c>
      <c r="T37" s="12">
        <v>112</v>
      </c>
      <c r="U37" s="13">
        <v>65</v>
      </c>
      <c r="V37" s="13">
        <v>47</v>
      </c>
      <c r="W37" s="12">
        <v>213</v>
      </c>
      <c r="X37" s="13">
        <v>110</v>
      </c>
      <c r="Y37" s="13">
        <v>103</v>
      </c>
      <c r="Z37" s="12">
        <v>146</v>
      </c>
      <c r="AA37" s="13">
        <v>70</v>
      </c>
      <c r="AB37" s="13">
        <v>76</v>
      </c>
      <c r="AC37" s="12">
        <v>286</v>
      </c>
      <c r="AD37" s="13">
        <v>152</v>
      </c>
      <c r="AE37" s="13">
        <v>134</v>
      </c>
      <c r="AF37" s="12">
        <v>44</v>
      </c>
      <c r="AG37" s="13">
        <v>26</v>
      </c>
      <c r="AH37" s="13">
        <v>18</v>
      </c>
      <c r="AI37" s="12">
        <v>135</v>
      </c>
      <c r="AJ37" s="13">
        <v>69</v>
      </c>
      <c r="AK37" s="13">
        <v>66</v>
      </c>
      <c r="AL37" s="12">
        <v>56</v>
      </c>
      <c r="AM37" s="13">
        <v>28</v>
      </c>
      <c r="AN37" s="13">
        <v>28</v>
      </c>
      <c r="AO37" s="12">
        <v>187</v>
      </c>
      <c r="AP37" s="13">
        <v>90</v>
      </c>
      <c r="AQ37" s="13">
        <v>97</v>
      </c>
      <c r="AR37" s="12">
        <v>105</v>
      </c>
      <c r="AS37" s="13">
        <v>68</v>
      </c>
      <c r="AT37" s="13">
        <v>37</v>
      </c>
      <c r="AU37" s="12">
        <v>6</v>
      </c>
      <c r="AV37" s="13">
        <v>5</v>
      </c>
      <c r="AW37" s="13">
        <v>1</v>
      </c>
      <c r="AX37" s="12">
        <v>32</v>
      </c>
      <c r="AY37" s="13">
        <v>15</v>
      </c>
      <c r="AZ37" s="13">
        <v>17</v>
      </c>
      <c r="BA37" s="12">
        <v>149</v>
      </c>
      <c r="BB37" s="13">
        <v>72</v>
      </c>
      <c r="BC37" s="13">
        <v>77</v>
      </c>
      <c r="BD37" s="12">
        <v>82</v>
      </c>
      <c r="BE37" s="13">
        <v>43</v>
      </c>
      <c r="BF37" s="13">
        <v>39</v>
      </c>
      <c r="BG37" s="12">
        <v>161</v>
      </c>
      <c r="BH37" s="13">
        <v>92</v>
      </c>
      <c r="BI37" s="13">
        <v>69</v>
      </c>
      <c r="BJ37" s="12">
        <v>11</v>
      </c>
      <c r="BK37" s="13">
        <v>5</v>
      </c>
      <c r="BL37" s="13">
        <v>6</v>
      </c>
      <c r="BM37" s="12">
        <v>23</v>
      </c>
      <c r="BN37" s="13">
        <v>10</v>
      </c>
      <c r="BO37" s="13">
        <v>13</v>
      </c>
      <c r="BP37" s="12">
        <v>18</v>
      </c>
      <c r="BQ37" s="13">
        <v>11</v>
      </c>
      <c r="BR37" s="13">
        <v>7</v>
      </c>
      <c r="BS37" s="12">
        <v>94</v>
      </c>
      <c r="BT37" s="13">
        <v>43</v>
      </c>
      <c r="BU37" s="13">
        <v>51</v>
      </c>
      <c r="BV37" s="12">
        <v>33</v>
      </c>
      <c r="BW37" s="13">
        <v>15</v>
      </c>
      <c r="BX37" s="13">
        <v>18</v>
      </c>
      <c r="BY37" s="12">
        <v>38</v>
      </c>
      <c r="BZ37" s="13">
        <v>21</v>
      </c>
      <c r="CA37" s="13">
        <v>17</v>
      </c>
      <c r="CB37" s="13"/>
      <c r="CC37" s="13"/>
      <c r="CD37" s="13"/>
      <c r="CE37" s="13"/>
      <c r="CF37" s="13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</row>
    <row r="38" spans="1:118" x14ac:dyDescent="0.2">
      <c r="A38" s="11">
        <v>19</v>
      </c>
      <c r="B38" s="12">
        <v>3522</v>
      </c>
      <c r="C38" s="13">
        <v>1767</v>
      </c>
      <c r="D38" s="13">
        <v>1755</v>
      </c>
      <c r="E38" s="12">
        <v>1319</v>
      </c>
      <c r="F38" s="13">
        <v>650</v>
      </c>
      <c r="G38" s="13">
        <v>669</v>
      </c>
      <c r="H38" s="12">
        <v>853</v>
      </c>
      <c r="I38" s="13">
        <v>440</v>
      </c>
      <c r="J38" s="13">
        <v>413</v>
      </c>
      <c r="K38" s="12">
        <v>340</v>
      </c>
      <c r="L38" s="13">
        <v>169</v>
      </c>
      <c r="M38" s="13">
        <v>171</v>
      </c>
      <c r="N38" s="12">
        <v>347</v>
      </c>
      <c r="O38" s="13">
        <v>142</v>
      </c>
      <c r="P38" s="13">
        <v>205</v>
      </c>
      <c r="Q38" s="12">
        <v>448</v>
      </c>
      <c r="R38" s="13">
        <v>217</v>
      </c>
      <c r="S38" s="13">
        <v>231</v>
      </c>
      <c r="T38" s="12">
        <v>103</v>
      </c>
      <c r="U38" s="13">
        <v>49</v>
      </c>
      <c r="V38" s="13">
        <v>54</v>
      </c>
      <c r="W38" s="12">
        <v>230</v>
      </c>
      <c r="X38" s="13">
        <v>116</v>
      </c>
      <c r="Y38" s="13">
        <v>114</v>
      </c>
      <c r="Z38" s="12">
        <v>99</v>
      </c>
      <c r="AA38" s="13">
        <v>56</v>
      </c>
      <c r="AB38" s="13">
        <v>43</v>
      </c>
      <c r="AC38" s="12">
        <v>213</v>
      </c>
      <c r="AD38" s="13">
        <v>112</v>
      </c>
      <c r="AE38" s="13">
        <v>101</v>
      </c>
      <c r="AF38" s="12">
        <v>60</v>
      </c>
      <c r="AG38" s="13">
        <v>35</v>
      </c>
      <c r="AH38" s="13">
        <v>25</v>
      </c>
      <c r="AI38" s="12">
        <v>138</v>
      </c>
      <c r="AJ38" s="13">
        <v>62</v>
      </c>
      <c r="AK38" s="13">
        <v>76</v>
      </c>
      <c r="AL38" s="12">
        <v>51</v>
      </c>
      <c r="AM38" s="13">
        <v>27</v>
      </c>
      <c r="AN38" s="13">
        <v>24</v>
      </c>
      <c r="AO38" s="12">
        <v>201</v>
      </c>
      <c r="AP38" s="13">
        <v>103</v>
      </c>
      <c r="AQ38" s="13">
        <v>98</v>
      </c>
      <c r="AR38" s="12">
        <v>159</v>
      </c>
      <c r="AS38" s="13">
        <v>85</v>
      </c>
      <c r="AT38" s="13">
        <v>74</v>
      </c>
      <c r="AU38" s="12">
        <v>2</v>
      </c>
      <c r="AV38" s="13">
        <v>1</v>
      </c>
      <c r="AW38" s="13">
        <v>1</v>
      </c>
      <c r="AX38" s="12">
        <v>23</v>
      </c>
      <c r="AY38" s="13">
        <v>12</v>
      </c>
      <c r="AZ38" s="13">
        <v>11</v>
      </c>
      <c r="BA38" s="12">
        <v>123</v>
      </c>
      <c r="BB38" s="13">
        <v>60</v>
      </c>
      <c r="BC38" s="13">
        <v>63</v>
      </c>
      <c r="BD38" s="12">
        <v>74</v>
      </c>
      <c r="BE38" s="13">
        <v>34</v>
      </c>
      <c r="BF38" s="13">
        <v>40</v>
      </c>
      <c r="BG38" s="12">
        <v>124</v>
      </c>
      <c r="BH38" s="13">
        <v>63</v>
      </c>
      <c r="BI38" s="13">
        <v>61</v>
      </c>
      <c r="BJ38" s="12">
        <v>6</v>
      </c>
      <c r="BK38" s="13">
        <v>3</v>
      </c>
      <c r="BL38" s="13">
        <v>3</v>
      </c>
      <c r="BM38" s="12">
        <v>8</v>
      </c>
      <c r="BN38" s="13">
        <v>2</v>
      </c>
      <c r="BO38" s="13">
        <v>6</v>
      </c>
      <c r="BP38" s="12">
        <v>19</v>
      </c>
      <c r="BQ38" s="13">
        <v>13</v>
      </c>
      <c r="BR38" s="13">
        <v>6</v>
      </c>
      <c r="BS38" s="12">
        <v>63</v>
      </c>
      <c r="BT38" s="13">
        <v>32</v>
      </c>
      <c r="BU38" s="13">
        <v>31</v>
      </c>
      <c r="BV38" s="12">
        <v>6</v>
      </c>
      <c r="BW38" s="13">
        <v>0</v>
      </c>
      <c r="BX38" s="13">
        <v>6</v>
      </c>
      <c r="BY38" s="12">
        <v>4</v>
      </c>
      <c r="BZ38" s="13">
        <v>3</v>
      </c>
      <c r="CA38" s="13">
        <v>1</v>
      </c>
      <c r="CB38" s="13"/>
      <c r="CC38" s="13"/>
      <c r="CD38" s="13"/>
      <c r="CE38" s="13"/>
      <c r="CF38" s="13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</row>
    <row r="39" spans="1:118" x14ac:dyDescent="0.2">
      <c r="A39" s="11"/>
      <c r="B39" s="12"/>
      <c r="C39" s="13"/>
      <c r="D39" s="13"/>
      <c r="E39" s="12"/>
      <c r="F39" s="13"/>
      <c r="G39" s="13"/>
      <c r="H39" s="12"/>
      <c r="I39" s="13"/>
      <c r="J39" s="13"/>
      <c r="K39" s="12"/>
      <c r="L39" s="13"/>
      <c r="M39" s="13"/>
      <c r="N39" s="12"/>
      <c r="O39" s="13"/>
      <c r="P39" s="13"/>
      <c r="Q39" s="12"/>
      <c r="R39" s="13"/>
      <c r="S39" s="13"/>
      <c r="T39" s="12"/>
      <c r="U39" s="13"/>
      <c r="V39" s="13"/>
      <c r="W39" s="12"/>
      <c r="X39" s="13"/>
      <c r="Y39" s="13"/>
      <c r="Z39" s="12"/>
      <c r="AA39" s="13"/>
      <c r="AB39" s="13"/>
      <c r="AC39" s="12"/>
      <c r="AD39" s="13"/>
      <c r="AE39" s="13"/>
      <c r="AF39" s="12"/>
      <c r="AG39" s="13"/>
      <c r="AH39" s="13"/>
      <c r="AI39" s="12"/>
      <c r="AJ39" s="13"/>
      <c r="AK39" s="13"/>
      <c r="AL39" s="12"/>
      <c r="AM39" s="13"/>
      <c r="AN39" s="13"/>
      <c r="AO39" s="12"/>
      <c r="AP39" s="13"/>
      <c r="AQ39" s="13"/>
      <c r="AR39" s="12"/>
      <c r="AS39" s="13"/>
      <c r="AT39" s="13"/>
      <c r="AU39" s="12"/>
      <c r="AV39" s="13"/>
      <c r="AW39" s="13"/>
      <c r="AX39" s="12"/>
      <c r="AY39" s="13"/>
      <c r="AZ39" s="13"/>
      <c r="BA39" s="12"/>
      <c r="BB39" s="13"/>
      <c r="BC39" s="13"/>
      <c r="BD39" s="12"/>
      <c r="BE39" s="13"/>
      <c r="BF39" s="13"/>
      <c r="BG39" s="12"/>
      <c r="BH39" s="13"/>
      <c r="BI39" s="13"/>
      <c r="BJ39" s="12"/>
      <c r="BK39" s="13"/>
      <c r="BL39" s="13"/>
      <c r="BM39" s="12"/>
      <c r="BN39" s="13"/>
      <c r="BO39" s="13"/>
      <c r="BP39" s="12"/>
      <c r="BQ39" s="13"/>
      <c r="BR39" s="13"/>
      <c r="BS39" s="12"/>
      <c r="BT39" s="13"/>
      <c r="BU39" s="13"/>
      <c r="BV39" s="12"/>
      <c r="BW39" s="13"/>
      <c r="BX39" s="13"/>
      <c r="BY39" s="12"/>
      <c r="BZ39" s="13"/>
      <c r="CA39" s="13"/>
      <c r="CB39" s="13"/>
      <c r="CC39" s="13"/>
      <c r="CD39" s="13"/>
      <c r="CE39" s="13"/>
      <c r="CF39" s="13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</row>
    <row r="40" spans="1:118" x14ac:dyDescent="0.2">
      <c r="A40" s="11" t="s">
        <v>158</v>
      </c>
      <c r="B40" s="12">
        <v>18437</v>
      </c>
      <c r="C40" s="13">
        <v>9178</v>
      </c>
      <c r="D40" s="13">
        <v>9259</v>
      </c>
      <c r="E40" s="12">
        <v>6645</v>
      </c>
      <c r="F40" s="13">
        <v>3277</v>
      </c>
      <c r="G40" s="13">
        <v>3368</v>
      </c>
      <c r="H40" s="12">
        <v>4284</v>
      </c>
      <c r="I40" s="13">
        <v>2433</v>
      </c>
      <c r="J40" s="13">
        <v>1851</v>
      </c>
      <c r="K40" s="12">
        <v>1439</v>
      </c>
      <c r="L40" s="13">
        <v>830</v>
      </c>
      <c r="M40" s="13">
        <v>609</v>
      </c>
      <c r="N40" s="12">
        <v>1364</v>
      </c>
      <c r="O40" s="13">
        <v>711</v>
      </c>
      <c r="P40" s="13">
        <v>653</v>
      </c>
      <c r="Q40" s="12">
        <v>1738</v>
      </c>
      <c r="R40" s="13">
        <v>1000</v>
      </c>
      <c r="S40" s="13">
        <v>738</v>
      </c>
      <c r="T40" s="12">
        <v>254</v>
      </c>
      <c r="U40" s="13">
        <v>133</v>
      </c>
      <c r="V40" s="13">
        <v>121</v>
      </c>
      <c r="W40" s="12">
        <v>908</v>
      </c>
      <c r="X40" s="13">
        <v>491</v>
      </c>
      <c r="Y40" s="13">
        <v>417</v>
      </c>
      <c r="Z40" s="12">
        <v>415</v>
      </c>
      <c r="AA40" s="13">
        <v>223</v>
      </c>
      <c r="AB40" s="13">
        <v>192</v>
      </c>
      <c r="AC40" s="12">
        <v>876</v>
      </c>
      <c r="AD40" s="13">
        <v>447</v>
      </c>
      <c r="AE40" s="13">
        <v>429</v>
      </c>
      <c r="AF40" s="12">
        <v>175</v>
      </c>
      <c r="AG40" s="13">
        <v>88</v>
      </c>
      <c r="AH40" s="13">
        <v>87</v>
      </c>
      <c r="AI40" s="12">
        <v>530</v>
      </c>
      <c r="AJ40" s="13">
        <v>276</v>
      </c>
      <c r="AK40" s="13">
        <v>254</v>
      </c>
      <c r="AL40" s="12">
        <v>151</v>
      </c>
      <c r="AM40" s="13">
        <v>71</v>
      </c>
      <c r="AN40" s="13">
        <v>80</v>
      </c>
      <c r="AO40" s="12">
        <v>924</v>
      </c>
      <c r="AP40" s="13">
        <v>516</v>
      </c>
      <c r="AQ40" s="13">
        <v>408</v>
      </c>
      <c r="AR40" s="12">
        <v>796</v>
      </c>
      <c r="AS40" s="13">
        <v>462</v>
      </c>
      <c r="AT40" s="13">
        <v>334</v>
      </c>
      <c r="AU40" s="12">
        <v>3</v>
      </c>
      <c r="AV40" s="13">
        <v>7</v>
      </c>
      <c r="AW40" s="13">
        <v>-4</v>
      </c>
      <c r="AX40" s="12">
        <v>95</v>
      </c>
      <c r="AY40" s="13">
        <v>37</v>
      </c>
      <c r="AZ40" s="13">
        <v>58</v>
      </c>
      <c r="BA40" s="12">
        <v>530</v>
      </c>
      <c r="BB40" s="13">
        <v>230</v>
      </c>
      <c r="BC40" s="13">
        <v>300</v>
      </c>
      <c r="BD40" s="12">
        <v>255</v>
      </c>
      <c r="BE40" s="13">
        <v>127</v>
      </c>
      <c r="BF40" s="13">
        <v>128</v>
      </c>
      <c r="BG40" s="12">
        <v>571</v>
      </c>
      <c r="BH40" s="13">
        <v>299</v>
      </c>
      <c r="BI40" s="13">
        <v>272</v>
      </c>
      <c r="BJ40" s="12">
        <v>-13</v>
      </c>
      <c r="BK40" s="13">
        <v>-4</v>
      </c>
      <c r="BL40" s="13">
        <v>-9</v>
      </c>
      <c r="BM40" s="12">
        <v>-33</v>
      </c>
      <c r="BN40" s="13">
        <v>-14</v>
      </c>
      <c r="BO40" s="13">
        <v>-19</v>
      </c>
      <c r="BP40" s="12">
        <v>37</v>
      </c>
      <c r="BQ40" s="13">
        <v>24</v>
      </c>
      <c r="BR40" s="13">
        <v>13</v>
      </c>
      <c r="BS40" s="12">
        <v>142</v>
      </c>
      <c r="BT40" s="13">
        <v>84</v>
      </c>
      <c r="BU40" s="13">
        <v>58</v>
      </c>
      <c r="BV40" s="12">
        <v>3</v>
      </c>
      <c r="BW40" s="13">
        <v>-6</v>
      </c>
      <c r="BX40" s="13">
        <v>9</v>
      </c>
      <c r="BY40" s="12">
        <v>-14</v>
      </c>
      <c r="BZ40" s="13">
        <v>-2</v>
      </c>
      <c r="CA40" s="13">
        <v>-12</v>
      </c>
      <c r="CB40" s="13"/>
      <c r="CC40" s="13"/>
      <c r="CD40" s="13"/>
      <c r="CE40" s="13"/>
      <c r="CF40" s="13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</row>
    <row r="41" spans="1:118" x14ac:dyDescent="0.2">
      <c r="A41" s="11"/>
      <c r="B41" s="12"/>
      <c r="C41" s="13"/>
      <c r="D41" s="13"/>
      <c r="E41" s="12"/>
      <c r="F41" s="13"/>
      <c r="G41" s="13"/>
      <c r="H41" s="12"/>
      <c r="I41" s="13"/>
      <c r="J41" s="13"/>
      <c r="K41" s="12"/>
      <c r="L41" s="13"/>
      <c r="M41" s="13"/>
      <c r="N41" s="12"/>
      <c r="O41" s="13"/>
      <c r="P41" s="13"/>
      <c r="Q41" s="12"/>
      <c r="R41" s="13"/>
      <c r="S41" s="13"/>
      <c r="T41" s="12"/>
      <c r="U41" s="13"/>
      <c r="V41" s="13"/>
      <c r="W41" s="12"/>
      <c r="X41" s="13"/>
      <c r="Y41" s="13"/>
      <c r="Z41" s="12"/>
      <c r="AA41" s="13"/>
      <c r="AB41" s="13"/>
      <c r="AC41" s="12"/>
      <c r="AD41" s="13"/>
      <c r="AE41" s="13"/>
      <c r="AF41" s="12"/>
      <c r="AG41" s="13"/>
      <c r="AH41" s="13"/>
      <c r="AI41" s="12"/>
      <c r="AJ41" s="13"/>
      <c r="AK41" s="13"/>
      <c r="AL41" s="12"/>
      <c r="AM41" s="13"/>
      <c r="AN41" s="13"/>
      <c r="AO41" s="12"/>
      <c r="AP41" s="13"/>
      <c r="AQ41" s="13"/>
      <c r="AR41" s="12"/>
      <c r="AS41" s="13"/>
      <c r="AT41" s="13"/>
      <c r="AU41" s="12"/>
      <c r="AV41" s="13"/>
      <c r="AW41" s="13"/>
      <c r="AX41" s="12"/>
      <c r="AY41" s="13"/>
      <c r="AZ41" s="13"/>
      <c r="BA41" s="12"/>
      <c r="BB41" s="13"/>
      <c r="BC41" s="13"/>
      <c r="BD41" s="12"/>
      <c r="BE41" s="13"/>
      <c r="BF41" s="13"/>
      <c r="BG41" s="12"/>
      <c r="BH41" s="13"/>
      <c r="BI41" s="13"/>
      <c r="BJ41" s="12"/>
      <c r="BK41" s="13"/>
      <c r="BL41" s="13"/>
      <c r="BM41" s="12"/>
      <c r="BN41" s="13"/>
      <c r="BO41" s="13"/>
      <c r="BP41" s="12"/>
      <c r="BQ41" s="13"/>
      <c r="BR41" s="13"/>
      <c r="BS41" s="12"/>
      <c r="BT41" s="13"/>
      <c r="BU41" s="13"/>
      <c r="BV41" s="12"/>
      <c r="BW41" s="13"/>
      <c r="BX41" s="13"/>
      <c r="BY41" s="12"/>
      <c r="BZ41" s="13"/>
      <c r="CA41" s="13"/>
      <c r="CB41" s="13"/>
      <c r="CC41" s="13"/>
      <c r="CD41" s="13"/>
      <c r="CE41" s="13"/>
      <c r="CF41" s="13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</row>
    <row r="42" spans="1:118" x14ac:dyDescent="0.2">
      <c r="A42" s="11">
        <v>20</v>
      </c>
      <c r="B42" s="12">
        <v>3834</v>
      </c>
      <c r="C42" s="13">
        <v>1850</v>
      </c>
      <c r="D42" s="13">
        <v>1984</v>
      </c>
      <c r="E42" s="12">
        <v>1498</v>
      </c>
      <c r="F42" s="13">
        <v>749</v>
      </c>
      <c r="G42" s="13">
        <v>749</v>
      </c>
      <c r="H42" s="12">
        <v>950</v>
      </c>
      <c r="I42" s="13">
        <v>568</v>
      </c>
      <c r="J42" s="13">
        <v>382</v>
      </c>
      <c r="K42" s="12">
        <v>384</v>
      </c>
      <c r="L42" s="13">
        <v>222</v>
      </c>
      <c r="M42" s="13">
        <v>162</v>
      </c>
      <c r="N42" s="12">
        <v>377</v>
      </c>
      <c r="O42" s="13">
        <v>191</v>
      </c>
      <c r="P42" s="13">
        <v>186</v>
      </c>
      <c r="Q42" s="12">
        <v>463</v>
      </c>
      <c r="R42" s="13">
        <v>257</v>
      </c>
      <c r="S42" s="13">
        <v>206</v>
      </c>
      <c r="T42" s="12">
        <v>95</v>
      </c>
      <c r="U42" s="13">
        <v>47</v>
      </c>
      <c r="V42" s="13">
        <v>48</v>
      </c>
      <c r="W42" s="12">
        <v>233</v>
      </c>
      <c r="X42" s="13">
        <v>127</v>
      </c>
      <c r="Y42" s="13">
        <v>106</v>
      </c>
      <c r="Z42" s="12">
        <v>150</v>
      </c>
      <c r="AA42" s="13">
        <v>85</v>
      </c>
      <c r="AB42" s="13">
        <v>65</v>
      </c>
      <c r="AC42" s="12">
        <v>224</v>
      </c>
      <c r="AD42" s="13">
        <v>122</v>
      </c>
      <c r="AE42" s="13">
        <v>102</v>
      </c>
      <c r="AF42" s="12">
        <v>63</v>
      </c>
      <c r="AG42" s="13">
        <v>34</v>
      </c>
      <c r="AH42" s="13">
        <v>29</v>
      </c>
      <c r="AI42" s="12">
        <v>145</v>
      </c>
      <c r="AJ42" s="13">
        <v>79</v>
      </c>
      <c r="AK42" s="13">
        <v>66</v>
      </c>
      <c r="AL42" s="12">
        <v>47</v>
      </c>
      <c r="AM42" s="13">
        <v>25</v>
      </c>
      <c r="AN42" s="13">
        <v>22</v>
      </c>
      <c r="AO42" s="12">
        <v>192</v>
      </c>
      <c r="AP42" s="13">
        <v>91</v>
      </c>
      <c r="AQ42" s="13">
        <v>101</v>
      </c>
      <c r="AR42" s="12">
        <v>175</v>
      </c>
      <c r="AS42" s="13">
        <v>103</v>
      </c>
      <c r="AT42" s="13">
        <v>72</v>
      </c>
      <c r="AU42" s="12">
        <v>-3</v>
      </c>
      <c r="AV42" s="13">
        <v>-2</v>
      </c>
      <c r="AW42" s="13">
        <v>-1</v>
      </c>
      <c r="AX42" s="12">
        <v>34</v>
      </c>
      <c r="AY42" s="13">
        <v>17</v>
      </c>
      <c r="AZ42" s="13">
        <v>17</v>
      </c>
      <c r="BA42" s="12">
        <v>116</v>
      </c>
      <c r="BB42" s="13">
        <v>42</v>
      </c>
      <c r="BC42" s="13">
        <v>74</v>
      </c>
      <c r="BD42" s="12">
        <v>66</v>
      </c>
      <c r="BE42" s="13">
        <v>36</v>
      </c>
      <c r="BF42" s="13">
        <v>30</v>
      </c>
      <c r="BG42" s="12">
        <v>116</v>
      </c>
      <c r="BH42" s="13">
        <v>55</v>
      </c>
      <c r="BI42" s="13">
        <v>61</v>
      </c>
      <c r="BJ42" s="12">
        <v>-7</v>
      </c>
      <c r="BK42" s="13">
        <v>-4</v>
      </c>
      <c r="BL42" s="13">
        <v>-3</v>
      </c>
      <c r="BM42" s="12">
        <v>-10</v>
      </c>
      <c r="BN42" s="13">
        <v>-4</v>
      </c>
      <c r="BO42" s="13">
        <v>-6</v>
      </c>
      <c r="BP42" s="12">
        <v>9</v>
      </c>
      <c r="BQ42" s="13">
        <v>5</v>
      </c>
      <c r="BR42" s="13">
        <v>4</v>
      </c>
      <c r="BS42" s="12">
        <v>59</v>
      </c>
      <c r="BT42" s="13">
        <v>26</v>
      </c>
      <c r="BU42" s="13">
        <v>33</v>
      </c>
      <c r="BV42" s="12">
        <v>6</v>
      </c>
      <c r="BW42" s="13">
        <v>-3</v>
      </c>
      <c r="BX42" s="13">
        <v>9</v>
      </c>
      <c r="BY42" s="12">
        <v>1</v>
      </c>
      <c r="BZ42" s="13">
        <v>1</v>
      </c>
      <c r="CA42" s="13">
        <v>0</v>
      </c>
      <c r="CB42" s="13"/>
      <c r="CC42" s="13"/>
      <c r="CD42" s="13"/>
      <c r="CE42" s="13"/>
      <c r="CF42" s="13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</row>
    <row r="43" spans="1:118" x14ac:dyDescent="0.2">
      <c r="A43" s="11">
        <v>21</v>
      </c>
      <c r="B43" s="12">
        <v>3639</v>
      </c>
      <c r="C43" s="13">
        <v>1804</v>
      </c>
      <c r="D43" s="13">
        <v>1835</v>
      </c>
      <c r="E43" s="12">
        <v>1425</v>
      </c>
      <c r="F43" s="13">
        <v>685</v>
      </c>
      <c r="G43" s="13">
        <v>740</v>
      </c>
      <c r="H43" s="12">
        <v>930</v>
      </c>
      <c r="I43" s="13">
        <v>501</v>
      </c>
      <c r="J43" s="13">
        <v>429</v>
      </c>
      <c r="K43" s="12">
        <v>327</v>
      </c>
      <c r="L43" s="13">
        <v>201</v>
      </c>
      <c r="M43" s="13">
        <v>126</v>
      </c>
      <c r="N43" s="12">
        <v>365</v>
      </c>
      <c r="O43" s="13">
        <v>205</v>
      </c>
      <c r="P43" s="13">
        <v>160</v>
      </c>
      <c r="Q43" s="12">
        <v>438</v>
      </c>
      <c r="R43" s="13">
        <v>206</v>
      </c>
      <c r="S43" s="13">
        <v>232</v>
      </c>
      <c r="T43" s="12">
        <v>72</v>
      </c>
      <c r="U43" s="13">
        <v>37</v>
      </c>
      <c r="V43" s="13">
        <v>35</v>
      </c>
      <c r="W43" s="12">
        <v>195</v>
      </c>
      <c r="X43" s="13">
        <v>92</v>
      </c>
      <c r="Y43" s="13">
        <v>103</v>
      </c>
      <c r="Z43" s="12">
        <v>135</v>
      </c>
      <c r="AA43" s="13">
        <v>73</v>
      </c>
      <c r="AB43" s="13">
        <v>62</v>
      </c>
      <c r="AC43" s="12">
        <v>194</v>
      </c>
      <c r="AD43" s="13">
        <v>96</v>
      </c>
      <c r="AE43" s="13">
        <v>98</v>
      </c>
      <c r="AF43" s="12">
        <v>42</v>
      </c>
      <c r="AG43" s="13">
        <v>21</v>
      </c>
      <c r="AH43" s="13">
        <v>21</v>
      </c>
      <c r="AI43" s="12">
        <v>125</v>
      </c>
      <c r="AJ43" s="13">
        <v>67</v>
      </c>
      <c r="AK43" s="13">
        <v>58</v>
      </c>
      <c r="AL43" s="12">
        <v>37</v>
      </c>
      <c r="AM43" s="13">
        <v>20</v>
      </c>
      <c r="AN43" s="13">
        <v>17</v>
      </c>
      <c r="AO43" s="12">
        <v>208</v>
      </c>
      <c r="AP43" s="13">
        <v>123</v>
      </c>
      <c r="AQ43" s="13">
        <v>85</v>
      </c>
      <c r="AR43" s="12">
        <v>199</v>
      </c>
      <c r="AS43" s="13">
        <v>105</v>
      </c>
      <c r="AT43" s="13">
        <v>94</v>
      </c>
      <c r="AU43" s="12">
        <v>1</v>
      </c>
      <c r="AV43" s="13">
        <v>1</v>
      </c>
      <c r="AW43" s="13">
        <v>0</v>
      </c>
      <c r="AX43" s="12">
        <v>23</v>
      </c>
      <c r="AY43" s="13">
        <v>8</v>
      </c>
      <c r="AZ43" s="13">
        <v>15</v>
      </c>
      <c r="BA43" s="12">
        <v>142</v>
      </c>
      <c r="BB43" s="13">
        <v>75</v>
      </c>
      <c r="BC43" s="13">
        <v>67</v>
      </c>
      <c r="BD43" s="12">
        <v>64</v>
      </c>
      <c r="BE43" s="13">
        <v>29</v>
      </c>
      <c r="BF43" s="13">
        <v>35</v>
      </c>
      <c r="BG43" s="12">
        <v>146</v>
      </c>
      <c r="BH43" s="13">
        <v>79</v>
      </c>
      <c r="BI43" s="13">
        <v>67</v>
      </c>
      <c r="BJ43" s="12">
        <v>-4</v>
      </c>
      <c r="BK43" s="13">
        <v>-2</v>
      </c>
      <c r="BL43" s="13">
        <v>-2</v>
      </c>
      <c r="BM43" s="12">
        <v>-10</v>
      </c>
      <c r="BN43" s="13">
        <v>-5</v>
      </c>
      <c r="BO43" s="13">
        <v>-5</v>
      </c>
      <c r="BP43" s="12">
        <v>10</v>
      </c>
      <c r="BQ43" s="13">
        <v>5</v>
      </c>
      <c r="BR43" s="13">
        <v>5</v>
      </c>
      <c r="BS43" s="12">
        <v>50</v>
      </c>
      <c r="BT43" s="13">
        <v>19</v>
      </c>
      <c r="BU43" s="13">
        <v>31</v>
      </c>
      <c r="BV43" s="12">
        <v>2</v>
      </c>
      <c r="BW43" s="13">
        <v>-1</v>
      </c>
      <c r="BX43" s="13">
        <v>3</v>
      </c>
      <c r="BY43" s="12">
        <v>-10</v>
      </c>
      <c r="BZ43" s="13">
        <v>0</v>
      </c>
      <c r="CA43" s="13">
        <v>-10</v>
      </c>
      <c r="CB43" s="13"/>
      <c r="CC43" s="13"/>
      <c r="CD43" s="13"/>
      <c r="CE43" s="13"/>
      <c r="CF43" s="13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</row>
    <row r="44" spans="1:118" x14ac:dyDescent="0.2">
      <c r="A44" s="11">
        <v>22</v>
      </c>
      <c r="B44" s="12">
        <v>3648</v>
      </c>
      <c r="C44" s="13">
        <v>1835</v>
      </c>
      <c r="D44" s="13">
        <v>1813</v>
      </c>
      <c r="E44" s="12">
        <v>1312</v>
      </c>
      <c r="F44" s="13">
        <v>663</v>
      </c>
      <c r="G44" s="13">
        <v>649</v>
      </c>
      <c r="H44" s="12">
        <v>913</v>
      </c>
      <c r="I44" s="13">
        <v>538</v>
      </c>
      <c r="J44" s="13">
        <v>375</v>
      </c>
      <c r="K44" s="12">
        <v>280</v>
      </c>
      <c r="L44" s="13">
        <v>162</v>
      </c>
      <c r="M44" s="13">
        <v>118</v>
      </c>
      <c r="N44" s="12">
        <v>303</v>
      </c>
      <c r="O44" s="13">
        <v>154</v>
      </c>
      <c r="P44" s="13">
        <v>149</v>
      </c>
      <c r="Q44" s="12">
        <v>309</v>
      </c>
      <c r="R44" s="13">
        <v>193</v>
      </c>
      <c r="S44" s="13">
        <v>116</v>
      </c>
      <c r="T44" s="12">
        <v>48</v>
      </c>
      <c r="U44" s="13">
        <v>27</v>
      </c>
      <c r="V44" s="13">
        <v>21</v>
      </c>
      <c r="W44" s="12">
        <v>213</v>
      </c>
      <c r="X44" s="13">
        <v>118</v>
      </c>
      <c r="Y44" s="13">
        <v>95</v>
      </c>
      <c r="Z44" s="12">
        <v>73</v>
      </c>
      <c r="AA44" s="13">
        <v>36</v>
      </c>
      <c r="AB44" s="13">
        <v>37</v>
      </c>
      <c r="AC44" s="12">
        <v>179</v>
      </c>
      <c r="AD44" s="13">
        <v>91</v>
      </c>
      <c r="AE44" s="13">
        <v>88</v>
      </c>
      <c r="AF44" s="12">
        <v>27</v>
      </c>
      <c r="AG44" s="13">
        <v>6</v>
      </c>
      <c r="AH44" s="13">
        <v>21</v>
      </c>
      <c r="AI44" s="12">
        <v>99</v>
      </c>
      <c r="AJ44" s="13">
        <v>46</v>
      </c>
      <c r="AK44" s="13">
        <v>53</v>
      </c>
      <c r="AL44" s="12">
        <v>22</v>
      </c>
      <c r="AM44" s="13">
        <v>6</v>
      </c>
      <c r="AN44" s="13">
        <v>16</v>
      </c>
      <c r="AO44" s="12">
        <v>203</v>
      </c>
      <c r="AP44" s="13">
        <v>120</v>
      </c>
      <c r="AQ44" s="13">
        <v>83</v>
      </c>
      <c r="AR44" s="12">
        <v>146</v>
      </c>
      <c r="AS44" s="13">
        <v>85</v>
      </c>
      <c r="AT44" s="13">
        <v>61</v>
      </c>
      <c r="AU44" s="12">
        <v>4</v>
      </c>
      <c r="AV44" s="13">
        <v>2</v>
      </c>
      <c r="AW44" s="13">
        <v>2</v>
      </c>
      <c r="AX44" s="12">
        <v>14</v>
      </c>
      <c r="AY44" s="13">
        <v>8</v>
      </c>
      <c r="AZ44" s="13">
        <v>6</v>
      </c>
      <c r="BA44" s="12">
        <v>105</v>
      </c>
      <c r="BB44" s="13">
        <v>41</v>
      </c>
      <c r="BC44" s="13">
        <v>64</v>
      </c>
      <c r="BD44" s="12">
        <v>67</v>
      </c>
      <c r="BE44" s="13">
        <v>27</v>
      </c>
      <c r="BF44" s="13">
        <v>40</v>
      </c>
      <c r="BG44" s="12">
        <v>132</v>
      </c>
      <c r="BH44" s="13">
        <v>66</v>
      </c>
      <c r="BI44" s="13">
        <v>66</v>
      </c>
      <c r="BJ44" s="12">
        <v>1</v>
      </c>
      <c r="BK44" s="13">
        <v>2</v>
      </c>
      <c r="BL44" s="13">
        <v>-1</v>
      </c>
      <c r="BM44" s="12">
        <v>-4</v>
      </c>
      <c r="BN44" s="13">
        <v>-1</v>
      </c>
      <c r="BO44" s="13">
        <v>-3</v>
      </c>
      <c r="BP44" s="12">
        <v>11</v>
      </c>
      <c r="BQ44" s="13">
        <v>8</v>
      </c>
      <c r="BR44" s="13">
        <v>3</v>
      </c>
      <c r="BS44" s="12">
        <v>27</v>
      </c>
      <c r="BT44" s="13">
        <v>21</v>
      </c>
      <c r="BU44" s="13">
        <v>6</v>
      </c>
      <c r="BV44" s="12">
        <v>-2</v>
      </c>
      <c r="BW44" s="13">
        <v>4</v>
      </c>
      <c r="BX44" s="13">
        <v>-6</v>
      </c>
      <c r="BY44" s="12">
        <v>-6</v>
      </c>
      <c r="BZ44" s="13">
        <v>-2</v>
      </c>
      <c r="CA44" s="13">
        <v>-4</v>
      </c>
      <c r="CB44" s="13"/>
      <c r="CC44" s="13"/>
      <c r="CD44" s="13"/>
      <c r="CE44" s="13"/>
      <c r="CF44" s="13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</row>
    <row r="45" spans="1:118" x14ac:dyDescent="0.2">
      <c r="A45" s="11">
        <v>23</v>
      </c>
      <c r="B45" s="12">
        <v>3575</v>
      </c>
      <c r="C45" s="13">
        <v>1851</v>
      </c>
      <c r="D45" s="13">
        <v>1724</v>
      </c>
      <c r="E45" s="12">
        <v>1260</v>
      </c>
      <c r="F45" s="13">
        <v>629</v>
      </c>
      <c r="G45" s="13">
        <v>631</v>
      </c>
      <c r="H45" s="12">
        <v>729</v>
      </c>
      <c r="I45" s="13">
        <v>408</v>
      </c>
      <c r="J45" s="13">
        <v>321</v>
      </c>
      <c r="K45" s="12">
        <v>231</v>
      </c>
      <c r="L45" s="13">
        <v>129</v>
      </c>
      <c r="M45" s="13">
        <v>102</v>
      </c>
      <c r="N45" s="12">
        <v>115</v>
      </c>
      <c r="O45" s="13">
        <v>55</v>
      </c>
      <c r="P45" s="13">
        <v>60</v>
      </c>
      <c r="Q45" s="12">
        <v>247</v>
      </c>
      <c r="R45" s="13">
        <v>167</v>
      </c>
      <c r="S45" s="13">
        <v>80</v>
      </c>
      <c r="T45" s="12">
        <v>33</v>
      </c>
      <c r="U45" s="13">
        <v>17</v>
      </c>
      <c r="V45" s="13">
        <v>16</v>
      </c>
      <c r="W45" s="12">
        <v>141</v>
      </c>
      <c r="X45" s="13">
        <v>77</v>
      </c>
      <c r="Y45" s="13">
        <v>64</v>
      </c>
      <c r="Z45" s="12">
        <v>15</v>
      </c>
      <c r="AA45" s="13">
        <v>25</v>
      </c>
      <c r="AB45" s="13">
        <v>-10</v>
      </c>
      <c r="AC45" s="12">
        <v>126</v>
      </c>
      <c r="AD45" s="13">
        <v>68</v>
      </c>
      <c r="AE45" s="13">
        <v>58</v>
      </c>
      <c r="AF45" s="12">
        <v>21</v>
      </c>
      <c r="AG45" s="13">
        <v>15</v>
      </c>
      <c r="AH45" s="13">
        <v>6</v>
      </c>
      <c r="AI45" s="12">
        <v>91</v>
      </c>
      <c r="AJ45" s="13">
        <v>49</v>
      </c>
      <c r="AK45" s="13">
        <v>42</v>
      </c>
      <c r="AL45" s="12">
        <v>29</v>
      </c>
      <c r="AM45" s="13">
        <v>16</v>
      </c>
      <c r="AN45" s="13">
        <v>13</v>
      </c>
      <c r="AO45" s="12">
        <v>156</v>
      </c>
      <c r="AP45" s="13">
        <v>86</v>
      </c>
      <c r="AQ45" s="13">
        <v>70</v>
      </c>
      <c r="AR45" s="12">
        <v>145</v>
      </c>
      <c r="AS45" s="13">
        <v>81</v>
      </c>
      <c r="AT45" s="13">
        <v>64</v>
      </c>
      <c r="AU45" s="12">
        <v>-2</v>
      </c>
      <c r="AV45" s="13">
        <v>2</v>
      </c>
      <c r="AW45" s="13">
        <v>-4</v>
      </c>
      <c r="AX45" s="12">
        <v>4</v>
      </c>
      <c r="AY45" s="13">
        <v>-1</v>
      </c>
      <c r="AZ45" s="13">
        <v>5</v>
      </c>
      <c r="BA45" s="12">
        <v>94</v>
      </c>
      <c r="BB45" s="13">
        <v>40</v>
      </c>
      <c r="BC45" s="13">
        <v>54</v>
      </c>
      <c r="BD45" s="12">
        <v>22</v>
      </c>
      <c r="BE45" s="13">
        <v>19</v>
      </c>
      <c r="BF45" s="13">
        <v>3</v>
      </c>
      <c r="BG45" s="12">
        <v>72</v>
      </c>
      <c r="BH45" s="13">
        <v>44</v>
      </c>
      <c r="BI45" s="13">
        <v>28</v>
      </c>
      <c r="BJ45" s="12">
        <v>0</v>
      </c>
      <c r="BK45" s="13">
        <v>0</v>
      </c>
      <c r="BL45" s="13">
        <v>0</v>
      </c>
      <c r="BM45" s="12">
        <v>-12</v>
      </c>
      <c r="BN45" s="13">
        <v>-3</v>
      </c>
      <c r="BO45" s="13">
        <v>-9</v>
      </c>
      <c r="BP45" s="12">
        <v>5</v>
      </c>
      <c r="BQ45" s="13">
        <v>2</v>
      </c>
      <c r="BR45" s="13">
        <v>3</v>
      </c>
      <c r="BS45" s="12">
        <v>8</v>
      </c>
      <c r="BT45" s="13">
        <v>11</v>
      </c>
      <c r="BU45" s="13">
        <v>-3</v>
      </c>
      <c r="BV45" s="12">
        <v>4</v>
      </c>
      <c r="BW45" s="13">
        <v>1</v>
      </c>
      <c r="BX45" s="13">
        <v>3</v>
      </c>
      <c r="BY45" s="12">
        <v>-1</v>
      </c>
      <c r="BZ45" s="13">
        <v>-3</v>
      </c>
      <c r="CA45" s="13">
        <v>2</v>
      </c>
      <c r="CB45" s="13"/>
      <c r="CC45" s="13"/>
      <c r="CD45" s="13"/>
      <c r="CE45" s="13"/>
      <c r="CF45" s="13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</row>
    <row r="46" spans="1:118" x14ac:dyDescent="0.2">
      <c r="A46" s="11">
        <v>24</v>
      </c>
      <c r="B46" s="12">
        <v>3741</v>
      </c>
      <c r="C46" s="13">
        <v>1838</v>
      </c>
      <c r="D46" s="13">
        <v>1903</v>
      </c>
      <c r="E46" s="12">
        <v>1150</v>
      </c>
      <c r="F46" s="13">
        <v>551</v>
      </c>
      <c r="G46" s="13">
        <v>599</v>
      </c>
      <c r="H46" s="12">
        <v>762</v>
      </c>
      <c r="I46" s="13">
        <v>418</v>
      </c>
      <c r="J46" s="13">
        <v>344</v>
      </c>
      <c r="K46" s="12">
        <v>217</v>
      </c>
      <c r="L46" s="13">
        <v>116</v>
      </c>
      <c r="M46" s="13">
        <v>101</v>
      </c>
      <c r="N46" s="12">
        <v>204</v>
      </c>
      <c r="O46" s="13">
        <v>106</v>
      </c>
      <c r="P46" s="13">
        <v>98</v>
      </c>
      <c r="Q46" s="12">
        <v>281</v>
      </c>
      <c r="R46" s="13">
        <v>177</v>
      </c>
      <c r="S46" s="13">
        <v>104</v>
      </c>
      <c r="T46" s="12">
        <v>6</v>
      </c>
      <c r="U46" s="13">
        <v>5</v>
      </c>
      <c r="V46" s="13">
        <v>1</v>
      </c>
      <c r="W46" s="12">
        <v>126</v>
      </c>
      <c r="X46" s="13">
        <v>77</v>
      </c>
      <c r="Y46" s="13">
        <v>49</v>
      </c>
      <c r="Z46" s="12">
        <v>42</v>
      </c>
      <c r="AA46" s="13">
        <v>4</v>
      </c>
      <c r="AB46" s="13">
        <v>38</v>
      </c>
      <c r="AC46" s="12">
        <v>153</v>
      </c>
      <c r="AD46" s="13">
        <v>70</v>
      </c>
      <c r="AE46" s="13">
        <v>83</v>
      </c>
      <c r="AF46" s="12">
        <v>22</v>
      </c>
      <c r="AG46" s="13">
        <v>12</v>
      </c>
      <c r="AH46" s="13">
        <v>10</v>
      </c>
      <c r="AI46" s="12">
        <v>70</v>
      </c>
      <c r="AJ46" s="13">
        <v>35</v>
      </c>
      <c r="AK46" s="13">
        <v>35</v>
      </c>
      <c r="AL46" s="12">
        <v>16</v>
      </c>
      <c r="AM46" s="13">
        <v>4</v>
      </c>
      <c r="AN46" s="13">
        <v>12</v>
      </c>
      <c r="AO46" s="12">
        <v>165</v>
      </c>
      <c r="AP46" s="13">
        <v>96</v>
      </c>
      <c r="AQ46" s="13">
        <v>69</v>
      </c>
      <c r="AR46" s="12">
        <v>131</v>
      </c>
      <c r="AS46" s="13">
        <v>88</v>
      </c>
      <c r="AT46" s="13">
        <v>43</v>
      </c>
      <c r="AU46" s="12">
        <v>3</v>
      </c>
      <c r="AV46" s="13">
        <v>4</v>
      </c>
      <c r="AW46" s="13">
        <v>-1</v>
      </c>
      <c r="AX46" s="12">
        <v>20</v>
      </c>
      <c r="AY46" s="13">
        <v>5</v>
      </c>
      <c r="AZ46" s="13">
        <v>15</v>
      </c>
      <c r="BA46" s="12">
        <v>73</v>
      </c>
      <c r="BB46" s="13">
        <v>32</v>
      </c>
      <c r="BC46" s="13">
        <v>41</v>
      </c>
      <c r="BD46" s="12">
        <v>36</v>
      </c>
      <c r="BE46" s="13">
        <v>16</v>
      </c>
      <c r="BF46" s="13">
        <v>20</v>
      </c>
      <c r="BG46" s="12">
        <v>105</v>
      </c>
      <c r="BH46" s="13">
        <v>55</v>
      </c>
      <c r="BI46" s="13">
        <v>50</v>
      </c>
      <c r="BJ46" s="12">
        <v>-3</v>
      </c>
      <c r="BK46" s="13">
        <v>0</v>
      </c>
      <c r="BL46" s="13">
        <v>-3</v>
      </c>
      <c r="BM46" s="12">
        <v>3</v>
      </c>
      <c r="BN46" s="13">
        <v>-1</v>
      </c>
      <c r="BO46" s="13">
        <v>4</v>
      </c>
      <c r="BP46" s="12">
        <v>2</v>
      </c>
      <c r="BQ46" s="13">
        <v>4</v>
      </c>
      <c r="BR46" s="13">
        <v>-2</v>
      </c>
      <c r="BS46" s="12">
        <v>-2</v>
      </c>
      <c r="BT46" s="13">
        <v>7</v>
      </c>
      <c r="BU46" s="13">
        <v>-9</v>
      </c>
      <c r="BV46" s="12">
        <v>-7</v>
      </c>
      <c r="BW46" s="13">
        <v>-7</v>
      </c>
      <c r="BX46" s="13">
        <v>0</v>
      </c>
      <c r="BY46" s="12">
        <v>2</v>
      </c>
      <c r="BZ46" s="13">
        <v>2</v>
      </c>
      <c r="CA46" s="13">
        <v>0</v>
      </c>
      <c r="CB46" s="13"/>
      <c r="CC46" s="13"/>
      <c r="CD46" s="13"/>
      <c r="CE46" s="13"/>
      <c r="CF46" s="13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</row>
    <row r="47" spans="1:118" x14ac:dyDescent="0.2">
      <c r="A47" s="11"/>
      <c r="B47" s="12"/>
      <c r="C47" s="13"/>
      <c r="D47" s="13"/>
      <c r="E47" s="12"/>
      <c r="F47" s="13"/>
      <c r="G47" s="13"/>
      <c r="H47" s="12"/>
      <c r="I47" s="13"/>
      <c r="J47" s="13"/>
      <c r="K47" s="12"/>
      <c r="L47" s="13"/>
      <c r="M47" s="13"/>
      <c r="N47" s="12"/>
      <c r="O47" s="13"/>
      <c r="P47" s="13"/>
      <c r="Q47" s="12"/>
      <c r="R47" s="13"/>
      <c r="S47" s="13"/>
      <c r="T47" s="12"/>
      <c r="U47" s="13"/>
      <c r="V47" s="13"/>
      <c r="W47" s="12"/>
      <c r="X47" s="13"/>
      <c r="Y47" s="13"/>
      <c r="Z47" s="12"/>
      <c r="AA47" s="13"/>
      <c r="AB47" s="13"/>
      <c r="AC47" s="12"/>
      <c r="AD47" s="13"/>
      <c r="AE47" s="13"/>
      <c r="AF47" s="12"/>
      <c r="AG47" s="13"/>
      <c r="AH47" s="13"/>
      <c r="AI47" s="12"/>
      <c r="AJ47" s="13"/>
      <c r="AK47" s="13"/>
      <c r="AL47" s="12"/>
      <c r="AM47" s="13"/>
      <c r="AN47" s="13"/>
      <c r="AO47" s="12"/>
      <c r="AP47" s="13"/>
      <c r="AQ47" s="13"/>
      <c r="AR47" s="12"/>
      <c r="AS47" s="13"/>
      <c r="AT47" s="13"/>
      <c r="AU47" s="12"/>
      <c r="AV47" s="13"/>
      <c r="AW47" s="13"/>
      <c r="AX47" s="12"/>
      <c r="AY47" s="13"/>
      <c r="AZ47" s="13"/>
      <c r="BA47" s="12"/>
      <c r="BB47" s="13"/>
      <c r="BC47" s="13"/>
      <c r="BD47" s="12"/>
      <c r="BE47" s="13"/>
      <c r="BF47" s="13"/>
      <c r="BG47" s="12"/>
      <c r="BH47" s="13"/>
      <c r="BI47" s="13"/>
      <c r="BJ47" s="12"/>
      <c r="BK47" s="13"/>
      <c r="BL47" s="13"/>
      <c r="BM47" s="12"/>
      <c r="BN47" s="13"/>
      <c r="BO47" s="13"/>
      <c r="BP47" s="12"/>
      <c r="BQ47" s="13"/>
      <c r="BR47" s="13"/>
      <c r="BS47" s="12"/>
      <c r="BT47" s="13"/>
      <c r="BU47" s="13"/>
      <c r="BV47" s="12"/>
      <c r="BW47" s="13"/>
      <c r="BX47" s="13"/>
      <c r="BY47" s="12"/>
      <c r="BZ47" s="13"/>
      <c r="CA47" s="13"/>
      <c r="CB47" s="13"/>
      <c r="CC47" s="13"/>
      <c r="CD47" s="13"/>
      <c r="CE47" s="13"/>
      <c r="CF47" s="13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</row>
    <row r="48" spans="1:118" x14ac:dyDescent="0.2">
      <c r="A48" s="11" t="s">
        <v>159</v>
      </c>
      <c r="B48" s="12">
        <v>17821</v>
      </c>
      <c r="C48" s="13">
        <v>8927</v>
      </c>
      <c r="D48" s="13">
        <v>8894</v>
      </c>
      <c r="E48" s="12">
        <v>6365</v>
      </c>
      <c r="F48" s="13">
        <v>3142</v>
      </c>
      <c r="G48" s="13">
        <v>3223</v>
      </c>
      <c r="H48" s="12">
        <v>4267</v>
      </c>
      <c r="I48" s="13">
        <v>2336</v>
      </c>
      <c r="J48" s="13">
        <v>1931</v>
      </c>
      <c r="K48" s="12">
        <v>1231</v>
      </c>
      <c r="L48" s="13">
        <v>599</v>
      </c>
      <c r="M48" s="13">
        <v>632</v>
      </c>
      <c r="N48" s="12">
        <v>1155</v>
      </c>
      <c r="O48" s="13">
        <v>519</v>
      </c>
      <c r="P48" s="13">
        <v>636</v>
      </c>
      <c r="Q48" s="12">
        <v>2046</v>
      </c>
      <c r="R48" s="13">
        <v>1055</v>
      </c>
      <c r="S48" s="13">
        <v>991</v>
      </c>
      <c r="T48" s="12">
        <v>310</v>
      </c>
      <c r="U48" s="13">
        <v>137</v>
      </c>
      <c r="V48" s="13">
        <v>173</v>
      </c>
      <c r="W48" s="12">
        <v>768</v>
      </c>
      <c r="X48" s="13">
        <v>383</v>
      </c>
      <c r="Y48" s="13">
        <v>385</v>
      </c>
      <c r="Z48" s="12">
        <v>343</v>
      </c>
      <c r="AA48" s="13">
        <v>203</v>
      </c>
      <c r="AB48" s="13">
        <v>140</v>
      </c>
      <c r="AC48" s="12">
        <v>731</v>
      </c>
      <c r="AD48" s="13">
        <v>330</v>
      </c>
      <c r="AE48" s="13">
        <v>401</v>
      </c>
      <c r="AF48" s="12">
        <v>158</v>
      </c>
      <c r="AG48" s="13">
        <v>80</v>
      </c>
      <c r="AH48" s="13">
        <v>78</v>
      </c>
      <c r="AI48" s="12">
        <v>482</v>
      </c>
      <c r="AJ48" s="13">
        <v>259</v>
      </c>
      <c r="AK48" s="13">
        <v>223</v>
      </c>
      <c r="AL48" s="12">
        <v>133</v>
      </c>
      <c r="AM48" s="13">
        <v>58</v>
      </c>
      <c r="AN48" s="13">
        <v>75</v>
      </c>
      <c r="AO48" s="12">
        <v>727</v>
      </c>
      <c r="AP48" s="13">
        <v>357</v>
      </c>
      <c r="AQ48" s="13">
        <v>370</v>
      </c>
      <c r="AR48" s="12">
        <v>613</v>
      </c>
      <c r="AS48" s="13">
        <v>348</v>
      </c>
      <c r="AT48" s="13">
        <v>265</v>
      </c>
      <c r="AU48" s="12">
        <v>26</v>
      </c>
      <c r="AV48" s="13">
        <v>16</v>
      </c>
      <c r="AW48" s="13">
        <v>10</v>
      </c>
      <c r="AX48" s="12">
        <v>83</v>
      </c>
      <c r="AY48" s="13">
        <v>39</v>
      </c>
      <c r="AZ48" s="13">
        <v>44</v>
      </c>
      <c r="BA48" s="12">
        <v>466</v>
      </c>
      <c r="BB48" s="13">
        <v>225</v>
      </c>
      <c r="BC48" s="13">
        <v>241</v>
      </c>
      <c r="BD48" s="12">
        <v>304</v>
      </c>
      <c r="BE48" s="13">
        <v>166</v>
      </c>
      <c r="BF48" s="13">
        <v>138</v>
      </c>
      <c r="BG48" s="12">
        <v>543</v>
      </c>
      <c r="BH48" s="13">
        <v>281</v>
      </c>
      <c r="BI48" s="13">
        <v>262</v>
      </c>
      <c r="BJ48" s="12">
        <v>15</v>
      </c>
      <c r="BK48" s="13">
        <v>12</v>
      </c>
      <c r="BL48" s="13">
        <v>3</v>
      </c>
      <c r="BM48" s="12">
        <v>28</v>
      </c>
      <c r="BN48" s="13">
        <v>17</v>
      </c>
      <c r="BO48" s="13">
        <v>11</v>
      </c>
      <c r="BP48" s="12">
        <v>97</v>
      </c>
      <c r="BQ48" s="13">
        <v>60</v>
      </c>
      <c r="BR48" s="13">
        <v>37</v>
      </c>
      <c r="BS48" s="12">
        <v>226</v>
      </c>
      <c r="BT48" s="13">
        <v>125</v>
      </c>
      <c r="BU48" s="13">
        <v>101</v>
      </c>
      <c r="BV48" s="12">
        <v>51</v>
      </c>
      <c r="BW48" s="13">
        <v>27</v>
      </c>
      <c r="BX48" s="13">
        <v>24</v>
      </c>
      <c r="BY48" s="12">
        <v>54</v>
      </c>
      <c r="BZ48" s="13">
        <v>34</v>
      </c>
      <c r="CA48" s="13">
        <v>20</v>
      </c>
      <c r="CB48" s="13"/>
      <c r="CC48" s="13"/>
      <c r="CD48" s="13"/>
      <c r="CE48" s="13"/>
      <c r="CF48" s="13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</row>
    <row r="49" spans="1:118" x14ac:dyDescent="0.2">
      <c r="A49" s="11"/>
      <c r="B49" s="12"/>
      <c r="C49" s="13"/>
      <c r="D49" s="13"/>
      <c r="E49" s="12"/>
      <c r="F49" s="13"/>
      <c r="G49" s="13"/>
      <c r="H49" s="12"/>
      <c r="I49" s="13"/>
      <c r="J49" s="13"/>
      <c r="K49" s="12"/>
      <c r="L49" s="13"/>
      <c r="M49" s="13"/>
      <c r="N49" s="12"/>
      <c r="O49" s="13"/>
      <c r="P49" s="13"/>
      <c r="Q49" s="12"/>
      <c r="R49" s="13"/>
      <c r="S49" s="13"/>
      <c r="T49" s="12"/>
      <c r="U49" s="13"/>
      <c r="V49" s="13"/>
      <c r="W49" s="12"/>
      <c r="X49" s="13"/>
      <c r="Y49" s="13"/>
      <c r="Z49" s="12"/>
      <c r="AA49" s="13"/>
      <c r="AB49" s="13"/>
      <c r="AC49" s="12"/>
      <c r="AD49" s="13"/>
      <c r="AE49" s="13"/>
      <c r="AF49" s="12"/>
      <c r="AG49" s="13"/>
      <c r="AH49" s="13"/>
      <c r="AI49" s="12"/>
      <c r="AJ49" s="13"/>
      <c r="AK49" s="13"/>
      <c r="AL49" s="12"/>
      <c r="AM49" s="13"/>
      <c r="AN49" s="13"/>
      <c r="AO49" s="12"/>
      <c r="AP49" s="13"/>
      <c r="AQ49" s="13"/>
      <c r="AR49" s="12"/>
      <c r="AS49" s="13"/>
      <c r="AT49" s="13"/>
      <c r="AU49" s="12"/>
      <c r="AV49" s="13"/>
      <c r="AW49" s="13"/>
      <c r="AX49" s="12"/>
      <c r="AY49" s="13"/>
      <c r="AZ49" s="13"/>
      <c r="BA49" s="12"/>
      <c r="BB49" s="13"/>
      <c r="BC49" s="13"/>
      <c r="BD49" s="12"/>
      <c r="BE49" s="13"/>
      <c r="BF49" s="13"/>
      <c r="BG49" s="12"/>
      <c r="BH49" s="13"/>
      <c r="BI49" s="13"/>
      <c r="BJ49" s="12"/>
      <c r="BK49" s="13"/>
      <c r="BL49" s="13"/>
      <c r="BM49" s="12"/>
      <c r="BN49" s="13"/>
      <c r="BO49" s="13"/>
      <c r="BP49" s="12"/>
      <c r="BQ49" s="13"/>
      <c r="BR49" s="13"/>
      <c r="BS49" s="12"/>
      <c r="BT49" s="13"/>
      <c r="BU49" s="13"/>
      <c r="BV49" s="12"/>
      <c r="BW49" s="13"/>
      <c r="BX49" s="13"/>
      <c r="BY49" s="12"/>
      <c r="BZ49" s="13"/>
      <c r="CA49" s="13"/>
      <c r="CB49" s="13"/>
      <c r="CC49" s="13"/>
      <c r="CD49" s="13"/>
      <c r="CE49" s="13"/>
      <c r="CF49" s="13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</row>
    <row r="50" spans="1:118" x14ac:dyDescent="0.2">
      <c r="A50" s="11">
        <v>25</v>
      </c>
      <c r="B50" s="12">
        <v>3518</v>
      </c>
      <c r="C50" s="13">
        <v>1772</v>
      </c>
      <c r="D50" s="13">
        <v>1746</v>
      </c>
      <c r="E50" s="12">
        <v>1152</v>
      </c>
      <c r="F50" s="13">
        <v>572</v>
      </c>
      <c r="G50" s="13">
        <v>580</v>
      </c>
      <c r="H50" s="12">
        <v>755</v>
      </c>
      <c r="I50" s="13">
        <v>442</v>
      </c>
      <c r="J50" s="13">
        <v>313</v>
      </c>
      <c r="K50" s="12">
        <v>154</v>
      </c>
      <c r="L50" s="13">
        <v>53</v>
      </c>
      <c r="M50" s="13">
        <v>101</v>
      </c>
      <c r="N50" s="12">
        <v>186</v>
      </c>
      <c r="O50" s="13">
        <v>76</v>
      </c>
      <c r="P50" s="13">
        <v>110</v>
      </c>
      <c r="Q50" s="12">
        <v>286</v>
      </c>
      <c r="R50" s="13">
        <v>147</v>
      </c>
      <c r="S50" s="13">
        <v>139</v>
      </c>
      <c r="T50" s="12">
        <v>25</v>
      </c>
      <c r="U50" s="13">
        <v>5</v>
      </c>
      <c r="V50" s="13">
        <v>20</v>
      </c>
      <c r="W50" s="12">
        <v>148</v>
      </c>
      <c r="X50" s="13">
        <v>67</v>
      </c>
      <c r="Y50" s="13">
        <v>81</v>
      </c>
      <c r="Z50" s="12">
        <v>52</v>
      </c>
      <c r="AA50" s="13">
        <v>35</v>
      </c>
      <c r="AB50" s="13">
        <v>17</v>
      </c>
      <c r="AC50" s="12">
        <v>95</v>
      </c>
      <c r="AD50" s="13">
        <v>35</v>
      </c>
      <c r="AE50" s="13">
        <v>60</v>
      </c>
      <c r="AF50" s="12">
        <v>14</v>
      </c>
      <c r="AG50" s="13">
        <v>9</v>
      </c>
      <c r="AH50" s="13">
        <v>5</v>
      </c>
      <c r="AI50" s="12">
        <v>90</v>
      </c>
      <c r="AJ50" s="13">
        <v>48</v>
      </c>
      <c r="AK50" s="13">
        <v>42</v>
      </c>
      <c r="AL50" s="12">
        <v>20</v>
      </c>
      <c r="AM50" s="13">
        <v>3</v>
      </c>
      <c r="AN50" s="13">
        <v>17</v>
      </c>
      <c r="AO50" s="12">
        <v>132</v>
      </c>
      <c r="AP50" s="13">
        <v>69</v>
      </c>
      <c r="AQ50" s="13">
        <v>63</v>
      </c>
      <c r="AR50" s="12">
        <v>117</v>
      </c>
      <c r="AS50" s="13">
        <v>71</v>
      </c>
      <c r="AT50" s="13">
        <v>46</v>
      </c>
      <c r="AU50" s="12">
        <v>5</v>
      </c>
      <c r="AV50" s="13">
        <v>4</v>
      </c>
      <c r="AW50" s="13">
        <v>1</v>
      </c>
      <c r="AX50" s="12">
        <v>4</v>
      </c>
      <c r="AY50" s="13">
        <v>2</v>
      </c>
      <c r="AZ50" s="13">
        <v>2</v>
      </c>
      <c r="BA50" s="12">
        <v>81</v>
      </c>
      <c r="BB50" s="13">
        <v>36</v>
      </c>
      <c r="BC50" s="13">
        <v>45</v>
      </c>
      <c r="BD50" s="12">
        <v>54</v>
      </c>
      <c r="BE50" s="13">
        <v>31</v>
      </c>
      <c r="BF50" s="13">
        <v>23</v>
      </c>
      <c r="BG50" s="12">
        <v>102</v>
      </c>
      <c r="BH50" s="13">
        <v>51</v>
      </c>
      <c r="BI50" s="13">
        <v>51</v>
      </c>
      <c r="BJ50" s="12">
        <v>5</v>
      </c>
      <c r="BK50" s="13">
        <v>4</v>
      </c>
      <c r="BL50" s="13">
        <v>1</v>
      </c>
      <c r="BM50" s="12">
        <v>-4</v>
      </c>
      <c r="BN50" s="13">
        <v>-1</v>
      </c>
      <c r="BO50" s="13">
        <v>-3</v>
      </c>
      <c r="BP50" s="12">
        <v>8</v>
      </c>
      <c r="BQ50" s="13">
        <v>6</v>
      </c>
      <c r="BR50" s="13">
        <v>2</v>
      </c>
      <c r="BS50" s="12">
        <v>44</v>
      </c>
      <c r="BT50" s="13">
        <v>27</v>
      </c>
      <c r="BU50" s="13">
        <v>17</v>
      </c>
      <c r="BV50" s="12">
        <v>10</v>
      </c>
      <c r="BW50" s="13">
        <v>10</v>
      </c>
      <c r="BX50" s="13">
        <v>0</v>
      </c>
      <c r="BY50" s="12">
        <v>0</v>
      </c>
      <c r="BZ50" s="13">
        <v>1</v>
      </c>
      <c r="CA50" s="13">
        <v>-1</v>
      </c>
      <c r="CB50" s="13"/>
      <c r="CC50" s="13"/>
      <c r="CD50" s="13"/>
      <c r="CE50" s="13"/>
      <c r="CF50" s="13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</row>
    <row r="51" spans="1:118" x14ac:dyDescent="0.2">
      <c r="A51" s="11">
        <v>26</v>
      </c>
      <c r="B51" s="12">
        <v>3756</v>
      </c>
      <c r="C51" s="13">
        <v>1858</v>
      </c>
      <c r="D51" s="13">
        <v>1898</v>
      </c>
      <c r="E51" s="12">
        <v>1249</v>
      </c>
      <c r="F51" s="13">
        <v>592</v>
      </c>
      <c r="G51" s="13">
        <v>657</v>
      </c>
      <c r="H51" s="12">
        <v>864</v>
      </c>
      <c r="I51" s="13">
        <v>472</v>
      </c>
      <c r="J51" s="13">
        <v>392</v>
      </c>
      <c r="K51" s="12">
        <v>213</v>
      </c>
      <c r="L51" s="13">
        <v>121</v>
      </c>
      <c r="M51" s="13">
        <v>92</v>
      </c>
      <c r="N51" s="12">
        <v>230</v>
      </c>
      <c r="O51" s="13">
        <v>91</v>
      </c>
      <c r="P51" s="13">
        <v>139</v>
      </c>
      <c r="Q51" s="12">
        <v>410</v>
      </c>
      <c r="R51" s="13">
        <v>208</v>
      </c>
      <c r="S51" s="13">
        <v>202</v>
      </c>
      <c r="T51" s="12">
        <v>51</v>
      </c>
      <c r="U51" s="13">
        <v>17</v>
      </c>
      <c r="V51" s="13">
        <v>34</v>
      </c>
      <c r="W51" s="12">
        <v>130</v>
      </c>
      <c r="X51" s="13">
        <v>76</v>
      </c>
      <c r="Y51" s="13">
        <v>54</v>
      </c>
      <c r="Z51" s="12">
        <v>60</v>
      </c>
      <c r="AA51" s="13">
        <v>29</v>
      </c>
      <c r="AB51" s="13">
        <v>31</v>
      </c>
      <c r="AC51" s="12">
        <v>122</v>
      </c>
      <c r="AD51" s="13">
        <v>51</v>
      </c>
      <c r="AE51" s="13">
        <v>71</v>
      </c>
      <c r="AF51" s="12">
        <v>25</v>
      </c>
      <c r="AG51" s="13">
        <v>11</v>
      </c>
      <c r="AH51" s="13">
        <v>14</v>
      </c>
      <c r="AI51" s="12">
        <v>70</v>
      </c>
      <c r="AJ51" s="13">
        <v>38</v>
      </c>
      <c r="AK51" s="13">
        <v>32</v>
      </c>
      <c r="AL51" s="12">
        <v>15</v>
      </c>
      <c r="AM51" s="13">
        <v>10</v>
      </c>
      <c r="AN51" s="13">
        <v>5</v>
      </c>
      <c r="AO51" s="12">
        <v>124</v>
      </c>
      <c r="AP51" s="13">
        <v>60</v>
      </c>
      <c r="AQ51" s="13">
        <v>64</v>
      </c>
      <c r="AR51" s="12">
        <v>123</v>
      </c>
      <c r="AS51" s="13">
        <v>73</v>
      </c>
      <c r="AT51" s="13">
        <v>50</v>
      </c>
      <c r="AU51" s="12">
        <v>4</v>
      </c>
      <c r="AV51" s="13">
        <v>1</v>
      </c>
      <c r="AW51" s="13">
        <v>3</v>
      </c>
      <c r="AX51" s="12">
        <v>11</v>
      </c>
      <c r="AY51" s="13">
        <v>5</v>
      </c>
      <c r="AZ51" s="13">
        <v>6</v>
      </c>
      <c r="BA51" s="12">
        <v>88</v>
      </c>
      <c r="BB51" s="13">
        <v>46</v>
      </c>
      <c r="BC51" s="13">
        <v>42</v>
      </c>
      <c r="BD51" s="12">
        <v>57</v>
      </c>
      <c r="BE51" s="13">
        <v>24</v>
      </c>
      <c r="BF51" s="13">
        <v>33</v>
      </c>
      <c r="BG51" s="12">
        <v>112</v>
      </c>
      <c r="BH51" s="13">
        <v>59</v>
      </c>
      <c r="BI51" s="13">
        <v>53</v>
      </c>
      <c r="BJ51" s="12">
        <v>0</v>
      </c>
      <c r="BK51" s="13">
        <v>0</v>
      </c>
      <c r="BL51" s="13">
        <v>0</v>
      </c>
      <c r="BM51" s="12">
        <v>4</v>
      </c>
      <c r="BN51" s="13">
        <v>2</v>
      </c>
      <c r="BO51" s="13">
        <v>2</v>
      </c>
      <c r="BP51" s="12">
        <v>25</v>
      </c>
      <c r="BQ51" s="13">
        <v>17</v>
      </c>
      <c r="BR51" s="13">
        <v>8</v>
      </c>
      <c r="BS51" s="12">
        <v>39</v>
      </c>
      <c r="BT51" s="13">
        <v>20</v>
      </c>
      <c r="BU51" s="13">
        <v>19</v>
      </c>
      <c r="BV51" s="12">
        <v>6</v>
      </c>
      <c r="BW51" s="13">
        <v>2</v>
      </c>
      <c r="BX51" s="13">
        <v>4</v>
      </c>
      <c r="BY51" s="12">
        <v>9</v>
      </c>
      <c r="BZ51" s="13">
        <v>1</v>
      </c>
      <c r="CA51" s="13">
        <v>8</v>
      </c>
      <c r="CB51" s="13"/>
      <c r="CC51" s="13"/>
      <c r="CD51" s="13"/>
      <c r="CE51" s="13"/>
      <c r="CF51" s="13"/>
      <c r="CG51" s="58"/>
      <c r="CH51" s="58"/>
      <c r="CI51" s="58"/>
      <c r="CJ51" s="58"/>
      <c r="CK51" s="58"/>
      <c r="CL51" s="58"/>
      <c r="CM51" s="58"/>
      <c r="CN51" s="58"/>
      <c r="CO51" s="58"/>
      <c r="CP51" s="58"/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58"/>
      <c r="DD51" s="58"/>
      <c r="DE51" s="58"/>
      <c r="DF51" s="58"/>
      <c r="DG51" s="58"/>
      <c r="DH51" s="58"/>
      <c r="DI51" s="58"/>
      <c r="DJ51" s="58"/>
      <c r="DK51" s="58"/>
      <c r="DL51" s="58"/>
      <c r="DM51" s="58"/>
      <c r="DN51" s="58"/>
    </row>
    <row r="52" spans="1:118" x14ac:dyDescent="0.2">
      <c r="A52" s="11">
        <v>27</v>
      </c>
      <c r="B52" s="12">
        <v>3505</v>
      </c>
      <c r="C52" s="13">
        <v>1755</v>
      </c>
      <c r="D52" s="13">
        <v>1750</v>
      </c>
      <c r="E52" s="12">
        <v>1231</v>
      </c>
      <c r="F52" s="13">
        <v>620</v>
      </c>
      <c r="G52" s="13">
        <v>611</v>
      </c>
      <c r="H52" s="12">
        <v>899</v>
      </c>
      <c r="I52" s="13">
        <v>485</v>
      </c>
      <c r="J52" s="13">
        <v>414</v>
      </c>
      <c r="K52" s="12">
        <v>253</v>
      </c>
      <c r="L52" s="13">
        <v>114</v>
      </c>
      <c r="M52" s="13">
        <v>139</v>
      </c>
      <c r="N52" s="12">
        <v>239</v>
      </c>
      <c r="O52" s="13">
        <v>109</v>
      </c>
      <c r="P52" s="13">
        <v>130</v>
      </c>
      <c r="Q52" s="12">
        <v>375</v>
      </c>
      <c r="R52" s="13">
        <v>199</v>
      </c>
      <c r="S52" s="13">
        <v>176</v>
      </c>
      <c r="T52" s="12">
        <v>74</v>
      </c>
      <c r="U52" s="13">
        <v>39</v>
      </c>
      <c r="V52" s="13">
        <v>35</v>
      </c>
      <c r="W52" s="12">
        <v>171</v>
      </c>
      <c r="X52" s="13">
        <v>92</v>
      </c>
      <c r="Y52" s="13">
        <v>79</v>
      </c>
      <c r="Z52" s="12">
        <v>92</v>
      </c>
      <c r="AA52" s="13">
        <v>51</v>
      </c>
      <c r="AB52" s="13">
        <v>41</v>
      </c>
      <c r="AC52" s="12">
        <v>174</v>
      </c>
      <c r="AD52" s="13">
        <v>85</v>
      </c>
      <c r="AE52" s="13">
        <v>89</v>
      </c>
      <c r="AF52" s="12">
        <v>34</v>
      </c>
      <c r="AG52" s="13">
        <v>16</v>
      </c>
      <c r="AH52" s="13">
        <v>18</v>
      </c>
      <c r="AI52" s="12">
        <v>101</v>
      </c>
      <c r="AJ52" s="13">
        <v>58</v>
      </c>
      <c r="AK52" s="13">
        <v>43</v>
      </c>
      <c r="AL52" s="12">
        <v>35</v>
      </c>
      <c r="AM52" s="13">
        <v>17</v>
      </c>
      <c r="AN52" s="13">
        <v>18</v>
      </c>
      <c r="AO52" s="12">
        <v>166</v>
      </c>
      <c r="AP52" s="13">
        <v>68</v>
      </c>
      <c r="AQ52" s="13">
        <v>98</v>
      </c>
      <c r="AR52" s="12">
        <v>113</v>
      </c>
      <c r="AS52" s="13">
        <v>65</v>
      </c>
      <c r="AT52" s="13">
        <v>48</v>
      </c>
      <c r="AU52" s="12">
        <v>9</v>
      </c>
      <c r="AV52" s="13">
        <v>6</v>
      </c>
      <c r="AW52" s="13">
        <v>3</v>
      </c>
      <c r="AX52" s="12">
        <v>23</v>
      </c>
      <c r="AY52" s="13">
        <v>9</v>
      </c>
      <c r="AZ52" s="13">
        <v>14</v>
      </c>
      <c r="BA52" s="12">
        <v>96</v>
      </c>
      <c r="BB52" s="13">
        <v>48</v>
      </c>
      <c r="BC52" s="13">
        <v>48</v>
      </c>
      <c r="BD52" s="12">
        <v>59</v>
      </c>
      <c r="BE52" s="13">
        <v>29</v>
      </c>
      <c r="BF52" s="13">
        <v>30</v>
      </c>
      <c r="BG52" s="12">
        <v>98</v>
      </c>
      <c r="BH52" s="13">
        <v>46</v>
      </c>
      <c r="BI52" s="13">
        <v>52</v>
      </c>
      <c r="BJ52" s="12">
        <v>3</v>
      </c>
      <c r="BK52" s="13">
        <v>2</v>
      </c>
      <c r="BL52" s="13">
        <v>1</v>
      </c>
      <c r="BM52" s="12">
        <v>10</v>
      </c>
      <c r="BN52" s="13">
        <v>5</v>
      </c>
      <c r="BO52" s="13">
        <v>5</v>
      </c>
      <c r="BP52" s="12">
        <v>15</v>
      </c>
      <c r="BQ52" s="13">
        <v>8</v>
      </c>
      <c r="BR52" s="13">
        <v>7</v>
      </c>
      <c r="BS52" s="12">
        <v>34</v>
      </c>
      <c r="BT52" s="13">
        <v>22</v>
      </c>
      <c r="BU52" s="13">
        <v>12</v>
      </c>
      <c r="BV52" s="12">
        <v>14</v>
      </c>
      <c r="BW52" s="13">
        <v>7</v>
      </c>
      <c r="BX52" s="13">
        <v>7</v>
      </c>
      <c r="BY52" s="12">
        <v>11</v>
      </c>
      <c r="BZ52" s="13">
        <v>8</v>
      </c>
      <c r="CA52" s="13">
        <v>3</v>
      </c>
      <c r="CB52" s="13"/>
      <c r="CC52" s="13"/>
      <c r="CD52" s="13"/>
      <c r="CE52" s="13"/>
      <c r="CF52" s="13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58"/>
      <c r="DD52" s="58"/>
      <c r="DE52" s="58"/>
      <c r="DF52" s="58"/>
      <c r="DG52" s="58"/>
      <c r="DH52" s="58"/>
      <c r="DI52" s="58"/>
      <c r="DJ52" s="58"/>
      <c r="DK52" s="58"/>
      <c r="DL52" s="58"/>
      <c r="DM52" s="58"/>
      <c r="DN52" s="58"/>
    </row>
    <row r="53" spans="1:118" x14ac:dyDescent="0.2">
      <c r="A53" s="11">
        <v>28</v>
      </c>
      <c r="B53" s="12">
        <v>3430</v>
      </c>
      <c r="C53" s="13">
        <v>1774</v>
      </c>
      <c r="D53" s="13">
        <v>1656</v>
      </c>
      <c r="E53" s="12">
        <v>1314</v>
      </c>
      <c r="F53" s="13">
        <v>666</v>
      </c>
      <c r="G53" s="13">
        <v>648</v>
      </c>
      <c r="H53" s="12">
        <v>936</v>
      </c>
      <c r="I53" s="13">
        <v>484</v>
      </c>
      <c r="J53" s="13">
        <v>452</v>
      </c>
      <c r="K53" s="12">
        <v>294</v>
      </c>
      <c r="L53" s="13">
        <v>146</v>
      </c>
      <c r="M53" s="13">
        <v>148</v>
      </c>
      <c r="N53" s="12">
        <v>218</v>
      </c>
      <c r="O53" s="13">
        <v>96</v>
      </c>
      <c r="P53" s="13">
        <v>122</v>
      </c>
      <c r="Q53" s="12">
        <v>495</v>
      </c>
      <c r="R53" s="13">
        <v>267</v>
      </c>
      <c r="S53" s="13">
        <v>228</v>
      </c>
      <c r="T53" s="12">
        <v>89</v>
      </c>
      <c r="U53" s="13">
        <v>44</v>
      </c>
      <c r="V53" s="13">
        <v>45</v>
      </c>
      <c r="W53" s="12">
        <v>149</v>
      </c>
      <c r="X53" s="13">
        <v>71</v>
      </c>
      <c r="Y53" s="13">
        <v>78</v>
      </c>
      <c r="Z53" s="12">
        <v>68</v>
      </c>
      <c r="AA53" s="13">
        <v>40</v>
      </c>
      <c r="AB53" s="13">
        <v>28</v>
      </c>
      <c r="AC53" s="12">
        <v>172</v>
      </c>
      <c r="AD53" s="13">
        <v>82</v>
      </c>
      <c r="AE53" s="13">
        <v>90</v>
      </c>
      <c r="AF53" s="12">
        <v>47</v>
      </c>
      <c r="AG53" s="13">
        <v>25</v>
      </c>
      <c r="AH53" s="13">
        <v>22</v>
      </c>
      <c r="AI53" s="12">
        <v>113</v>
      </c>
      <c r="AJ53" s="13">
        <v>59</v>
      </c>
      <c r="AK53" s="13">
        <v>54</v>
      </c>
      <c r="AL53" s="12">
        <v>36</v>
      </c>
      <c r="AM53" s="13">
        <v>15</v>
      </c>
      <c r="AN53" s="13">
        <v>21</v>
      </c>
      <c r="AO53" s="12">
        <v>137</v>
      </c>
      <c r="AP53" s="13">
        <v>78</v>
      </c>
      <c r="AQ53" s="13">
        <v>59</v>
      </c>
      <c r="AR53" s="12">
        <v>123</v>
      </c>
      <c r="AS53" s="13">
        <v>64</v>
      </c>
      <c r="AT53" s="13">
        <v>59</v>
      </c>
      <c r="AU53" s="12">
        <v>0</v>
      </c>
      <c r="AV53" s="13">
        <v>0</v>
      </c>
      <c r="AW53" s="13">
        <v>0</v>
      </c>
      <c r="AX53" s="12">
        <v>15</v>
      </c>
      <c r="AY53" s="13">
        <v>11</v>
      </c>
      <c r="AZ53" s="13">
        <v>4</v>
      </c>
      <c r="BA53" s="12">
        <v>102</v>
      </c>
      <c r="BB53" s="13">
        <v>45</v>
      </c>
      <c r="BC53" s="13">
        <v>57</v>
      </c>
      <c r="BD53" s="12">
        <v>54</v>
      </c>
      <c r="BE53" s="13">
        <v>39</v>
      </c>
      <c r="BF53" s="13">
        <v>15</v>
      </c>
      <c r="BG53" s="12">
        <v>89</v>
      </c>
      <c r="BH53" s="13">
        <v>49</v>
      </c>
      <c r="BI53" s="13">
        <v>40</v>
      </c>
      <c r="BJ53" s="12">
        <v>3</v>
      </c>
      <c r="BK53" s="13">
        <v>2</v>
      </c>
      <c r="BL53" s="13">
        <v>1</v>
      </c>
      <c r="BM53" s="12">
        <v>2</v>
      </c>
      <c r="BN53" s="13">
        <v>2</v>
      </c>
      <c r="BO53" s="13">
        <v>0</v>
      </c>
      <c r="BP53" s="12">
        <v>34</v>
      </c>
      <c r="BQ53" s="13">
        <v>18</v>
      </c>
      <c r="BR53" s="13">
        <v>16</v>
      </c>
      <c r="BS53" s="12">
        <v>55</v>
      </c>
      <c r="BT53" s="13">
        <v>32</v>
      </c>
      <c r="BU53" s="13">
        <v>23</v>
      </c>
      <c r="BV53" s="12">
        <v>13</v>
      </c>
      <c r="BW53" s="13">
        <v>3</v>
      </c>
      <c r="BX53" s="13">
        <v>10</v>
      </c>
      <c r="BY53" s="12">
        <v>14</v>
      </c>
      <c r="BZ53" s="13">
        <v>8</v>
      </c>
      <c r="CA53" s="13">
        <v>6</v>
      </c>
      <c r="CB53" s="13"/>
      <c r="CC53" s="13"/>
      <c r="CD53" s="13"/>
      <c r="CE53" s="13"/>
      <c r="CF53" s="13"/>
      <c r="CG53" s="58"/>
      <c r="CH53" s="58"/>
      <c r="CI53" s="58"/>
      <c r="CJ53" s="58"/>
      <c r="CK53" s="58"/>
      <c r="CL53" s="58"/>
      <c r="CM53" s="58"/>
      <c r="CN53" s="58"/>
      <c r="CO53" s="58"/>
      <c r="CP53" s="58"/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58"/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</row>
    <row r="54" spans="1:118" x14ac:dyDescent="0.2">
      <c r="A54" s="11">
        <v>29</v>
      </c>
      <c r="B54" s="12">
        <v>3612</v>
      </c>
      <c r="C54" s="13">
        <v>1768</v>
      </c>
      <c r="D54" s="13">
        <v>1844</v>
      </c>
      <c r="E54" s="12">
        <v>1419</v>
      </c>
      <c r="F54" s="13">
        <v>692</v>
      </c>
      <c r="G54" s="13">
        <v>727</v>
      </c>
      <c r="H54" s="12">
        <v>813</v>
      </c>
      <c r="I54" s="13">
        <v>453</v>
      </c>
      <c r="J54" s="13">
        <v>360</v>
      </c>
      <c r="K54" s="12">
        <v>317</v>
      </c>
      <c r="L54" s="13">
        <v>165</v>
      </c>
      <c r="M54" s="13">
        <v>152</v>
      </c>
      <c r="N54" s="12">
        <v>282</v>
      </c>
      <c r="O54" s="13">
        <v>147</v>
      </c>
      <c r="P54" s="13">
        <v>135</v>
      </c>
      <c r="Q54" s="12">
        <v>480</v>
      </c>
      <c r="R54" s="13">
        <v>234</v>
      </c>
      <c r="S54" s="13">
        <v>246</v>
      </c>
      <c r="T54" s="12">
        <v>71</v>
      </c>
      <c r="U54" s="13">
        <v>32</v>
      </c>
      <c r="V54" s="13">
        <v>39</v>
      </c>
      <c r="W54" s="12">
        <v>170</v>
      </c>
      <c r="X54" s="13">
        <v>77</v>
      </c>
      <c r="Y54" s="13">
        <v>93</v>
      </c>
      <c r="Z54" s="12">
        <v>71</v>
      </c>
      <c r="AA54" s="13">
        <v>48</v>
      </c>
      <c r="AB54" s="13">
        <v>23</v>
      </c>
      <c r="AC54" s="12">
        <v>168</v>
      </c>
      <c r="AD54" s="13">
        <v>77</v>
      </c>
      <c r="AE54" s="13">
        <v>91</v>
      </c>
      <c r="AF54" s="12">
        <v>38</v>
      </c>
      <c r="AG54" s="13">
        <v>19</v>
      </c>
      <c r="AH54" s="13">
        <v>19</v>
      </c>
      <c r="AI54" s="12">
        <v>108</v>
      </c>
      <c r="AJ54" s="13">
        <v>56</v>
      </c>
      <c r="AK54" s="13">
        <v>52</v>
      </c>
      <c r="AL54" s="12">
        <v>27</v>
      </c>
      <c r="AM54" s="13">
        <v>13</v>
      </c>
      <c r="AN54" s="13">
        <v>14</v>
      </c>
      <c r="AO54" s="12">
        <v>168</v>
      </c>
      <c r="AP54" s="13">
        <v>82</v>
      </c>
      <c r="AQ54" s="13">
        <v>86</v>
      </c>
      <c r="AR54" s="12">
        <v>137</v>
      </c>
      <c r="AS54" s="13">
        <v>75</v>
      </c>
      <c r="AT54" s="13">
        <v>62</v>
      </c>
      <c r="AU54" s="12">
        <v>8</v>
      </c>
      <c r="AV54" s="13">
        <v>5</v>
      </c>
      <c r="AW54" s="13">
        <v>3</v>
      </c>
      <c r="AX54" s="12">
        <v>30</v>
      </c>
      <c r="AY54" s="13">
        <v>12</v>
      </c>
      <c r="AZ54" s="13">
        <v>18</v>
      </c>
      <c r="BA54" s="12">
        <v>99</v>
      </c>
      <c r="BB54" s="13">
        <v>50</v>
      </c>
      <c r="BC54" s="13">
        <v>49</v>
      </c>
      <c r="BD54" s="12">
        <v>80</v>
      </c>
      <c r="BE54" s="13">
        <v>43</v>
      </c>
      <c r="BF54" s="13">
        <v>37</v>
      </c>
      <c r="BG54" s="12">
        <v>142</v>
      </c>
      <c r="BH54" s="13">
        <v>76</v>
      </c>
      <c r="BI54" s="13">
        <v>66</v>
      </c>
      <c r="BJ54" s="12">
        <v>4</v>
      </c>
      <c r="BK54" s="13">
        <v>4</v>
      </c>
      <c r="BL54" s="13">
        <v>0</v>
      </c>
      <c r="BM54" s="12">
        <v>16</v>
      </c>
      <c r="BN54" s="13">
        <v>9</v>
      </c>
      <c r="BO54" s="13">
        <v>7</v>
      </c>
      <c r="BP54" s="12">
        <v>15</v>
      </c>
      <c r="BQ54" s="13">
        <v>11</v>
      </c>
      <c r="BR54" s="13">
        <v>4</v>
      </c>
      <c r="BS54" s="12">
        <v>54</v>
      </c>
      <c r="BT54" s="13">
        <v>24</v>
      </c>
      <c r="BU54" s="13">
        <v>30</v>
      </c>
      <c r="BV54" s="12">
        <v>8</v>
      </c>
      <c r="BW54" s="13">
        <v>5</v>
      </c>
      <c r="BX54" s="13">
        <v>3</v>
      </c>
      <c r="BY54" s="12">
        <v>20</v>
      </c>
      <c r="BZ54" s="13">
        <v>16</v>
      </c>
      <c r="CA54" s="13">
        <v>4</v>
      </c>
      <c r="CB54" s="13"/>
      <c r="CC54" s="13"/>
      <c r="CD54" s="13"/>
      <c r="CE54" s="13"/>
      <c r="CF54" s="13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58"/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</row>
    <row r="55" spans="1:118" x14ac:dyDescent="0.2">
      <c r="A55" s="11"/>
      <c r="B55" s="12"/>
      <c r="C55" s="13"/>
      <c r="D55" s="13"/>
      <c r="E55" s="12"/>
      <c r="F55" s="13"/>
      <c r="G55" s="13"/>
      <c r="H55" s="12"/>
      <c r="I55" s="13"/>
      <c r="J55" s="13"/>
      <c r="K55" s="12"/>
      <c r="L55" s="13"/>
      <c r="M55" s="13"/>
      <c r="N55" s="12"/>
      <c r="O55" s="13"/>
      <c r="P55" s="13"/>
      <c r="Q55" s="12"/>
      <c r="R55" s="13"/>
      <c r="S55" s="13"/>
      <c r="T55" s="12"/>
      <c r="U55" s="13"/>
      <c r="V55" s="13"/>
      <c r="W55" s="12"/>
      <c r="X55" s="13"/>
      <c r="Y55" s="13"/>
      <c r="Z55" s="12"/>
      <c r="AA55" s="13"/>
      <c r="AB55" s="13"/>
      <c r="AC55" s="12"/>
      <c r="AD55" s="13"/>
      <c r="AE55" s="13"/>
      <c r="AF55" s="12"/>
      <c r="AG55" s="13"/>
      <c r="AH55" s="13"/>
      <c r="AI55" s="12"/>
      <c r="AJ55" s="13"/>
      <c r="AK55" s="13"/>
      <c r="AL55" s="12"/>
      <c r="AM55" s="13"/>
      <c r="AN55" s="13"/>
      <c r="AO55" s="12"/>
      <c r="AP55" s="13"/>
      <c r="AQ55" s="13"/>
      <c r="AR55" s="12"/>
      <c r="AS55" s="13"/>
      <c r="AT55" s="13"/>
      <c r="AU55" s="12"/>
      <c r="AV55" s="13"/>
      <c r="AW55" s="13"/>
      <c r="AX55" s="12"/>
      <c r="AY55" s="13"/>
      <c r="AZ55" s="13"/>
      <c r="BA55" s="12"/>
      <c r="BB55" s="13"/>
      <c r="BC55" s="13"/>
      <c r="BD55" s="12"/>
      <c r="BE55" s="13"/>
      <c r="BF55" s="13"/>
      <c r="BG55" s="12"/>
      <c r="BH55" s="13"/>
      <c r="BI55" s="13"/>
      <c r="BJ55" s="12"/>
      <c r="BK55" s="13"/>
      <c r="BL55" s="13"/>
      <c r="BM55" s="12"/>
      <c r="BN55" s="13"/>
      <c r="BO55" s="13"/>
      <c r="BP55" s="12"/>
      <c r="BQ55" s="13"/>
      <c r="BR55" s="13"/>
      <c r="BS55" s="12"/>
      <c r="BT55" s="13"/>
      <c r="BU55" s="13"/>
      <c r="BV55" s="12"/>
      <c r="BW55" s="13"/>
      <c r="BX55" s="13"/>
      <c r="BY55" s="12"/>
      <c r="BZ55" s="13"/>
      <c r="CA55" s="13"/>
      <c r="CB55" s="13"/>
      <c r="CC55" s="13"/>
      <c r="CD55" s="13"/>
      <c r="CE55" s="13"/>
      <c r="CF55" s="13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</row>
    <row r="56" spans="1:118" x14ac:dyDescent="0.2">
      <c r="A56" s="11" t="s">
        <v>160</v>
      </c>
      <c r="B56" s="12">
        <v>18012</v>
      </c>
      <c r="C56" s="13">
        <v>8842</v>
      </c>
      <c r="D56" s="13">
        <v>9170</v>
      </c>
      <c r="E56" s="12">
        <v>7453</v>
      </c>
      <c r="F56" s="13">
        <v>3701</v>
      </c>
      <c r="G56" s="13">
        <v>3752</v>
      </c>
      <c r="H56" s="12">
        <v>4447</v>
      </c>
      <c r="I56" s="13">
        <v>2400</v>
      </c>
      <c r="J56" s="13">
        <v>2047</v>
      </c>
      <c r="K56" s="12">
        <v>1734</v>
      </c>
      <c r="L56" s="13">
        <v>886</v>
      </c>
      <c r="M56" s="13">
        <v>848</v>
      </c>
      <c r="N56" s="12">
        <v>1580</v>
      </c>
      <c r="O56" s="13">
        <v>770</v>
      </c>
      <c r="P56" s="13">
        <v>810</v>
      </c>
      <c r="Q56" s="12">
        <v>2371</v>
      </c>
      <c r="R56" s="13">
        <v>1204</v>
      </c>
      <c r="S56" s="13">
        <v>1167</v>
      </c>
      <c r="T56" s="12">
        <v>427</v>
      </c>
      <c r="U56" s="13">
        <v>217</v>
      </c>
      <c r="V56" s="13">
        <v>210</v>
      </c>
      <c r="W56" s="12">
        <v>910</v>
      </c>
      <c r="X56" s="13">
        <v>462</v>
      </c>
      <c r="Y56" s="13">
        <v>448</v>
      </c>
      <c r="Z56" s="12">
        <v>518</v>
      </c>
      <c r="AA56" s="13">
        <v>260</v>
      </c>
      <c r="AB56" s="13">
        <v>258</v>
      </c>
      <c r="AC56" s="12">
        <v>1023</v>
      </c>
      <c r="AD56" s="13">
        <v>464</v>
      </c>
      <c r="AE56" s="13">
        <v>559</v>
      </c>
      <c r="AF56" s="12">
        <v>223</v>
      </c>
      <c r="AG56" s="13">
        <v>105</v>
      </c>
      <c r="AH56" s="13">
        <v>118</v>
      </c>
      <c r="AI56" s="12">
        <v>623</v>
      </c>
      <c r="AJ56" s="13">
        <v>302</v>
      </c>
      <c r="AK56" s="13">
        <v>321</v>
      </c>
      <c r="AL56" s="12">
        <v>193</v>
      </c>
      <c r="AM56" s="13">
        <v>88</v>
      </c>
      <c r="AN56" s="13">
        <v>105</v>
      </c>
      <c r="AO56" s="12">
        <v>724</v>
      </c>
      <c r="AP56" s="13">
        <v>386</v>
      </c>
      <c r="AQ56" s="13">
        <v>338</v>
      </c>
      <c r="AR56" s="12">
        <v>643</v>
      </c>
      <c r="AS56" s="13">
        <v>322</v>
      </c>
      <c r="AT56" s="13">
        <v>321</v>
      </c>
      <c r="AU56" s="12">
        <v>23</v>
      </c>
      <c r="AV56" s="13">
        <v>12</v>
      </c>
      <c r="AW56" s="13">
        <v>11</v>
      </c>
      <c r="AX56" s="12">
        <v>158</v>
      </c>
      <c r="AY56" s="13">
        <v>82</v>
      </c>
      <c r="AZ56" s="13">
        <v>76</v>
      </c>
      <c r="BA56" s="12">
        <v>513</v>
      </c>
      <c r="BB56" s="13">
        <v>254</v>
      </c>
      <c r="BC56" s="13">
        <v>259</v>
      </c>
      <c r="BD56" s="12">
        <v>371</v>
      </c>
      <c r="BE56" s="13">
        <v>182</v>
      </c>
      <c r="BF56" s="13">
        <v>189</v>
      </c>
      <c r="BG56" s="12">
        <v>665</v>
      </c>
      <c r="BH56" s="13">
        <v>362</v>
      </c>
      <c r="BI56" s="13">
        <v>303</v>
      </c>
      <c r="BJ56" s="12">
        <v>38</v>
      </c>
      <c r="BK56" s="13">
        <v>24</v>
      </c>
      <c r="BL56" s="13">
        <v>14</v>
      </c>
      <c r="BM56" s="12">
        <v>62</v>
      </c>
      <c r="BN56" s="13">
        <v>35</v>
      </c>
      <c r="BO56" s="13">
        <v>27</v>
      </c>
      <c r="BP56" s="12">
        <v>91</v>
      </c>
      <c r="BQ56" s="13">
        <v>42</v>
      </c>
      <c r="BR56" s="13">
        <v>49</v>
      </c>
      <c r="BS56" s="12">
        <v>318</v>
      </c>
      <c r="BT56" s="13">
        <v>164</v>
      </c>
      <c r="BU56" s="13">
        <v>154</v>
      </c>
      <c r="BV56" s="12">
        <v>97</v>
      </c>
      <c r="BW56" s="13">
        <v>61</v>
      </c>
      <c r="BX56" s="13">
        <v>36</v>
      </c>
      <c r="BY56" s="12">
        <v>83</v>
      </c>
      <c r="BZ56" s="13">
        <v>44</v>
      </c>
      <c r="CA56" s="13">
        <v>39</v>
      </c>
      <c r="CB56" s="13"/>
      <c r="CC56" s="13"/>
      <c r="CD56" s="13"/>
      <c r="CE56" s="13"/>
      <c r="CF56" s="13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58"/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</row>
    <row r="57" spans="1:118" x14ac:dyDescent="0.2">
      <c r="A57" s="11"/>
      <c r="B57" s="12"/>
      <c r="C57" s="13"/>
      <c r="D57" s="13"/>
      <c r="E57" s="12"/>
      <c r="F57" s="13"/>
      <c r="G57" s="13"/>
      <c r="H57" s="12"/>
      <c r="I57" s="13"/>
      <c r="J57" s="13"/>
      <c r="K57" s="12"/>
      <c r="L57" s="13"/>
      <c r="M57" s="13"/>
      <c r="N57" s="12"/>
      <c r="O57" s="13"/>
      <c r="P57" s="13"/>
      <c r="Q57" s="12"/>
      <c r="R57" s="13"/>
      <c r="S57" s="13"/>
      <c r="T57" s="12"/>
      <c r="U57" s="13"/>
      <c r="V57" s="13"/>
      <c r="W57" s="12"/>
      <c r="X57" s="13"/>
      <c r="Y57" s="13"/>
      <c r="Z57" s="12"/>
      <c r="AA57" s="13"/>
      <c r="AB57" s="13"/>
      <c r="AC57" s="12"/>
      <c r="AD57" s="13"/>
      <c r="AE57" s="13"/>
      <c r="AF57" s="12"/>
      <c r="AG57" s="13"/>
      <c r="AH57" s="13"/>
      <c r="AI57" s="12"/>
      <c r="AJ57" s="13"/>
      <c r="AK57" s="13"/>
      <c r="AL57" s="12"/>
      <c r="AM57" s="13"/>
      <c r="AN57" s="13"/>
      <c r="AO57" s="12"/>
      <c r="AP57" s="13"/>
      <c r="AQ57" s="13"/>
      <c r="AR57" s="12"/>
      <c r="AS57" s="13"/>
      <c r="AT57" s="13"/>
      <c r="AU57" s="12"/>
      <c r="AV57" s="13"/>
      <c r="AW57" s="13"/>
      <c r="AX57" s="12"/>
      <c r="AY57" s="13"/>
      <c r="AZ57" s="13"/>
      <c r="BA57" s="12"/>
      <c r="BB57" s="13"/>
      <c r="BC57" s="13"/>
      <c r="BD57" s="12"/>
      <c r="BE57" s="13"/>
      <c r="BF57" s="13"/>
      <c r="BG57" s="12"/>
      <c r="BH57" s="13"/>
      <c r="BI57" s="13"/>
      <c r="BJ57" s="12"/>
      <c r="BK57" s="13"/>
      <c r="BL57" s="13"/>
      <c r="BM57" s="12"/>
      <c r="BN57" s="13"/>
      <c r="BO57" s="13"/>
      <c r="BP57" s="12"/>
      <c r="BQ57" s="13"/>
      <c r="BR57" s="13"/>
      <c r="BS57" s="12"/>
      <c r="BT57" s="13"/>
      <c r="BU57" s="13"/>
      <c r="BV57" s="12"/>
      <c r="BW57" s="13"/>
      <c r="BX57" s="13"/>
      <c r="BY57" s="12"/>
      <c r="BZ57" s="13"/>
      <c r="CA57" s="13"/>
      <c r="CB57" s="13"/>
      <c r="CC57" s="13"/>
      <c r="CD57" s="13"/>
      <c r="CE57" s="13"/>
      <c r="CF57" s="13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58"/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</row>
    <row r="58" spans="1:118" x14ac:dyDescent="0.2">
      <c r="A58" s="11">
        <v>30</v>
      </c>
      <c r="B58" s="12">
        <v>3489</v>
      </c>
      <c r="C58" s="13">
        <v>1735</v>
      </c>
      <c r="D58" s="13">
        <v>1754</v>
      </c>
      <c r="E58" s="12">
        <v>1457</v>
      </c>
      <c r="F58" s="13">
        <v>754</v>
      </c>
      <c r="G58" s="13">
        <v>703</v>
      </c>
      <c r="H58" s="12">
        <v>876</v>
      </c>
      <c r="I58" s="13">
        <v>486</v>
      </c>
      <c r="J58" s="13">
        <v>390</v>
      </c>
      <c r="K58" s="12">
        <v>313</v>
      </c>
      <c r="L58" s="13">
        <v>172</v>
      </c>
      <c r="M58" s="13">
        <v>141</v>
      </c>
      <c r="N58" s="12">
        <v>323</v>
      </c>
      <c r="O58" s="13">
        <v>159</v>
      </c>
      <c r="P58" s="13">
        <v>164</v>
      </c>
      <c r="Q58" s="12">
        <v>472</v>
      </c>
      <c r="R58" s="13">
        <v>225</v>
      </c>
      <c r="S58" s="13">
        <v>247</v>
      </c>
      <c r="T58" s="12">
        <v>80</v>
      </c>
      <c r="U58" s="13">
        <v>44</v>
      </c>
      <c r="V58" s="13">
        <v>36</v>
      </c>
      <c r="W58" s="12">
        <v>187</v>
      </c>
      <c r="X58" s="13">
        <v>96</v>
      </c>
      <c r="Y58" s="13">
        <v>91</v>
      </c>
      <c r="Z58" s="12">
        <v>113</v>
      </c>
      <c r="AA58" s="13">
        <v>55</v>
      </c>
      <c r="AB58" s="13">
        <v>58</v>
      </c>
      <c r="AC58" s="12">
        <v>187</v>
      </c>
      <c r="AD58" s="13">
        <v>78</v>
      </c>
      <c r="AE58" s="13">
        <v>109</v>
      </c>
      <c r="AF58" s="12">
        <v>49</v>
      </c>
      <c r="AG58" s="13">
        <v>26</v>
      </c>
      <c r="AH58" s="13">
        <v>23</v>
      </c>
      <c r="AI58" s="12">
        <v>113</v>
      </c>
      <c r="AJ58" s="13">
        <v>57</v>
      </c>
      <c r="AK58" s="13">
        <v>56</v>
      </c>
      <c r="AL58" s="12">
        <v>36</v>
      </c>
      <c r="AM58" s="13">
        <v>17</v>
      </c>
      <c r="AN58" s="13">
        <v>19</v>
      </c>
      <c r="AO58" s="12">
        <v>124</v>
      </c>
      <c r="AP58" s="13">
        <v>72</v>
      </c>
      <c r="AQ58" s="13">
        <v>52</v>
      </c>
      <c r="AR58" s="12">
        <v>111</v>
      </c>
      <c r="AS58" s="13">
        <v>56</v>
      </c>
      <c r="AT58" s="13">
        <v>55</v>
      </c>
      <c r="AU58" s="12">
        <v>0</v>
      </c>
      <c r="AV58" s="13">
        <v>1</v>
      </c>
      <c r="AW58" s="13">
        <v>-1</v>
      </c>
      <c r="AX58" s="12">
        <v>21</v>
      </c>
      <c r="AY58" s="13">
        <v>14</v>
      </c>
      <c r="AZ58" s="13">
        <v>7</v>
      </c>
      <c r="BA58" s="12">
        <v>84</v>
      </c>
      <c r="BB58" s="13">
        <v>39</v>
      </c>
      <c r="BC58" s="13">
        <v>45</v>
      </c>
      <c r="BD58" s="12">
        <v>63</v>
      </c>
      <c r="BE58" s="13">
        <v>35</v>
      </c>
      <c r="BF58" s="13">
        <v>28</v>
      </c>
      <c r="BG58" s="12">
        <v>143</v>
      </c>
      <c r="BH58" s="13">
        <v>65</v>
      </c>
      <c r="BI58" s="13">
        <v>78</v>
      </c>
      <c r="BJ58" s="12">
        <v>3</v>
      </c>
      <c r="BK58" s="13">
        <v>4</v>
      </c>
      <c r="BL58" s="13">
        <v>-1</v>
      </c>
      <c r="BM58" s="12">
        <v>10</v>
      </c>
      <c r="BN58" s="13">
        <v>4</v>
      </c>
      <c r="BO58" s="13">
        <v>6</v>
      </c>
      <c r="BP58" s="12">
        <v>19</v>
      </c>
      <c r="BQ58" s="13">
        <v>7</v>
      </c>
      <c r="BR58" s="13">
        <v>12</v>
      </c>
      <c r="BS58" s="12">
        <v>61</v>
      </c>
      <c r="BT58" s="13">
        <v>27</v>
      </c>
      <c r="BU58" s="13">
        <v>34</v>
      </c>
      <c r="BV58" s="12">
        <v>15</v>
      </c>
      <c r="BW58" s="13">
        <v>13</v>
      </c>
      <c r="BX58" s="13">
        <v>2</v>
      </c>
      <c r="BY58" s="12">
        <v>20</v>
      </c>
      <c r="BZ58" s="13">
        <v>9</v>
      </c>
      <c r="CA58" s="13">
        <v>11</v>
      </c>
      <c r="CB58" s="13"/>
      <c r="CC58" s="13"/>
      <c r="CD58" s="13"/>
      <c r="CE58" s="13"/>
      <c r="CF58" s="13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58"/>
      <c r="DD58" s="58"/>
      <c r="DE58" s="58"/>
      <c r="DF58" s="58"/>
      <c r="DG58" s="58"/>
      <c r="DH58" s="58"/>
      <c r="DI58" s="58"/>
      <c r="DJ58" s="58"/>
      <c r="DK58" s="58"/>
      <c r="DL58" s="58"/>
      <c r="DM58" s="58"/>
      <c r="DN58" s="58"/>
    </row>
    <row r="59" spans="1:118" x14ac:dyDescent="0.2">
      <c r="A59" s="11">
        <v>31</v>
      </c>
      <c r="B59" s="12">
        <v>3512</v>
      </c>
      <c r="C59" s="13">
        <v>1720</v>
      </c>
      <c r="D59" s="13">
        <v>1792</v>
      </c>
      <c r="E59" s="12">
        <v>1396</v>
      </c>
      <c r="F59" s="13">
        <v>705</v>
      </c>
      <c r="G59" s="13">
        <v>691</v>
      </c>
      <c r="H59" s="12">
        <v>808</v>
      </c>
      <c r="I59" s="13">
        <v>435</v>
      </c>
      <c r="J59" s="13">
        <v>373</v>
      </c>
      <c r="K59" s="12">
        <v>311</v>
      </c>
      <c r="L59" s="13">
        <v>155</v>
      </c>
      <c r="M59" s="13">
        <v>156</v>
      </c>
      <c r="N59" s="12">
        <v>288</v>
      </c>
      <c r="O59" s="13">
        <v>154</v>
      </c>
      <c r="P59" s="13">
        <v>134</v>
      </c>
      <c r="Q59" s="12">
        <v>474</v>
      </c>
      <c r="R59" s="13">
        <v>237</v>
      </c>
      <c r="S59" s="13">
        <v>237</v>
      </c>
      <c r="T59" s="12">
        <v>85</v>
      </c>
      <c r="U59" s="13">
        <v>41</v>
      </c>
      <c r="V59" s="13">
        <v>44</v>
      </c>
      <c r="W59" s="12">
        <v>154</v>
      </c>
      <c r="X59" s="13">
        <v>75</v>
      </c>
      <c r="Y59" s="13">
        <v>79</v>
      </c>
      <c r="Z59" s="12">
        <v>111</v>
      </c>
      <c r="AA59" s="13">
        <v>54</v>
      </c>
      <c r="AB59" s="13">
        <v>57</v>
      </c>
      <c r="AC59" s="12">
        <v>185</v>
      </c>
      <c r="AD59" s="13">
        <v>76</v>
      </c>
      <c r="AE59" s="13">
        <v>109</v>
      </c>
      <c r="AF59" s="12">
        <v>44</v>
      </c>
      <c r="AG59" s="13">
        <v>17</v>
      </c>
      <c r="AH59" s="13">
        <v>27</v>
      </c>
      <c r="AI59" s="12">
        <v>121</v>
      </c>
      <c r="AJ59" s="13">
        <v>54</v>
      </c>
      <c r="AK59" s="13">
        <v>67</v>
      </c>
      <c r="AL59" s="12">
        <v>39</v>
      </c>
      <c r="AM59" s="13">
        <v>20</v>
      </c>
      <c r="AN59" s="13">
        <v>19</v>
      </c>
      <c r="AO59" s="12">
        <v>143</v>
      </c>
      <c r="AP59" s="13">
        <v>76</v>
      </c>
      <c r="AQ59" s="13">
        <v>67</v>
      </c>
      <c r="AR59" s="12">
        <v>140</v>
      </c>
      <c r="AS59" s="13">
        <v>70</v>
      </c>
      <c r="AT59" s="13">
        <v>70</v>
      </c>
      <c r="AU59" s="12">
        <v>5</v>
      </c>
      <c r="AV59" s="13">
        <v>3</v>
      </c>
      <c r="AW59" s="13">
        <v>2</v>
      </c>
      <c r="AX59" s="12">
        <v>34</v>
      </c>
      <c r="AY59" s="13">
        <v>16</v>
      </c>
      <c r="AZ59" s="13">
        <v>18</v>
      </c>
      <c r="BA59" s="12">
        <v>103</v>
      </c>
      <c r="BB59" s="13">
        <v>61</v>
      </c>
      <c r="BC59" s="13">
        <v>42</v>
      </c>
      <c r="BD59" s="12">
        <v>73</v>
      </c>
      <c r="BE59" s="13">
        <v>36</v>
      </c>
      <c r="BF59" s="13">
        <v>37</v>
      </c>
      <c r="BG59" s="12">
        <v>98</v>
      </c>
      <c r="BH59" s="13">
        <v>54</v>
      </c>
      <c r="BI59" s="13">
        <v>44</v>
      </c>
      <c r="BJ59" s="12">
        <v>7</v>
      </c>
      <c r="BK59" s="13">
        <v>6</v>
      </c>
      <c r="BL59" s="13">
        <v>1</v>
      </c>
      <c r="BM59" s="12">
        <v>8</v>
      </c>
      <c r="BN59" s="13">
        <v>7</v>
      </c>
      <c r="BO59" s="13">
        <v>1</v>
      </c>
      <c r="BP59" s="12">
        <v>22</v>
      </c>
      <c r="BQ59" s="13">
        <v>11</v>
      </c>
      <c r="BR59" s="13">
        <v>11</v>
      </c>
      <c r="BS59" s="12">
        <v>60</v>
      </c>
      <c r="BT59" s="13">
        <v>32</v>
      </c>
      <c r="BU59" s="13">
        <v>28</v>
      </c>
      <c r="BV59" s="12">
        <v>23</v>
      </c>
      <c r="BW59" s="13">
        <v>12</v>
      </c>
      <c r="BX59" s="13">
        <v>11</v>
      </c>
      <c r="BY59" s="12">
        <v>8</v>
      </c>
      <c r="BZ59" s="13">
        <v>3</v>
      </c>
      <c r="CA59" s="13">
        <v>5</v>
      </c>
      <c r="CB59" s="13"/>
      <c r="CC59" s="13"/>
      <c r="CD59" s="13"/>
      <c r="CE59" s="13"/>
      <c r="CF59" s="13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58"/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</row>
    <row r="60" spans="1:118" x14ac:dyDescent="0.2">
      <c r="A60" s="11">
        <v>32</v>
      </c>
      <c r="B60" s="12">
        <v>3563</v>
      </c>
      <c r="C60" s="13">
        <v>1765</v>
      </c>
      <c r="D60" s="13">
        <v>1798</v>
      </c>
      <c r="E60" s="12">
        <v>1497</v>
      </c>
      <c r="F60" s="13">
        <v>768</v>
      </c>
      <c r="G60" s="13">
        <v>729</v>
      </c>
      <c r="H60" s="12">
        <v>982</v>
      </c>
      <c r="I60" s="13">
        <v>523</v>
      </c>
      <c r="J60" s="13">
        <v>459</v>
      </c>
      <c r="K60" s="12">
        <v>351</v>
      </c>
      <c r="L60" s="13">
        <v>182</v>
      </c>
      <c r="M60" s="13">
        <v>169</v>
      </c>
      <c r="N60" s="12">
        <v>302</v>
      </c>
      <c r="O60" s="13">
        <v>143</v>
      </c>
      <c r="P60" s="13">
        <v>159</v>
      </c>
      <c r="Q60" s="12">
        <v>499</v>
      </c>
      <c r="R60" s="13">
        <v>268</v>
      </c>
      <c r="S60" s="13">
        <v>231</v>
      </c>
      <c r="T60" s="12">
        <v>76</v>
      </c>
      <c r="U60" s="13">
        <v>40</v>
      </c>
      <c r="V60" s="13">
        <v>36</v>
      </c>
      <c r="W60" s="12">
        <v>179</v>
      </c>
      <c r="X60" s="13">
        <v>91</v>
      </c>
      <c r="Y60" s="13">
        <v>88</v>
      </c>
      <c r="Z60" s="12">
        <v>108</v>
      </c>
      <c r="AA60" s="13">
        <v>58</v>
      </c>
      <c r="AB60" s="13">
        <v>50</v>
      </c>
      <c r="AC60" s="12">
        <v>216</v>
      </c>
      <c r="AD60" s="13">
        <v>101</v>
      </c>
      <c r="AE60" s="13">
        <v>115</v>
      </c>
      <c r="AF60" s="12">
        <v>45</v>
      </c>
      <c r="AG60" s="13">
        <v>24</v>
      </c>
      <c r="AH60" s="13">
        <v>21</v>
      </c>
      <c r="AI60" s="12">
        <v>119</v>
      </c>
      <c r="AJ60" s="13">
        <v>59</v>
      </c>
      <c r="AK60" s="13">
        <v>60</v>
      </c>
      <c r="AL60" s="12">
        <v>42</v>
      </c>
      <c r="AM60" s="13">
        <v>21</v>
      </c>
      <c r="AN60" s="13">
        <v>21</v>
      </c>
      <c r="AO60" s="12">
        <v>153</v>
      </c>
      <c r="AP60" s="13">
        <v>72</v>
      </c>
      <c r="AQ60" s="13">
        <v>81</v>
      </c>
      <c r="AR60" s="12">
        <v>131</v>
      </c>
      <c r="AS60" s="13">
        <v>74</v>
      </c>
      <c r="AT60" s="13">
        <v>57</v>
      </c>
      <c r="AU60" s="12">
        <v>9</v>
      </c>
      <c r="AV60" s="13">
        <v>4</v>
      </c>
      <c r="AW60" s="13">
        <v>5</v>
      </c>
      <c r="AX60" s="12">
        <v>32</v>
      </c>
      <c r="AY60" s="13">
        <v>15</v>
      </c>
      <c r="AZ60" s="13">
        <v>17</v>
      </c>
      <c r="BA60" s="12">
        <v>99</v>
      </c>
      <c r="BB60" s="13">
        <v>48</v>
      </c>
      <c r="BC60" s="13">
        <v>51</v>
      </c>
      <c r="BD60" s="12">
        <v>82</v>
      </c>
      <c r="BE60" s="13">
        <v>29</v>
      </c>
      <c r="BF60" s="13">
        <v>53</v>
      </c>
      <c r="BG60" s="12">
        <v>123</v>
      </c>
      <c r="BH60" s="13">
        <v>77</v>
      </c>
      <c r="BI60" s="13">
        <v>46</v>
      </c>
      <c r="BJ60" s="12">
        <v>9</v>
      </c>
      <c r="BK60" s="13">
        <v>6</v>
      </c>
      <c r="BL60" s="13">
        <v>3</v>
      </c>
      <c r="BM60" s="12">
        <v>19</v>
      </c>
      <c r="BN60" s="13">
        <v>11</v>
      </c>
      <c r="BO60" s="13">
        <v>8</v>
      </c>
      <c r="BP60" s="12">
        <v>16</v>
      </c>
      <c r="BQ60" s="13">
        <v>10</v>
      </c>
      <c r="BR60" s="13">
        <v>6</v>
      </c>
      <c r="BS60" s="12">
        <v>63</v>
      </c>
      <c r="BT60" s="13">
        <v>38</v>
      </c>
      <c r="BU60" s="13">
        <v>25</v>
      </c>
      <c r="BV60" s="12">
        <v>16</v>
      </c>
      <c r="BW60" s="13">
        <v>13</v>
      </c>
      <c r="BX60" s="13">
        <v>3</v>
      </c>
      <c r="BY60" s="12">
        <v>14</v>
      </c>
      <c r="BZ60" s="13">
        <v>9</v>
      </c>
      <c r="CA60" s="13">
        <v>5</v>
      </c>
      <c r="CB60" s="13"/>
      <c r="CC60" s="13"/>
      <c r="CD60" s="13"/>
      <c r="CE60" s="13"/>
      <c r="CF60" s="13"/>
      <c r="CG60" s="58"/>
      <c r="CH60" s="58"/>
      <c r="CI60" s="58"/>
      <c r="CJ60" s="58"/>
      <c r="CK60" s="58"/>
      <c r="CL60" s="58"/>
      <c r="CM60" s="58"/>
      <c r="CN60" s="58"/>
      <c r="CO60" s="58"/>
      <c r="CP60" s="58"/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58"/>
      <c r="DD60" s="58"/>
      <c r="DE60" s="58"/>
      <c r="DF60" s="58"/>
      <c r="DG60" s="58"/>
      <c r="DH60" s="58"/>
      <c r="DI60" s="58"/>
      <c r="DJ60" s="58"/>
      <c r="DK60" s="58"/>
      <c r="DL60" s="58"/>
      <c r="DM60" s="58"/>
      <c r="DN60" s="58"/>
    </row>
    <row r="61" spans="1:118" x14ac:dyDescent="0.2">
      <c r="A61" s="11">
        <v>33</v>
      </c>
      <c r="B61" s="12">
        <v>3557</v>
      </c>
      <c r="C61" s="13">
        <v>1731</v>
      </c>
      <c r="D61" s="13">
        <v>1826</v>
      </c>
      <c r="E61" s="12">
        <v>1555</v>
      </c>
      <c r="F61" s="13">
        <v>743</v>
      </c>
      <c r="G61" s="13">
        <v>812</v>
      </c>
      <c r="H61" s="12">
        <v>842</v>
      </c>
      <c r="I61" s="13">
        <v>479</v>
      </c>
      <c r="J61" s="13">
        <v>363</v>
      </c>
      <c r="K61" s="12">
        <v>392</v>
      </c>
      <c r="L61" s="13">
        <v>193</v>
      </c>
      <c r="M61" s="13">
        <v>199</v>
      </c>
      <c r="N61" s="12">
        <v>287</v>
      </c>
      <c r="O61" s="13">
        <v>141</v>
      </c>
      <c r="P61" s="13">
        <v>146</v>
      </c>
      <c r="Q61" s="12">
        <v>497</v>
      </c>
      <c r="R61" s="13">
        <v>274</v>
      </c>
      <c r="S61" s="13">
        <v>223</v>
      </c>
      <c r="T61" s="12">
        <v>98</v>
      </c>
      <c r="U61" s="13">
        <v>47</v>
      </c>
      <c r="V61" s="13">
        <v>51</v>
      </c>
      <c r="W61" s="12">
        <v>181</v>
      </c>
      <c r="X61" s="13">
        <v>100</v>
      </c>
      <c r="Y61" s="13">
        <v>81</v>
      </c>
      <c r="Z61" s="12">
        <v>83</v>
      </c>
      <c r="AA61" s="13">
        <v>34</v>
      </c>
      <c r="AB61" s="13">
        <v>49</v>
      </c>
      <c r="AC61" s="12">
        <v>207</v>
      </c>
      <c r="AD61" s="13">
        <v>89</v>
      </c>
      <c r="AE61" s="13">
        <v>118</v>
      </c>
      <c r="AF61" s="12">
        <v>33</v>
      </c>
      <c r="AG61" s="13">
        <v>17</v>
      </c>
      <c r="AH61" s="13">
        <v>16</v>
      </c>
      <c r="AI61" s="12">
        <v>126</v>
      </c>
      <c r="AJ61" s="13">
        <v>67</v>
      </c>
      <c r="AK61" s="13">
        <v>59</v>
      </c>
      <c r="AL61" s="12">
        <v>36</v>
      </c>
      <c r="AM61" s="13">
        <v>14</v>
      </c>
      <c r="AN61" s="13">
        <v>22</v>
      </c>
      <c r="AO61" s="12">
        <v>130</v>
      </c>
      <c r="AP61" s="13">
        <v>83</v>
      </c>
      <c r="AQ61" s="13">
        <v>47</v>
      </c>
      <c r="AR61" s="12">
        <v>126</v>
      </c>
      <c r="AS61" s="13">
        <v>60</v>
      </c>
      <c r="AT61" s="13">
        <v>66</v>
      </c>
      <c r="AU61" s="12">
        <v>4</v>
      </c>
      <c r="AV61" s="13">
        <v>0</v>
      </c>
      <c r="AW61" s="13">
        <v>4</v>
      </c>
      <c r="AX61" s="12">
        <v>23</v>
      </c>
      <c r="AY61" s="13">
        <v>10</v>
      </c>
      <c r="AZ61" s="13">
        <v>13</v>
      </c>
      <c r="BA61" s="12">
        <v>111</v>
      </c>
      <c r="BB61" s="13">
        <v>55</v>
      </c>
      <c r="BC61" s="13">
        <v>56</v>
      </c>
      <c r="BD61" s="12">
        <v>76</v>
      </c>
      <c r="BE61" s="13">
        <v>39</v>
      </c>
      <c r="BF61" s="13">
        <v>37</v>
      </c>
      <c r="BG61" s="12">
        <v>162</v>
      </c>
      <c r="BH61" s="13">
        <v>93</v>
      </c>
      <c r="BI61" s="13">
        <v>69</v>
      </c>
      <c r="BJ61" s="12">
        <v>9</v>
      </c>
      <c r="BK61" s="13">
        <v>5</v>
      </c>
      <c r="BL61" s="13">
        <v>4</v>
      </c>
      <c r="BM61" s="12">
        <v>6</v>
      </c>
      <c r="BN61" s="13">
        <v>3</v>
      </c>
      <c r="BO61" s="13">
        <v>3</v>
      </c>
      <c r="BP61" s="12">
        <v>23</v>
      </c>
      <c r="BQ61" s="13">
        <v>11</v>
      </c>
      <c r="BR61" s="13">
        <v>12</v>
      </c>
      <c r="BS61" s="12">
        <v>67</v>
      </c>
      <c r="BT61" s="13">
        <v>39</v>
      </c>
      <c r="BU61" s="13">
        <v>28</v>
      </c>
      <c r="BV61" s="12">
        <v>16</v>
      </c>
      <c r="BW61" s="13">
        <v>8</v>
      </c>
      <c r="BX61" s="13">
        <v>8</v>
      </c>
      <c r="BY61" s="12">
        <v>17</v>
      </c>
      <c r="BZ61" s="13">
        <v>11</v>
      </c>
      <c r="CA61" s="13">
        <v>6</v>
      </c>
      <c r="CB61" s="13"/>
      <c r="CC61" s="13"/>
      <c r="CD61" s="13"/>
      <c r="CE61" s="13"/>
      <c r="CF61" s="13"/>
      <c r="CG61" s="58"/>
      <c r="CH61" s="58"/>
      <c r="CI61" s="58"/>
      <c r="CJ61" s="58"/>
      <c r="CK61" s="58"/>
      <c r="CL61" s="58"/>
      <c r="CM61" s="58"/>
      <c r="CN61" s="58"/>
      <c r="CO61" s="58"/>
      <c r="CP61" s="58"/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58"/>
      <c r="DD61" s="58"/>
      <c r="DE61" s="58"/>
      <c r="DF61" s="58"/>
      <c r="DG61" s="58"/>
      <c r="DH61" s="58"/>
      <c r="DI61" s="58"/>
      <c r="DJ61" s="58"/>
      <c r="DK61" s="58"/>
      <c r="DL61" s="58"/>
      <c r="DM61" s="58"/>
      <c r="DN61" s="58"/>
    </row>
    <row r="62" spans="1:118" x14ac:dyDescent="0.2">
      <c r="A62" s="11">
        <v>34</v>
      </c>
      <c r="B62" s="12">
        <v>3891</v>
      </c>
      <c r="C62" s="13">
        <v>1891</v>
      </c>
      <c r="D62" s="13">
        <v>2000</v>
      </c>
      <c r="E62" s="12">
        <v>1548</v>
      </c>
      <c r="F62" s="13">
        <v>731</v>
      </c>
      <c r="G62" s="13">
        <v>817</v>
      </c>
      <c r="H62" s="12">
        <v>939</v>
      </c>
      <c r="I62" s="13">
        <v>477</v>
      </c>
      <c r="J62" s="13">
        <v>462</v>
      </c>
      <c r="K62" s="12">
        <v>367</v>
      </c>
      <c r="L62" s="13">
        <v>184</v>
      </c>
      <c r="M62" s="13">
        <v>183</v>
      </c>
      <c r="N62" s="12">
        <v>380</v>
      </c>
      <c r="O62" s="13">
        <v>173</v>
      </c>
      <c r="P62" s="13">
        <v>207</v>
      </c>
      <c r="Q62" s="12">
        <v>429</v>
      </c>
      <c r="R62" s="13">
        <v>200</v>
      </c>
      <c r="S62" s="13">
        <v>229</v>
      </c>
      <c r="T62" s="12">
        <v>88</v>
      </c>
      <c r="U62" s="13">
        <v>45</v>
      </c>
      <c r="V62" s="13">
        <v>43</v>
      </c>
      <c r="W62" s="12">
        <v>209</v>
      </c>
      <c r="X62" s="13">
        <v>100</v>
      </c>
      <c r="Y62" s="13">
        <v>109</v>
      </c>
      <c r="Z62" s="12">
        <v>103</v>
      </c>
      <c r="AA62" s="13">
        <v>59</v>
      </c>
      <c r="AB62" s="13">
        <v>44</v>
      </c>
      <c r="AC62" s="12">
        <v>228</v>
      </c>
      <c r="AD62" s="13">
        <v>120</v>
      </c>
      <c r="AE62" s="13">
        <v>108</v>
      </c>
      <c r="AF62" s="12">
        <v>52</v>
      </c>
      <c r="AG62" s="13">
        <v>21</v>
      </c>
      <c r="AH62" s="13">
        <v>31</v>
      </c>
      <c r="AI62" s="12">
        <v>144</v>
      </c>
      <c r="AJ62" s="13">
        <v>65</v>
      </c>
      <c r="AK62" s="13">
        <v>79</v>
      </c>
      <c r="AL62" s="12">
        <v>40</v>
      </c>
      <c r="AM62" s="13">
        <v>16</v>
      </c>
      <c r="AN62" s="13">
        <v>24</v>
      </c>
      <c r="AO62" s="12">
        <v>174</v>
      </c>
      <c r="AP62" s="13">
        <v>83</v>
      </c>
      <c r="AQ62" s="13">
        <v>91</v>
      </c>
      <c r="AR62" s="12">
        <v>135</v>
      </c>
      <c r="AS62" s="13">
        <v>62</v>
      </c>
      <c r="AT62" s="13">
        <v>73</v>
      </c>
      <c r="AU62" s="12">
        <v>5</v>
      </c>
      <c r="AV62" s="13">
        <v>4</v>
      </c>
      <c r="AW62" s="13">
        <v>1</v>
      </c>
      <c r="AX62" s="12">
        <v>48</v>
      </c>
      <c r="AY62" s="13">
        <v>27</v>
      </c>
      <c r="AZ62" s="13">
        <v>21</v>
      </c>
      <c r="BA62" s="12">
        <v>116</v>
      </c>
      <c r="BB62" s="13">
        <v>51</v>
      </c>
      <c r="BC62" s="13">
        <v>65</v>
      </c>
      <c r="BD62" s="12">
        <v>77</v>
      </c>
      <c r="BE62" s="13">
        <v>43</v>
      </c>
      <c r="BF62" s="13">
        <v>34</v>
      </c>
      <c r="BG62" s="12">
        <v>139</v>
      </c>
      <c r="BH62" s="13">
        <v>73</v>
      </c>
      <c r="BI62" s="13">
        <v>66</v>
      </c>
      <c r="BJ62" s="12">
        <v>10</v>
      </c>
      <c r="BK62" s="13">
        <v>3</v>
      </c>
      <c r="BL62" s="13">
        <v>7</v>
      </c>
      <c r="BM62" s="12">
        <v>19</v>
      </c>
      <c r="BN62" s="13">
        <v>10</v>
      </c>
      <c r="BO62" s="13">
        <v>9</v>
      </c>
      <c r="BP62" s="12">
        <v>11</v>
      </c>
      <c r="BQ62" s="13">
        <v>3</v>
      </c>
      <c r="BR62" s="13">
        <v>8</v>
      </c>
      <c r="BS62" s="12">
        <v>67</v>
      </c>
      <c r="BT62" s="13">
        <v>28</v>
      </c>
      <c r="BU62" s="13">
        <v>39</v>
      </c>
      <c r="BV62" s="12">
        <v>27</v>
      </c>
      <c r="BW62" s="13">
        <v>15</v>
      </c>
      <c r="BX62" s="13">
        <v>12</v>
      </c>
      <c r="BY62" s="12">
        <v>24</v>
      </c>
      <c r="BZ62" s="13">
        <v>12</v>
      </c>
      <c r="CA62" s="13">
        <v>12</v>
      </c>
      <c r="CB62" s="13"/>
      <c r="CC62" s="13"/>
      <c r="CD62" s="13"/>
      <c r="CE62" s="13"/>
      <c r="CF62" s="13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58"/>
      <c r="DD62" s="58"/>
      <c r="DE62" s="58"/>
      <c r="DF62" s="58"/>
      <c r="DG62" s="58"/>
      <c r="DH62" s="58"/>
      <c r="DI62" s="58"/>
      <c r="DJ62" s="58"/>
      <c r="DK62" s="58"/>
      <c r="DL62" s="58"/>
      <c r="DM62" s="58"/>
      <c r="DN62" s="58"/>
    </row>
    <row r="63" spans="1:118" x14ac:dyDescent="0.2">
      <c r="A63" s="11"/>
      <c r="B63" s="12"/>
      <c r="C63" s="13"/>
      <c r="D63" s="13"/>
      <c r="E63" s="12"/>
      <c r="F63" s="13"/>
      <c r="G63" s="13"/>
      <c r="H63" s="12"/>
      <c r="I63" s="13"/>
      <c r="J63" s="13"/>
      <c r="K63" s="12"/>
      <c r="L63" s="13"/>
      <c r="M63" s="13"/>
      <c r="N63" s="12"/>
      <c r="O63" s="13"/>
      <c r="P63" s="13"/>
      <c r="Q63" s="12"/>
      <c r="R63" s="13"/>
      <c r="S63" s="13"/>
      <c r="T63" s="12"/>
      <c r="U63" s="13"/>
      <c r="V63" s="13"/>
      <c r="W63" s="12"/>
      <c r="X63" s="13"/>
      <c r="Y63" s="13"/>
      <c r="Z63" s="12"/>
      <c r="AA63" s="13"/>
      <c r="AB63" s="13"/>
      <c r="AC63" s="12"/>
      <c r="AD63" s="13"/>
      <c r="AE63" s="13"/>
      <c r="AF63" s="12"/>
      <c r="AG63" s="13"/>
      <c r="AH63" s="13"/>
      <c r="AI63" s="12"/>
      <c r="AJ63" s="13"/>
      <c r="AK63" s="13"/>
      <c r="AL63" s="12"/>
      <c r="AM63" s="13"/>
      <c r="AN63" s="13"/>
      <c r="AO63" s="12"/>
      <c r="AP63" s="13"/>
      <c r="AQ63" s="13"/>
      <c r="AR63" s="12"/>
      <c r="AS63" s="13"/>
      <c r="AT63" s="13"/>
      <c r="AU63" s="12"/>
      <c r="AV63" s="13"/>
      <c r="AW63" s="13"/>
      <c r="AX63" s="12"/>
      <c r="AY63" s="13"/>
      <c r="AZ63" s="13"/>
      <c r="BA63" s="12"/>
      <c r="BB63" s="13"/>
      <c r="BC63" s="13"/>
      <c r="BD63" s="12"/>
      <c r="BE63" s="13"/>
      <c r="BF63" s="13"/>
      <c r="BG63" s="12"/>
      <c r="BH63" s="13"/>
      <c r="BI63" s="13"/>
      <c r="BJ63" s="12"/>
      <c r="BK63" s="13"/>
      <c r="BL63" s="13"/>
      <c r="BM63" s="12"/>
      <c r="BN63" s="13"/>
      <c r="BO63" s="13"/>
      <c r="BP63" s="12"/>
      <c r="BQ63" s="13"/>
      <c r="BR63" s="13"/>
      <c r="BS63" s="12"/>
      <c r="BT63" s="13"/>
      <c r="BU63" s="13"/>
      <c r="BV63" s="12"/>
      <c r="BW63" s="13"/>
      <c r="BX63" s="13"/>
      <c r="BY63" s="12"/>
      <c r="BZ63" s="13"/>
      <c r="CA63" s="13"/>
      <c r="CB63" s="13"/>
      <c r="CC63" s="13"/>
      <c r="CD63" s="13"/>
      <c r="CE63" s="13"/>
      <c r="CF63" s="13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8"/>
      <c r="CV63" s="58"/>
      <c r="CW63" s="58"/>
      <c r="CX63" s="58"/>
      <c r="CY63" s="58"/>
      <c r="CZ63" s="58"/>
      <c r="DA63" s="58"/>
      <c r="DB63" s="58"/>
      <c r="DC63" s="58"/>
      <c r="DD63" s="58"/>
      <c r="DE63" s="58"/>
      <c r="DF63" s="58"/>
      <c r="DG63" s="58"/>
      <c r="DH63" s="58"/>
      <c r="DI63" s="58"/>
      <c r="DJ63" s="58"/>
      <c r="DK63" s="58"/>
      <c r="DL63" s="58"/>
      <c r="DM63" s="58"/>
      <c r="DN63" s="58"/>
    </row>
    <row r="64" spans="1:118" x14ac:dyDescent="0.2">
      <c r="A64" s="11" t="s">
        <v>161</v>
      </c>
      <c r="B64" s="12">
        <v>21374</v>
      </c>
      <c r="C64" s="13">
        <v>10389</v>
      </c>
      <c r="D64" s="13">
        <v>10985</v>
      </c>
      <c r="E64" s="12">
        <v>8769</v>
      </c>
      <c r="F64" s="13">
        <v>4284</v>
      </c>
      <c r="G64" s="13">
        <v>4485</v>
      </c>
      <c r="H64" s="12">
        <v>5285</v>
      </c>
      <c r="I64" s="13">
        <v>2649</v>
      </c>
      <c r="J64" s="13">
        <v>2636</v>
      </c>
      <c r="K64" s="12">
        <v>2092</v>
      </c>
      <c r="L64" s="13">
        <v>995</v>
      </c>
      <c r="M64" s="13">
        <v>1097</v>
      </c>
      <c r="N64" s="12">
        <v>1919</v>
      </c>
      <c r="O64" s="13">
        <v>976</v>
      </c>
      <c r="P64" s="13">
        <v>943</v>
      </c>
      <c r="Q64" s="12">
        <v>2752</v>
      </c>
      <c r="R64" s="13">
        <v>1397</v>
      </c>
      <c r="S64" s="13">
        <v>1355</v>
      </c>
      <c r="T64" s="12">
        <v>605</v>
      </c>
      <c r="U64" s="13">
        <v>315</v>
      </c>
      <c r="V64" s="13">
        <v>290</v>
      </c>
      <c r="W64" s="12">
        <v>1238</v>
      </c>
      <c r="X64" s="13">
        <v>622</v>
      </c>
      <c r="Y64" s="13">
        <v>616</v>
      </c>
      <c r="Z64" s="12">
        <v>624</v>
      </c>
      <c r="AA64" s="13">
        <v>313</v>
      </c>
      <c r="AB64" s="13">
        <v>311</v>
      </c>
      <c r="AC64" s="12">
        <v>1479</v>
      </c>
      <c r="AD64" s="13">
        <v>688</v>
      </c>
      <c r="AE64" s="13">
        <v>791</v>
      </c>
      <c r="AF64" s="12">
        <v>296</v>
      </c>
      <c r="AG64" s="13">
        <v>137</v>
      </c>
      <c r="AH64" s="13">
        <v>159</v>
      </c>
      <c r="AI64" s="12">
        <v>864</v>
      </c>
      <c r="AJ64" s="13">
        <v>430</v>
      </c>
      <c r="AK64" s="13">
        <v>434</v>
      </c>
      <c r="AL64" s="12">
        <v>280</v>
      </c>
      <c r="AM64" s="13">
        <v>135</v>
      </c>
      <c r="AN64" s="13">
        <v>145</v>
      </c>
      <c r="AO64" s="12">
        <v>925</v>
      </c>
      <c r="AP64" s="13">
        <v>473</v>
      </c>
      <c r="AQ64" s="13">
        <v>452</v>
      </c>
      <c r="AR64" s="12">
        <v>794</v>
      </c>
      <c r="AS64" s="13">
        <v>417</v>
      </c>
      <c r="AT64" s="13">
        <v>377</v>
      </c>
      <c r="AU64" s="12">
        <v>36</v>
      </c>
      <c r="AV64" s="13">
        <v>20</v>
      </c>
      <c r="AW64" s="13">
        <v>16</v>
      </c>
      <c r="AX64" s="12">
        <v>221</v>
      </c>
      <c r="AY64" s="13">
        <v>107</v>
      </c>
      <c r="AZ64" s="13">
        <v>114</v>
      </c>
      <c r="BA64" s="12">
        <v>681</v>
      </c>
      <c r="BB64" s="13">
        <v>347</v>
      </c>
      <c r="BC64" s="13">
        <v>334</v>
      </c>
      <c r="BD64" s="12">
        <v>399</v>
      </c>
      <c r="BE64" s="13">
        <v>211</v>
      </c>
      <c r="BF64" s="13">
        <v>188</v>
      </c>
      <c r="BG64" s="12">
        <v>744</v>
      </c>
      <c r="BH64" s="13">
        <v>345</v>
      </c>
      <c r="BI64" s="13">
        <v>399</v>
      </c>
      <c r="BJ64" s="12">
        <v>51</v>
      </c>
      <c r="BK64" s="13">
        <v>27</v>
      </c>
      <c r="BL64" s="13">
        <v>24</v>
      </c>
      <c r="BM64" s="12">
        <v>85</v>
      </c>
      <c r="BN64" s="13">
        <v>46</v>
      </c>
      <c r="BO64" s="13">
        <v>39</v>
      </c>
      <c r="BP64" s="12">
        <v>123</v>
      </c>
      <c r="BQ64" s="13">
        <v>64</v>
      </c>
      <c r="BR64" s="13">
        <v>59</v>
      </c>
      <c r="BS64" s="12">
        <v>449</v>
      </c>
      <c r="BT64" s="13">
        <v>227</v>
      </c>
      <c r="BU64" s="13">
        <v>222</v>
      </c>
      <c r="BV64" s="12">
        <v>127</v>
      </c>
      <c r="BW64" s="13">
        <v>67</v>
      </c>
      <c r="BX64" s="13">
        <v>60</v>
      </c>
      <c r="BY64" s="12">
        <v>106</v>
      </c>
      <c r="BZ64" s="13">
        <v>59</v>
      </c>
      <c r="CA64" s="13">
        <v>47</v>
      </c>
      <c r="CB64" s="13"/>
      <c r="CC64" s="13"/>
      <c r="CD64" s="13"/>
      <c r="CE64" s="13"/>
      <c r="CF64" s="13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8"/>
      <c r="CS64" s="58"/>
      <c r="CT64" s="58"/>
      <c r="CU64" s="58"/>
      <c r="CV64" s="58"/>
      <c r="CW64" s="58"/>
      <c r="CX64" s="58"/>
      <c r="CY64" s="58"/>
      <c r="CZ64" s="58"/>
      <c r="DA64" s="58"/>
      <c r="DB64" s="58"/>
      <c r="DC64" s="58"/>
      <c r="DD64" s="58"/>
      <c r="DE64" s="58"/>
      <c r="DF64" s="58"/>
      <c r="DG64" s="58"/>
      <c r="DH64" s="58"/>
      <c r="DI64" s="58"/>
      <c r="DJ64" s="58"/>
      <c r="DK64" s="58"/>
      <c r="DL64" s="58"/>
      <c r="DM64" s="58"/>
      <c r="DN64" s="58"/>
    </row>
    <row r="65" spans="1:118" x14ac:dyDescent="0.2">
      <c r="A65" s="11"/>
      <c r="B65" s="12"/>
      <c r="C65" s="13"/>
      <c r="D65" s="13"/>
      <c r="E65" s="12"/>
      <c r="F65" s="13"/>
      <c r="G65" s="13"/>
      <c r="H65" s="12"/>
      <c r="I65" s="13"/>
      <c r="J65" s="13"/>
      <c r="K65" s="12"/>
      <c r="L65" s="13"/>
      <c r="M65" s="13"/>
      <c r="N65" s="12"/>
      <c r="O65" s="13"/>
      <c r="P65" s="13"/>
      <c r="Q65" s="12"/>
      <c r="R65" s="13"/>
      <c r="S65" s="13"/>
      <c r="T65" s="12"/>
      <c r="U65" s="13"/>
      <c r="V65" s="13"/>
      <c r="W65" s="12"/>
      <c r="X65" s="13"/>
      <c r="Y65" s="13"/>
      <c r="Z65" s="12"/>
      <c r="AA65" s="13"/>
      <c r="AB65" s="13"/>
      <c r="AC65" s="12"/>
      <c r="AD65" s="13"/>
      <c r="AE65" s="13"/>
      <c r="AF65" s="12"/>
      <c r="AG65" s="13"/>
      <c r="AH65" s="13"/>
      <c r="AI65" s="12"/>
      <c r="AJ65" s="13"/>
      <c r="AK65" s="13"/>
      <c r="AL65" s="12"/>
      <c r="AM65" s="13"/>
      <c r="AN65" s="13"/>
      <c r="AO65" s="12"/>
      <c r="AP65" s="13"/>
      <c r="AQ65" s="13"/>
      <c r="AR65" s="12"/>
      <c r="AS65" s="13"/>
      <c r="AT65" s="13"/>
      <c r="AU65" s="12"/>
      <c r="AV65" s="13"/>
      <c r="AW65" s="13"/>
      <c r="AX65" s="12"/>
      <c r="AY65" s="13"/>
      <c r="AZ65" s="13"/>
      <c r="BA65" s="12"/>
      <c r="BB65" s="13"/>
      <c r="BC65" s="13"/>
      <c r="BD65" s="12"/>
      <c r="BE65" s="13"/>
      <c r="BF65" s="13"/>
      <c r="BG65" s="12"/>
      <c r="BH65" s="13"/>
      <c r="BI65" s="13"/>
      <c r="BJ65" s="12"/>
      <c r="BK65" s="13"/>
      <c r="BL65" s="13"/>
      <c r="BM65" s="12"/>
      <c r="BN65" s="13"/>
      <c r="BO65" s="13"/>
      <c r="BP65" s="12"/>
      <c r="BQ65" s="13"/>
      <c r="BR65" s="13"/>
      <c r="BS65" s="12"/>
      <c r="BT65" s="13"/>
      <c r="BU65" s="13"/>
      <c r="BV65" s="12"/>
      <c r="BW65" s="13"/>
      <c r="BX65" s="13"/>
      <c r="BY65" s="12"/>
      <c r="BZ65" s="13"/>
      <c r="CA65" s="13"/>
      <c r="CB65" s="13"/>
      <c r="CC65" s="13"/>
      <c r="CD65" s="13"/>
      <c r="CE65" s="13"/>
      <c r="CF65" s="13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58"/>
      <c r="CR65" s="58"/>
      <c r="CS65" s="58"/>
      <c r="CT65" s="58"/>
      <c r="CU65" s="58"/>
      <c r="CV65" s="58"/>
      <c r="CW65" s="58"/>
      <c r="CX65" s="58"/>
      <c r="CY65" s="58"/>
      <c r="CZ65" s="58"/>
      <c r="DA65" s="58"/>
      <c r="DB65" s="58"/>
      <c r="DC65" s="58"/>
      <c r="DD65" s="58"/>
      <c r="DE65" s="58"/>
      <c r="DF65" s="58"/>
      <c r="DG65" s="58"/>
      <c r="DH65" s="58"/>
      <c r="DI65" s="58"/>
      <c r="DJ65" s="58"/>
      <c r="DK65" s="58"/>
      <c r="DL65" s="58"/>
      <c r="DM65" s="58"/>
      <c r="DN65" s="58"/>
    </row>
    <row r="66" spans="1:118" x14ac:dyDescent="0.2">
      <c r="A66" s="11">
        <v>35</v>
      </c>
      <c r="B66" s="12">
        <v>3893</v>
      </c>
      <c r="C66" s="13">
        <v>1895</v>
      </c>
      <c r="D66" s="13">
        <v>1998</v>
      </c>
      <c r="E66" s="12">
        <v>1659</v>
      </c>
      <c r="F66" s="13">
        <v>814</v>
      </c>
      <c r="G66" s="13">
        <v>845</v>
      </c>
      <c r="H66" s="12">
        <v>1014</v>
      </c>
      <c r="I66" s="13">
        <v>521</v>
      </c>
      <c r="J66" s="13">
        <v>493</v>
      </c>
      <c r="K66" s="12">
        <v>372</v>
      </c>
      <c r="L66" s="13">
        <v>172</v>
      </c>
      <c r="M66" s="13">
        <v>200</v>
      </c>
      <c r="N66" s="12">
        <v>326</v>
      </c>
      <c r="O66" s="13">
        <v>172</v>
      </c>
      <c r="P66" s="13">
        <v>154</v>
      </c>
      <c r="Q66" s="12">
        <v>499</v>
      </c>
      <c r="R66" s="13">
        <v>268</v>
      </c>
      <c r="S66" s="13">
        <v>231</v>
      </c>
      <c r="T66" s="12">
        <v>101</v>
      </c>
      <c r="U66" s="13">
        <v>57</v>
      </c>
      <c r="V66" s="13">
        <v>44</v>
      </c>
      <c r="W66" s="12">
        <v>228</v>
      </c>
      <c r="X66" s="13">
        <v>106</v>
      </c>
      <c r="Y66" s="13">
        <v>122</v>
      </c>
      <c r="Z66" s="12">
        <v>97</v>
      </c>
      <c r="AA66" s="13">
        <v>45</v>
      </c>
      <c r="AB66" s="13">
        <v>52</v>
      </c>
      <c r="AC66" s="12">
        <v>272</v>
      </c>
      <c r="AD66" s="13">
        <v>138</v>
      </c>
      <c r="AE66" s="13">
        <v>134</v>
      </c>
      <c r="AF66" s="12">
        <v>59</v>
      </c>
      <c r="AG66" s="13">
        <v>24</v>
      </c>
      <c r="AH66" s="13">
        <v>35</v>
      </c>
      <c r="AI66" s="12">
        <v>171</v>
      </c>
      <c r="AJ66" s="13">
        <v>81</v>
      </c>
      <c r="AK66" s="13">
        <v>90</v>
      </c>
      <c r="AL66" s="12">
        <v>45</v>
      </c>
      <c r="AM66" s="13">
        <v>19</v>
      </c>
      <c r="AN66" s="13">
        <v>26</v>
      </c>
      <c r="AO66" s="12">
        <v>161</v>
      </c>
      <c r="AP66" s="13">
        <v>95</v>
      </c>
      <c r="AQ66" s="13">
        <v>66</v>
      </c>
      <c r="AR66" s="12">
        <v>133</v>
      </c>
      <c r="AS66" s="13">
        <v>58</v>
      </c>
      <c r="AT66" s="13">
        <v>75</v>
      </c>
      <c r="AU66" s="12">
        <v>8</v>
      </c>
      <c r="AV66" s="13">
        <v>5</v>
      </c>
      <c r="AW66" s="13">
        <v>3</v>
      </c>
      <c r="AX66" s="12">
        <v>30</v>
      </c>
      <c r="AY66" s="13">
        <v>15</v>
      </c>
      <c r="AZ66" s="13">
        <v>15</v>
      </c>
      <c r="BA66" s="12">
        <v>116</v>
      </c>
      <c r="BB66" s="13">
        <v>67</v>
      </c>
      <c r="BC66" s="13">
        <v>49</v>
      </c>
      <c r="BD66" s="12">
        <v>78</v>
      </c>
      <c r="BE66" s="13">
        <v>40</v>
      </c>
      <c r="BF66" s="13">
        <v>38</v>
      </c>
      <c r="BG66" s="12">
        <v>129</v>
      </c>
      <c r="BH66" s="13">
        <v>50</v>
      </c>
      <c r="BI66" s="13">
        <v>79</v>
      </c>
      <c r="BJ66" s="12">
        <v>14</v>
      </c>
      <c r="BK66" s="13">
        <v>8</v>
      </c>
      <c r="BL66" s="13">
        <v>6</v>
      </c>
      <c r="BM66" s="12">
        <v>12</v>
      </c>
      <c r="BN66" s="13">
        <v>3</v>
      </c>
      <c r="BO66" s="13">
        <v>9</v>
      </c>
      <c r="BP66" s="12">
        <v>33</v>
      </c>
      <c r="BQ66" s="13">
        <v>14</v>
      </c>
      <c r="BR66" s="13">
        <v>19</v>
      </c>
      <c r="BS66" s="12">
        <v>74</v>
      </c>
      <c r="BT66" s="13">
        <v>41</v>
      </c>
      <c r="BU66" s="13">
        <v>33</v>
      </c>
      <c r="BV66" s="12">
        <v>28</v>
      </c>
      <c r="BW66" s="13">
        <v>20</v>
      </c>
      <c r="BX66" s="13">
        <v>8</v>
      </c>
      <c r="BY66" s="12">
        <v>20</v>
      </c>
      <c r="BZ66" s="13">
        <v>10</v>
      </c>
      <c r="CA66" s="13">
        <v>10</v>
      </c>
      <c r="CB66" s="13"/>
      <c r="CC66" s="13"/>
      <c r="CD66" s="13"/>
      <c r="CE66" s="13"/>
      <c r="CF66" s="13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58"/>
      <c r="CR66" s="58"/>
      <c r="CS66" s="58"/>
      <c r="CT66" s="58"/>
      <c r="CU66" s="58"/>
      <c r="CV66" s="58"/>
      <c r="CW66" s="58"/>
      <c r="CX66" s="58"/>
      <c r="CY66" s="58"/>
      <c r="CZ66" s="58"/>
      <c r="DA66" s="58"/>
      <c r="DB66" s="58"/>
      <c r="DC66" s="58"/>
      <c r="DD66" s="58"/>
      <c r="DE66" s="58"/>
      <c r="DF66" s="58"/>
      <c r="DG66" s="58"/>
      <c r="DH66" s="58"/>
      <c r="DI66" s="58"/>
      <c r="DJ66" s="58"/>
      <c r="DK66" s="58"/>
      <c r="DL66" s="58"/>
      <c r="DM66" s="58"/>
      <c r="DN66" s="58"/>
    </row>
    <row r="67" spans="1:118" x14ac:dyDescent="0.2">
      <c r="A67" s="11">
        <v>36</v>
      </c>
      <c r="B67" s="12">
        <v>4132</v>
      </c>
      <c r="C67" s="13">
        <v>2015</v>
      </c>
      <c r="D67" s="13">
        <v>2117</v>
      </c>
      <c r="E67" s="12">
        <v>1628</v>
      </c>
      <c r="F67" s="13">
        <v>802</v>
      </c>
      <c r="G67" s="13">
        <v>826</v>
      </c>
      <c r="H67" s="12">
        <v>946</v>
      </c>
      <c r="I67" s="13">
        <v>459</v>
      </c>
      <c r="J67" s="13">
        <v>487</v>
      </c>
      <c r="K67" s="12">
        <v>372</v>
      </c>
      <c r="L67" s="13">
        <v>184</v>
      </c>
      <c r="M67" s="13">
        <v>188</v>
      </c>
      <c r="N67" s="12">
        <v>380</v>
      </c>
      <c r="O67" s="13">
        <v>189</v>
      </c>
      <c r="P67" s="13">
        <v>191</v>
      </c>
      <c r="Q67" s="12">
        <v>542</v>
      </c>
      <c r="R67" s="13">
        <v>264</v>
      </c>
      <c r="S67" s="13">
        <v>278</v>
      </c>
      <c r="T67" s="12">
        <v>132</v>
      </c>
      <c r="U67" s="13">
        <v>66</v>
      </c>
      <c r="V67" s="13">
        <v>66</v>
      </c>
      <c r="W67" s="12">
        <v>229</v>
      </c>
      <c r="X67" s="13">
        <v>117</v>
      </c>
      <c r="Y67" s="13">
        <v>112</v>
      </c>
      <c r="Z67" s="12">
        <v>95</v>
      </c>
      <c r="AA67" s="13">
        <v>49</v>
      </c>
      <c r="AB67" s="13">
        <v>46</v>
      </c>
      <c r="AC67" s="12">
        <v>300</v>
      </c>
      <c r="AD67" s="13">
        <v>140</v>
      </c>
      <c r="AE67" s="13">
        <v>160</v>
      </c>
      <c r="AF67" s="12">
        <v>42</v>
      </c>
      <c r="AG67" s="13">
        <v>16</v>
      </c>
      <c r="AH67" s="13">
        <v>26</v>
      </c>
      <c r="AI67" s="12">
        <v>172</v>
      </c>
      <c r="AJ67" s="13">
        <v>84</v>
      </c>
      <c r="AK67" s="13">
        <v>88</v>
      </c>
      <c r="AL67" s="12">
        <v>50</v>
      </c>
      <c r="AM67" s="13">
        <v>23</v>
      </c>
      <c r="AN67" s="13">
        <v>27</v>
      </c>
      <c r="AO67" s="12">
        <v>190</v>
      </c>
      <c r="AP67" s="13">
        <v>97</v>
      </c>
      <c r="AQ67" s="13">
        <v>93</v>
      </c>
      <c r="AR67" s="12">
        <v>162</v>
      </c>
      <c r="AS67" s="13">
        <v>88</v>
      </c>
      <c r="AT67" s="13">
        <v>74</v>
      </c>
      <c r="AU67" s="12">
        <v>4</v>
      </c>
      <c r="AV67" s="13">
        <v>0</v>
      </c>
      <c r="AW67" s="13">
        <v>4</v>
      </c>
      <c r="AX67" s="12">
        <v>45</v>
      </c>
      <c r="AY67" s="13">
        <v>23</v>
      </c>
      <c r="AZ67" s="13">
        <v>22</v>
      </c>
      <c r="BA67" s="12">
        <v>119</v>
      </c>
      <c r="BB67" s="13">
        <v>54</v>
      </c>
      <c r="BC67" s="13">
        <v>65</v>
      </c>
      <c r="BD67" s="12">
        <v>77</v>
      </c>
      <c r="BE67" s="13">
        <v>46</v>
      </c>
      <c r="BF67" s="13">
        <v>31</v>
      </c>
      <c r="BG67" s="12">
        <v>130</v>
      </c>
      <c r="BH67" s="13">
        <v>65</v>
      </c>
      <c r="BI67" s="13">
        <v>65</v>
      </c>
      <c r="BJ67" s="12">
        <v>8</v>
      </c>
      <c r="BK67" s="13">
        <v>5</v>
      </c>
      <c r="BL67" s="13">
        <v>3</v>
      </c>
      <c r="BM67" s="12">
        <v>12</v>
      </c>
      <c r="BN67" s="13">
        <v>8</v>
      </c>
      <c r="BO67" s="13">
        <v>4</v>
      </c>
      <c r="BP67" s="12">
        <v>11</v>
      </c>
      <c r="BQ67" s="13">
        <v>9</v>
      </c>
      <c r="BR67" s="13">
        <v>2</v>
      </c>
      <c r="BS67" s="12">
        <v>85</v>
      </c>
      <c r="BT67" s="13">
        <v>47</v>
      </c>
      <c r="BU67" s="13">
        <v>38</v>
      </c>
      <c r="BV67" s="12">
        <v>18</v>
      </c>
      <c r="BW67" s="13">
        <v>7</v>
      </c>
      <c r="BX67" s="13">
        <v>11</v>
      </c>
      <c r="BY67" s="12">
        <v>24</v>
      </c>
      <c r="BZ67" s="13">
        <v>16</v>
      </c>
      <c r="CA67" s="13">
        <v>8</v>
      </c>
      <c r="CB67" s="13"/>
      <c r="CC67" s="13"/>
      <c r="CD67" s="13"/>
      <c r="CE67" s="13"/>
      <c r="CF67" s="13"/>
      <c r="CG67" s="58"/>
      <c r="CH67" s="58"/>
      <c r="CI67" s="58"/>
      <c r="CJ67" s="58"/>
      <c r="CK67" s="58"/>
      <c r="CL67" s="58"/>
      <c r="CM67" s="58"/>
      <c r="CN67" s="58"/>
      <c r="CO67" s="58"/>
      <c r="CP67" s="58"/>
      <c r="CQ67" s="58"/>
      <c r="CR67" s="58"/>
      <c r="CS67" s="58"/>
      <c r="CT67" s="58"/>
      <c r="CU67" s="58"/>
      <c r="CV67" s="58"/>
      <c r="CW67" s="58"/>
      <c r="CX67" s="58"/>
      <c r="CY67" s="58"/>
      <c r="CZ67" s="58"/>
      <c r="DA67" s="58"/>
      <c r="DB67" s="58"/>
      <c r="DC67" s="58"/>
      <c r="DD67" s="58"/>
      <c r="DE67" s="58"/>
      <c r="DF67" s="58"/>
      <c r="DG67" s="58"/>
      <c r="DH67" s="58"/>
      <c r="DI67" s="58"/>
      <c r="DJ67" s="58"/>
      <c r="DK67" s="58"/>
      <c r="DL67" s="58"/>
      <c r="DM67" s="58"/>
      <c r="DN67" s="58"/>
    </row>
    <row r="68" spans="1:118" x14ac:dyDescent="0.2">
      <c r="A68" s="11">
        <v>37</v>
      </c>
      <c r="B68" s="12">
        <v>4367</v>
      </c>
      <c r="C68" s="13">
        <v>2136</v>
      </c>
      <c r="D68" s="13">
        <v>2231</v>
      </c>
      <c r="E68" s="12">
        <v>1754</v>
      </c>
      <c r="F68" s="13">
        <v>861</v>
      </c>
      <c r="G68" s="13">
        <v>893</v>
      </c>
      <c r="H68" s="12">
        <v>1113</v>
      </c>
      <c r="I68" s="13">
        <v>557</v>
      </c>
      <c r="J68" s="13">
        <v>556</v>
      </c>
      <c r="K68" s="12">
        <v>417</v>
      </c>
      <c r="L68" s="13">
        <v>207</v>
      </c>
      <c r="M68" s="13">
        <v>210</v>
      </c>
      <c r="N68" s="12">
        <v>373</v>
      </c>
      <c r="O68" s="13">
        <v>179</v>
      </c>
      <c r="P68" s="13">
        <v>194</v>
      </c>
      <c r="Q68" s="12">
        <v>550</v>
      </c>
      <c r="R68" s="13">
        <v>269</v>
      </c>
      <c r="S68" s="13">
        <v>281</v>
      </c>
      <c r="T68" s="12">
        <v>117</v>
      </c>
      <c r="U68" s="13">
        <v>54</v>
      </c>
      <c r="V68" s="13">
        <v>63</v>
      </c>
      <c r="W68" s="12">
        <v>240</v>
      </c>
      <c r="X68" s="13">
        <v>121</v>
      </c>
      <c r="Y68" s="13">
        <v>119</v>
      </c>
      <c r="Z68" s="12">
        <v>130</v>
      </c>
      <c r="AA68" s="13">
        <v>67</v>
      </c>
      <c r="AB68" s="13">
        <v>63</v>
      </c>
      <c r="AC68" s="12">
        <v>279</v>
      </c>
      <c r="AD68" s="13">
        <v>117</v>
      </c>
      <c r="AE68" s="13">
        <v>162</v>
      </c>
      <c r="AF68" s="12">
        <v>63</v>
      </c>
      <c r="AG68" s="13">
        <v>28</v>
      </c>
      <c r="AH68" s="13">
        <v>35</v>
      </c>
      <c r="AI68" s="12">
        <v>165</v>
      </c>
      <c r="AJ68" s="13">
        <v>77</v>
      </c>
      <c r="AK68" s="13">
        <v>88</v>
      </c>
      <c r="AL68" s="12">
        <v>62</v>
      </c>
      <c r="AM68" s="13">
        <v>40</v>
      </c>
      <c r="AN68" s="13">
        <v>22</v>
      </c>
      <c r="AO68" s="12">
        <v>186</v>
      </c>
      <c r="AP68" s="13">
        <v>92</v>
      </c>
      <c r="AQ68" s="13">
        <v>94</v>
      </c>
      <c r="AR68" s="12">
        <v>168</v>
      </c>
      <c r="AS68" s="13">
        <v>95</v>
      </c>
      <c r="AT68" s="13">
        <v>73</v>
      </c>
      <c r="AU68" s="12">
        <v>6</v>
      </c>
      <c r="AV68" s="13">
        <v>4</v>
      </c>
      <c r="AW68" s="13">
        <v>2</v>
      </c>
      <c r="AX68" s="12">
        <v>53</v>
      </c>
      <c r="AY68" s="13">
        <v>23</v>
      </c>
      <c r="AZ68" s="13">
        <v>30</v>
      </c>
      <c r="BA68" s="12">
        <v>141</v>
      </c>
      <c r="BB68" s="13">
        <v>55</v>
      </c>
      <c r="BC68" s="13">
        <v>86</v>
      </c>
      <c r="BD68" s="12">
        <v>78</v>
      </c>
      <c r="BE68" s="13">
        <v>38</v>
      </c>
      <c r="BF68" s="13">
        <v>40</v>
      </c>
      <c r="BG68" s="12">
        <v>156</v>
      </c>
      <c r="BH68" s="13">
        <v>69</v>
      </c>
      <c r="BI68" s="13">
        <v>87</v>
      </c>
      <c r="BJ68" s="12">
        <v>12</v>
      </c>
      <c r="BK68" s="13">
        <v>7</v>
      </c>
      <c r="BL68" s="13">
        <v>5</v>
      </c>
      <c r="BM68" s="12">
        <v>22</v>
      </c>
      <c r="BN68" s="13">
        <v>11</v>
      </c>
      <c r="BO68" s="13">
        <v>11</v>
      </c>
      <c r="BP68" s="12">
        <v>28</v>
      </c>
      <c r="BQ68" s="13">
        <v>16</v>
      </c>
      <c r="BR68" s="13">
        <v>12</v>
      </c>
      <c r="BS68" s="12">
        <v>85</v>
      </c>
      <c r="BT68" s="13">
        <v>49</v>
      </c>
      <c r="BU68" s="13">
        <v>36</v>
      </c>
      <c r="BV68" s="12">
        <v>28</v>
      </c>
      <c r="BW68" s="13">
        <v>12</v>
      </c>
      <c r="BX68" s="13">
        <v>16</v>
      </c>
      <c r="BY68" s="12">
        <v>13</v>
      </c>
      <c r="BZ68" s="13">
        <v>8</v>
      </c>
      <c r="CA68" s="13">
        <v>5</v>
      </c>
      <c r="CB68" s="13"/>
      <c r="CC68" s="13"/>
      <c r="CD68" s="13"/>
      <c r="CE68" s="13"/>
      <c r="CF68" s="13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58"/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</row>
    <row r="69" spans="1:118" x14ac:dyDescent="0.2">
      <c r="A69" s="11">
        <v>38</v>
      </c>
      <c r="B69" s="12">
        <v>4355</v>
      </c>
      <c r="C69" s="13">
        <v>2092</v>
      </c>
      <c r="D69" s="13">
        <v>2263</v>
      </c>
      <c r="E69" s="12">
        <v>1806</v>
      </c>
      <c r="F69" s="13">
        <v>896</v>
      </c>
      <c r="G69" s="13">
        <v>910</v>
      </c>
      <c r="H69" s="12">
        <v>1091</v>
      </c>
      <c r="I69" s="13">
        <v>546</v>
      </c>
      <c r="J69" s="13">
        <v>545</v>
      </c>
      <c r="K69" s="12">
        <v>440</v>
      </c>
      <c r="L69" s="13">
        <v>203</v>
      </c>
      <c r="M69" s="13">
        <v>237</v>
      </c>
      <c r="N69" s="12">
        <v>397</v>
      </c>
      <c r="O69" s="13">
        <v>211</v>
      </c>
      <c r="P69" s="13">
        <v>186</v>
      </c>
      <c r="Q69" s="12">
        <v>560</v>
      </c>
      <c r="R69" s="13">
        <v>292</v>
      </c>
      <c r="S69" s="13">
        <v>268</v>
      </c>
      <c r="T69" s="12">
        <v>124</v>
      </c>
      <c r="U69" s="13">
        <v>66</v>
      </c>
      <c r="V69" s="13">
        <v>58</v>
      </c>
      <c r="W69" s="12">
        <v>265</v>
      </c>
      <c r="X69" s="13">
        <v>126</v>
      </c>
      <c r="Y69" s="13">
        <v>139</v>
      </c>
      <c r="Z69" s="12">
        <v>144</v>
      </c>
      <c r="AA69" s="13">
        <v>68</v>
      </c>
      <c r="AB69" s="13">
        <v>76</v>
      </c>
      <c r="AC69" s="12">
        <v>303</v>
      </c>
      <c r="AD69" s="13">
        <v>144</v>
      </c>
      <c r="AE69" s="13">
        <v>159</v>
      </c>
      <c r="AF69" s="12">
        <v>60</v>
      </c>
      <c r="AG69" s="13">
        <v>30</v>
      </c>
      <c r="AH69" s="13">
        <v>30</v>
      </c>
      <c r="AI69" s="12">
        <v>174</v>
      </c>
      <c r="AJ69" s="13">
        <v>92</v>
      </c>
      <c r="AK69" s="13">
        <v>82</v>
      </c>
      <c r="AL69" s="12">
        <v>59</v>
      </c>
      <c r="AM69" s="13">
        <v>28</v>
      </c>
      <c r="AN69" s="13">
        <v>31</v>
      </c>
      <c r="AO69" s="12">
        <v>190</v>
      </c>
      <c r="AP69" s="13">
        <v>89</v>
      </c>
      <c r="AQ69" s="13">
        <v>101</v>
      </c>
      <c r="AR69" s="12">
        <v>163</v>
      </c>
      <c r="AS69" s="13">
        <v>73</v>
      </c>
      <c r="AT69" s="13">
        <v>90</v>
      </c>
      <c r="AU69" s="12">
        <v>10</v>
      </c>
      <c r="AV69" s="13">
        <v>6</v>
      </c>
      <c r="AW69" s="13">
        <v>4</v>
      </c>
      <c r="AX69" s="12">
        <v>38</v>
      </c>
      <c r="AY69" s="13">
        <v>22</v>
      </c>
      <c r="AZ69" s="13">
        <v>16</v>
      </c>
      <c r="BA69" s="12">
        <v>169</v>
      </c>
      <c r="BB69" s="13">
        <v>95</v>
      </c>
      <c r="BC69" s="13">
        <v>74</v>
      </c>
      <c r="BD69" s="12">
        <v>73</v>
      </c>
      <c r="BE69" s="13">
        <v>37</v>
      </c>
      <c r="BF69" s="13">
        <v>36</v>
      </c>
      <c r="BG69" s="12">
        <v>162</v>
      </c>
      <c r="BH69" s="13">
        <v>87</v>
      </c>
      <c r="BI69" s="13">
        <v>75</v>
      </c>
      <c r="BJ69" s="12">
        <v>9</v>
      </c>
      <c r="BK69" s="13">
        <v>4</v>
      </c>
      <c r="BL69" s="13">
        <v>5</v>
      </c>
      <c r="BM69" s="12">
        <v>12</v>
      </c>
      <c r="BN69" s="13">
        <v>10</v>
      </c>
      <c r="BO69" s="13">
        <v>2</v>
      </c>
      <c r="BP69" s="12">
        <v>23</v>
      </c>
      <c r="BQ69" s="13">
        <v>7</v>
      </c>
      <c r="BR69" s="13">
        <v>16</v>
      </c>
      <c r="BS69" s="12">
        <v>111</v>
      </c>
      <c r="BT69" s="13">
        <v>51</v>
      </c>
      <c r="BU69" s="13">
        <v>60</v>
      </c>
      <c r="BV69" s="12">
        <v>23</v>
      </c>
      <c r="BW69" s="13">
        <v>13</v>
      </c>
      <c r="BX69" s="13">
        <v>10</v>
      </c>
      <c r="BY69" s="12">
        <v>22</v>
      </c>
      <c r="BZ69" s="13">
        <v>10</v>
      </c>
      <c r="CA69" s="13">
        <v>12</v>
      </c>
      <c r="CB69" s="13"/>
      <c r="CC69" s="13"/>
      <c r="CD69" s="13"/>
      <c r="CE69" s="13"/>
      <c r="CF69" s="13"/>
      <c r="CG69" s="58"/>
      <c r="CH69" s="58"/>
      <c r="CI69" s="58"/>
      <c r="CJ69" s="58"/>
      <c r="CK69" s="58"/>
      <c r="CL69" s="58"/>
      <c r="CM69" s="58"/>
      <c r="CN69" s="58"/>
      <c r="CO69" s="58"/>
      <c r="CP69" s="58"/>
      <c r="CQ69" s="58"/>
      <c r="CR69" s="58"/>
      <c r="CS69" s="58"/>
      <c r="CT69" s="58"/>
      <c r="CU69" s="58"/>
      <c r="CV69" s="58"/>
      <c r="CW69" s="58"/>
      <c r="CX69" s="58"/>
      <c r="CY69" s="58"/>
      <c r="CZ69" s="58"/>
      <c r="DA69" s="58"/>
      <c r="DB69" s="58"/>
      <c r="DC69" s="58"/>
      <c r="DD69" s="58"/>
      <c r="DE69" s="58"/>
      <c r="DF69" s="58"/>
      <c r="DG69" s="58"/>
      <c r="DH69" s="58"/>
      <c r="DI69" s="58"/>
      <c r="DJ69" s="58"/>
      <c r="DK69" s="58"/>
      <c r="DL69" s="58"/>
      <c r="DM69" s="58"/>
      <c r="DN69" s="58"/>
    </row>
    <row r="70" spans="1:118" x14ac:dyDescent="0.2">
      <c r="A70" s="11">
        <v>39</v>
      </c>
      <c r="B70" s="12">
        <v>4627</v>
      </c>
      <c r="C70" s="13">
        <v>2251</v>
      </c>
      <c r="D70" s="13">
        <v>2376</v>
      </c>
      <c r="E70" s="12">
        <v>1922</v>
      </c>
      <c r="F70" s="13">
        <v>911</v>
      </c>
      <c r="G70" s="13">
        <v>1011</v>
      </c>
      <c r="H70" s="12">
        <v>1121</v>
      </c>
      <c r="I70" s="13">
        <v>566</v>
      </c>
      <c r="J70" s="13">
        <v>555</v>
      </c>
      <c r="K70" s="12">
        <v>491</v>
      </c>
      <c r="L70" s="13">
        <v>229</v>
      </c>
      <c r="M70" s="13">
        <v>262</v>
      </c>
      <c r="N70" s="12">
        <v>443</v>
      </c>
      <c r="O70" s="13">
        <v>225</v>
      </c>
      <c r="P70" s="13">
        <v>218</v>
      </c>
      <c r="Q70" s="12">
        <v>601</v>
      </c>
      <c r="R70" s="13">
        <v>304</v>
      </c>
      <c r="S70" s="13">
        <v>297</v>
      </c>
      <c r="T70" s="12">
        <v>131</v>
      </c>
      <c r="U70" s="13">
        <v>72</v>
      </c>
      <c r="V70" s="13">
        <v>59</v>
      </c>
      <c r="W70" s="12">
        <v>276</v>
      </c>
      <c r="X70" s="13">
        <v>152</v>
      </c>
      <c r="Y70" s="13">
        <v>124</v>
      </c>
      <c r="Z70" s="12">
        <v>158</v>
      </c>
      <c r="AA70" s="13">
        <v>84</v>
      </c>
      <c r="AB70" s="13">
        <v>74</v>
      </c>
      <c r="AC70" s="12">
        <v>325</v>
      </c>
      <c r="AD70" s="13">
        <v>149</v>
      </c>
      <c r="AE70" s="13">
        <v>176</v>
      </c>
      <c r="AF70" s="12">
        <v>72</v>
      </c>
      <c r="AG70" s="13">
        <v>39</v>
      </c>
      <c r="AH70" s="13">
        <v>33</v>
      </c>
      <c r="AI70" s="12">
        <v>182</v>
      </c>
      <c r="AJ70" s="13">
        <v>96</v>
      </c>
      <c r="AK70" s="13">
        <v>86</v>
      </c>
      <c r="AL70" s="12">
        <v>64</v>
      </c>
      <c r="AM70" s="13">
        <v>25</v>
      </c>
      <c r="AN70" s="13">
        <v>39</v>
      </c>
      <c r="AO70" s="12">
        <v>198</v>
      </c>
      <c r="AP70" s="13">
        <v>100</v>
      </c>
      <c r="AQ70" s="13">
        <v>98</v>
      </c>
      <c r="AR70" s="12">
        <v>168</v>
      </c>
      <c r="AS70" s="13">
        <v>103</v>
      </c>
      <c r="AT70" s="13">
        <v>65</v>
      </c>
      <c r="AU70" s="12">
        <v>8</v>
      </c>
      <c r="AV70" s="13">
        <v>5</v>
      </c>
      <c r="AW70" s="13">
        <v>3</v>
      </c>
      <c r="AX70" s="12">
        <v>55</v>
      </c>
      <c r="AY70" s="13">
        <v>24</v>
      </c>
      <c r="AZ70" s="13">
        <v>31</v>
      </c>
      <c r="BA70" s="12">
        <v>136</v>
      </c>
      <c r="BB70" s="13">
        <v>76</v>
      </c>
      <c r="BC70" s="13">
        <v>60</v>
      </c>
      <c r="BD70" s="12">
        <v>93</v>
      </c>
      <c r="BE70" s="13">
        <v>50</v>
      </c>
      <c r="BF70" s="13">
        <v>43</v>
      </c>
      <c r="BG70" s="12">
        <v>167</v>
      </c>
      <c r="BH70" s="13">
        <v>74</v>
      </c>
      <c r="BI70" s="13">
        <v>93</v>
      </c>
      <c r="BJ70" s="12">
        <v>8</v>
      </c>
      <c r="BK70" s="13">
        <v>3</v>
      </c>
      <c r="BL70" s="13">
        <v>5</v>
      </c>
      <c r="BM70" s="12">
        <v>27</v>
      </c>
      <c r="BN70" s="13">
        <v>14</v>
      </c>
      <c r="BO70" s="13">
        <v>13</v>
      </c>
      <c r="BP70" s="12">
        <v>28</v>
      </c>
      <c r="BQ70" s="13">
        <v>18</v>
      </c>
      <c r="BR70" s="13">
        <v>10</v>
      </c>
      <c r="BS70" s="12">
        <v>94</v>
      </c>
      <c r="BT70" s="13">
        <v>39</v>
      </c>
      <c r="BU70" s="13">
        <v>55</v>
      </c>
      <c r="BV70" s="12">
        <v>30</v>
      </c>
      <c r="BW70" s="13">
        <v>15</v>
      </c>
      <c r="BX70" s="13">
        <v>15</v>
      </c>
      <c r="BY70" s="12">
        <v>27</v>
      </c>
      <c r="BZ70" s="13">
        <v>15</v>
      </c>
      <c r="CA70" s="13">
        <v>12</v>
      </c>
      <c r="CB70" s="13"/>
      <c r="CC70" s="13"/>
      <c r="CD70" s="13"/>
      <c r="CE70" s="13"/>
      <c r="CF70" s="13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58"/>
      <c r="DD70" s="58"/>
      <c r="DE70" s="58"/>
      <c r="DF70" s="58"/>
      <c r="DG70" s="58"/>
      <c r="DH70" s="58"/>
      <c r="DI70" s="58"/>
      <c r="DJ70" s="58"/>
      <c r="DK70" s="58"/>
      <c r="DL70" s="58"/>
      <c r="DM70" s="58"/>
      <c r="DN70" s="58"/>
    </row>
    <row r="71" spans="1:118" x14ac:dyDescent="0.2">
      <c r="A71" s="11"/>
      <c r="B71" s="12"/>
      <c r="C71" s="13"/>
      <c r="D71" s="13"/>
      <c r="E71" s="12"/>
      <c r="F71" s="13"/>
      <c r="G71" s="13"/>
      <c r="H71" s="12"/>
      <c r="I71" s="13"/>
      <c r="J71" s="13"/>
      <c r="K71" s="12"/>
      <c r="L71" s="13"/>
      <c r="M71" s="13"/>
      <c r="N71" s="12"/>
      <c r="O71" s="13"/>
      <c r="P71" s="13"/>
      <c r="Q71" s="12"/>
      <c r="R71" s="13"/>
      <c r="S71" s="13"/>
      <c r="T71" s="12"/>
      <c r="U71" s="13"/>
      <c r="V71" s="13"/>
      <c r="W71" s="12"/>
      <c r="X71" s="13"/>
      <c r="Y71" s="13"/>
      <c r="Z71" s="12"/>
      <c r="AA71" s="13"/>
      <c r="AB71" s="13"/>
      <c r="AC71" s="12"/>
      <c r="AD71" s="13"/>
      <c r="AE71" s="13"/>
      <c r="AF71" s="12"/>
      <c r="AG71" s="13"/>
      <c r="AH71" s="13"/>
      <c r="AI71" s="12"/>
      <c r="AJ71" s="13"/>
      <c r="AK71" s="13"/>
      <c r="AL71" s="12"/>
      <c r="AM71" s="13"/>
      <c r="AN71" s="13"/>
      <c r="AO71" s="12"/>
      <c r="AP71" s="13"/>
      <c r="AQ71" s="13"/>
      <c r="AR71" s="12"/>
      <c r="AS71" s="13"/>
      <c r="AT71" s="13"/>
      <c r="AU71" s="12"/>
      <c r="AV71" s="13"/>
      <c r="AW71" s="13"/>
      <c r="AX71" s="12"/>
      <c r="AY71" s="13"/>
      <c r="AZ71" s="13"/>
      <c r="BA71" s="12"/>
      <c r="BB71" s="13"/>
      <c r="BC71" s="13"/>
      <c r="BD71" s="12"/>
      <c r="BE71" s="13"/>
      <c r="BF71" s="13"/>
      <c r="BG71" s="12"/>
      <c r="BH71" s="13"/>
      <c r="BI71" s="13"/>
      <c r="BJ71" s="12"/>
      <c r="BK71" s="13"/>
      <c r="BL71" s="13"/>
      <c r="BM71" s="12"/>
      <c r="BN71" s="13"/>
      <c r="BO71" s="13"/>
      <c r="BP71" s="12"/>
      <c r="BQ71" s="13"/>
      <c r="BR71" s="13"/>
      <c r="BS71" s="12"/>
      <c r="BT71" s="13"/>
      <c r="BU71" s="13"/>
      <c r="BV71" s="12"/>
      <c r="BW71" s="13"/>
      <c r="BX71" s="13"/>
      <c r="BY71" s="12"/>
      <c r="BZ71" s="13"/>
      <c r="CA71" s="13"/>
      <c r="CB71" s="13"/>
      <c r="CC71" s="13"/>
      <c r="CD71" s="13"/>
      <c r="CE71" s="13"/>
      <c r="CF71" s="13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58"/>
      <c r="CR71" s="58"/>
      <c r="CS71" s="58"/>
      <c r="CT71" s="58"/>
      <c r="CU71" s="58"/>
      <c r="CV71" s="58"/>
      <c r="CW71" s="58"/>
      <c r="CX71" s="58"/>
      <c r="CY71" s="58"/>
      <c r="CZ71" s="58"/>
      <c r="DA71" s="58"/>
      <c r="DB71" s="58"/>
      <c r="DC71" s="58"/>
      <c r="DD71" s="58"/>
      <c r="DE71" s="58"/>
      <c r="DF71" s="58"/>
      <c r="DG71" s="58"/>
      <c r="DH71" s="58"/>
      <c r="DI71" s="58"/>
      <c r="DJ71" s="58"/>
      <c r="DK71" s="58"/>
      <c r="DL71" s="58"/>
      <c r="DM71" s="58"/>
      <c r="DN71" s="58"/>
    </row>
    <row r="72" spans="1:118" x14ac:dyDescent="0.2">
      <c r="A72" s="11" t="s">
        <v>162</v>
      </c>
      <c r="B72" s="12">
        <v>24586</v>
      </c>
      <c r="C72" s="13">
        <v>11881</v>
      </c>
      <c r="D72" s="13">
        <v>12705</v>
      </c>
      <c r="E72" s="12">
        <v>9762</v>
      </c>
      <c r="F72" s="13">
        <v>4739</v>
      </c>
      <c r="G72" s="13">
        <v>5023</v>
      </c>
      <c r="H72" s="12">
        <v>6197</v>
      </c>
      <c r="I72" s="13">
        <v>3073</v>
      </c>
      <c r="J72" s="13">
        <v>3124</v>
      </c>
      <c r="K72" s="12">
        <v>2601</v>
      </c>
      <c r="L72" s="13">
        <v>1294</v>
      </c>
      <c r="M72" s="13">
        <v>1307</v>
      </c>
      <c r="N72" s="12">
        <v>2271</v>
      </c>
      <c r="O72" s="13">
        <v>1123</v>
      </c>
      <c r="P72" s="13">
        <v>1148</v>
      </c>
      <c r="Q72" s="12">
        <v>3417</v>
      </c>
      <c r="R72" s="13">
        <v>1687</v>
      </c>
      <c r="S72" s="13">
        <v>1730</v>
      </c>
      <c r="T72" s="12">
        <v>818</v>
      </c>
      <c r="U72" s="13">
        <v>409</v>
      </c>
      <c r="V72" s="13">
        <v>409</v>
      </c>
      <c r="W72" s="12">
        <v>1438</v>
      </c>
      <c r="X72" s="13">
        <v>735</v>
      </c>
      <c r="Y72" s="13">
        <v>703</v>
      </c>
      <c r="Z72" s="12">
        <v>798</v>
      </c>
      <c r="AA72" s="13">
        <v>407</v>
      </c>
      <c r="AB72" s="13">
        <v>391</v>
      </c>
      <c r="AC72" s="12">
        <v>1720</v>
      </c>
      <c r="AD72" s="13">
        <v>837</v>
      </c>
      <c r="AE72" s="13">
        <v>883</v>
      </c>
      <c r="AF72" s="12">
        <v>415</v>
      </c>
      <c r="AG72" s="13">
        <v>208</v>
      </c>
      <c r="AH72" s="13">
        <v>207</v>
      </c>
      <c r="AI72" s="12">
        <v>985</v>
      </c>
      <c r="AJ72" s="13">
        <v>502</v>
      </c>
      <c r="AK72" s="13">
        <v>483</v>
      </c>
      <c r="AL72" s="12">
        <v>374</v>
      </c>
      <c r="AM72" s="13">
        <v>191</v>
      </c>
      <c r="AN72" s="13">
        <v>183</v>
      </c>
      <c r="AO72" s="12">
        <v>1156</v>
      </c>
      <c r="AP72" s="13">
        <v>565</v>
      </c>
      <c r="AQ72" s="13">
        <v>591</v>
      </c>
      <c r="AR72" s="12">
        <v>883</v>
      </c>
      <c r="AS72" s="13">
        <v>456</v>
      </c>
      <c r="AT72" s="13">
        <v>427</v>
      </c>
      <c r="AU72" s="12">
        <v>61</v>
      </c>
      <c r="AV72" s="13">
        <v>33</v>
      </c>
      <c r="AW72" s="13">
        <v>28</v>
      </c>
      <c r="AX72" s="12">
        <v>266</v>
      </c>
      <c r="AY72" s="13">
        <v>120</v>
      </c>
      <c r="AZ72" s="13">
        <v>146</v>
      </c>
      <c r="BA72" s="12">
        <v>771</v>
      </c>
      <c r="BB72" s="13">
        <v>373</v>
      </c>
      <c r="BC72" s="13">
        <v>398</v>
      </c>
      <c r="BD72" s="12">
        <v>511</v>
      </c>
      <c r="BE72" s="13">
        <v>250</v>
      </c>
      <c r="BF72" s="13">
        <v>261</v>
      </c>
      <c r="BG72" s="12">
        <v>885</v>
      </c>
      <c r="BH72" s="13">
        <v>457</v>
      </c>
      <c r="BI72" s="13">
        <v>428</v>
      </c>
      <c r="BJ72" s="12">
        <v>73</v>
      </c>
      <c r="BK72" s="13">
        <v>45</v>
      </c>
      <c r="BL72" s="13">
        <v>28</v>
      </c>
      <c r="BM72" s="12">
        <v>120</v>
      </c>
      <c r="BN72" s="13">
        <v>59</v>
      </c>
      <c r="BO72" s="13">
        <v>61</v>
      </c>
      <c r="BP72" s="12">
        <v>169</v>
      </c>
      <c r="BQ72" s="13">
        <v>96</v>
      </c>
      <c r="BR72" s="13">
        <v>73</v>
      </c>
      <c r="BS72" s="12">
        <v>534</v>
      </c>
      <c r="BT72" s="13">
        <v>284</v>
      </c>
      <c r="BU72" s="13">
        <v>250</v>
      </c>
      <c r="BV72" s="12">
        <v>158</v>
      </c>
      <c r="BW72" s="13">
        <v>74</v>
      </c>
      <c r="BX72" s="13">
        <v>84</v>
      </c>
      <c r="BY72" s="12">
        <v>125</v>
      </c>
      <c r="BZ72" s="13">
        <v>61</v>
      </c>
      <c r="CA72" s="13">
        <v>64</v>
      </c>
      <c r="CB72" s="13"/>
      <c r="CC72" s="13"/>
      <c r="CD72" s="13"/>
      <c r="CE72" s="13"/>
      <c r="CF72" s="13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58"/>
      <c r="CR72" s="58"/>
      <c r="CS72" s="58"/>
      <c r="CT72" s="58"/>
      <c r="CU72" s="58"/>
      <c r="CV72" s="58"/>
      <c r="CW72" s="58"/>
      <c r="CX72" s="58"/>
      <c r="CY72" s="58"/>
      <c r="CZ72" s="58"/>
      <c r="DA72" s="58"/>
      <c r="DB72" s="58"/>
      <c r="DC72" s="58"/>
      <c r="DD72" s="58"/>
      <c r="DE72" s="58"/>
      <c r="DF72" s="58"/>
      <c r="DG72" s="58"/>
      <c r="DH72" s="58"/>
      <c r="DI72" s="58"/>
      <c r="DJ72" s="58"/>
      <c r="DK72" s="58"/>
      <c r="DL72" s="58"/>
      <c r="DM72" s="58"/>
      <c r="DN72" s="58"/>
    </row>
    <row r="73" spans="1:118" x14ac:dyDescent="0.2">
      <c r="A73" s="11"/>
      <c r="B73" s="12"/>
      <c r="C73" s="13"/>
      <c r="D73" s="13"/>
      <c r="E73" s="12"/>
      <c r="F73" s="13"/>
      <c r="G73" s="13"/>
      <c r="H73" s="12"/>
      <c r="I73" s="13"/>
      <c r="J73" s="13"/>
      <c r="K73" s="12"/>
      <c r="L73" s="13"/>
      <c r="M73" s="13"/>
      <c r="N73" s="12"/>
      <c r="O73" s="13"/>
      <c r="P73" s="13"/>
      <c r="Q73" s="12"/>
      <c r="R73" s="13"/>
      <c r="S73" s="13"/>
      <c r="T73" s="12"/>
      <c r="U73" s="13"/>
      <c r="V73" s="13"/>
      <c r="W73" s="12"/>
      <c r="X73" s="13"/>
      <c r="Y73" s="13"/>
      <c r="Z73" s="12"/>
      <c r="AA73" s="13"/>
      <c r="AB73" s="13"/>
      <c r="AC73" s="12"/>
      <c r="AD73" s="13"/>
      <c r="AE73" s="13"/>
      <c r="AF73" s="12"/>
      <c r="AG73" s="13"/>
      <c r="AH73" s="13"/>
      <c r="AI73" s="12"/>
      <c r="AJ73" s="13"/>
      <c r="AK73" s="13"/>
      <c r="AL73" s="12"/>
      <c r="AM73" s="13"/>
      <c r="AN73" s="13"/>
      <c r="AO73" s="12"/>
      <c r="AP73" s="13"/>
      <c r="AQ73" s="13"/>
      <c r="AR73" s="12"/>
      <c r="AS73" s="13"/>
      <c r="AT73" s="13"/>
      <c r="AU73" s="12"/>
      <c r="AV73" s="13"/>
      <c r="AW73" s="13"/>
      <c r="AX73" s="12"/>
      <c r="AY73" s="13"/>
      <c r="AZ73" s="13"/>
      <c r="BA73" s="12"/>
      <c r="BB73" s="13"/>
      <c r="BC73" s="13"/>
      <c r="BD73" s="12"/>
      <c r="BE73" s="13"/>
      <c r="BF73" s="13"/>
      <c r="BG73" s="12"/>
      <c r="BH73" s="13"/>
      <c r="BI73" s="13"/>
      <c r="BJ73" s="12"/>
      <c r="BK73" s="13"/>
      <c r="BL73" s="13"/>
      <c r="BM73" s="12"/>
      <c r="BN73" s="13"/>
      <c r="BO73" s="13"/>
      <c r="BP73" s="12"/>
      <c r="BQ73" s="13"/>
      <c r="BR73" s="13"/>
      <c r="BS73" s="12"/>
      <c r="BT73" s="13"/>
      <c r="BU73" s="13"/>
      <c r="BV73" s="12"/>
      <c r="BW73" s="13"/>
      <c r="BX73" s="13"/>
      <c r="BY73" s="12"/>
      <c r="BZ73" s="13"/>
      <c r="CA73" s="13"/>
      <c r="CB73" s="13"/>
      <c r="CC73" s="13"/>
      <c r="CD73" s="13"/>
      <c r="CE73" s="13"/>
      <c r="CF73" s="13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58"/>
      <c r="DD73" s="58"/>
      <c r="DE73" s="58"/>
      <c r="DF73" s="58"/>
      <c r="DG73" s="58"/>
      <c r="DH73" s="58"/>
      <c r="DI73" s="58"/>
      <c r="DJ73" s="58"/>
      <c r="DK73" s="58"/>
      <c r="DL73" s="58"/>
      <c r="DM73" s="58"/>
      <c r="DN73" s="58"/>
    </row>
    <row r="74" spans="1:118" x14ac:dyDescent="0.2">
      <c r="A74" s="11">
        <v>40</v>
      </c>
      <c r="B74" s="12">
        <v>4670</v>
      </c>
      <c r="C74" s="13">
        <v>2223</v>
      </c>
      <c r="D74" s="13">
        <v>2447</v>
      </c>
      <c r="E74" s="12">
        <v>1887</v>
      </c>
      <c r="F74" s="13">
        <v>896</v>
      </c>
      <c r="G74" s="13">
        <v>991</v>
      </c>
      <c r="H74" s="12">
        <v>1214</v>
      </c>
      <c r="I74" s="13">
        <v>602</v>
      </c>
      <c r="J74" s="13">
        <v>612</v>
      </c>
      <c r="K74" s="12">
        <v>541</v>
      </c>
      <c r="L74" s="13">
        <v>248</v>
      </c>
      <c r="M74" s="13">
        <v>293</v>
      </c>
      <c r="N74" s="12">
        <v>437</v>
      </c>
      <c r="O74" s="13">
        <v>218</v>
      </c>
      <c r="P74" s="13">
        <v>219</v>
      </c>
      <c r="Q74" s="12">
        <v>610</v>
      </c>
      <c r="R74" s="13">
        <v>303</v>
      </c>
      <c r="S74" s="13">
        <v>307</v>
      </c>
      <c r="T74" s="12">
        <v>157</v>
      </c>
      <c r="U74" s="13">
        <v>76</v>
      </c>
      <c r="V74" s="13">
        <v>81</v>
      </c>
      <c r="W74" s="12">
        <v>300</v>
      </c>
      <c r="X74" s="13">
        <v>152</v>
      </c>
      <c r="Y74" s="13">
        <v>148</v>
      </c>
      <c r="Z74" s="12">
        <v>166</v>
      </c>
      <c r="AA74" s="13">
        <v>86</v>
      </c>
      <c r="AB74" s="13">
        <v>80</v>
      </c>
      <c r="AC74" s="12">
        <v>320</v>
      </c>
      <c r="AD74" s="13">
        <v>148</v>
      </c>
      <c r="AE74" s="13">
        <v>172</v>
      </c>
      <c r="AF74" s="12">
        <v>78</v>
      </c>
      <c r="AG74" s="13">
        <v>39</v>
      </c>
      <c r="AH74" s="13">
        <v>39</v>
      </c>
      <c r="AI74" s="12">
        <v>181</v>
      </c>
      <c r="AJ74" s="13">
        <v>92</v>
      </c>
      <c r="AK74" s="13">
        <v>89</v>
      </c>
      <c r="AL74" s="12">
        <v>68</v>
      </c>
      <c r="AM74" s="13">
        <v>30</v>
      </c>
      <c r="AN74" s="13">
        <v>38</v>
      </c>
      <c r="AO74" s="12">
        <v>230</v>
      </c>
      <c r="AP74" s="13">
        <v>118</v>
      </c>
      <c r="AQ74" s="13">
        <v>112</v>
      </c>
      <c r="AR74" s="12">
        <v>167</v>
      </c>
      <c r="AS74" s="13">
        <v>86</v>
      </c>
      <c r="AT74" s="13">
        <v>81</v>
      </c>
      <c r="AU74" s="12">
        <v>19</v>
      </c>
      <c r="AV74" s="13">
        <v>9</v>
      </c>
      <c r="AW74" s="13">
        <v>10</v>
      </c>
      <c r="AX74" s="12">
        <v>57</v>
      </c>
      <c r="AY74" s="13">
        <v>25</v>
      </c>
      <c r="AZ74" s="13">
        <v>32</v>
      </c>
      <c r="BA74" s="12">
        <v>132</v>
      </c>
      <c r="BB74" s="13">
        <v>56</v>
      </c>
      <c r="BC74" s="13">
        <v>76</v>
      </c>
      <c r="BD74" s="12">
        <v>116</v>
      </c>
      <c r="BE74" s="13">
        <v>53</v>
      </c>
      <c r="BF74" s="13">
        <v>63</v>
      </c>
      <c r="BG74" s="12">
        <v>142</v>
      </c>
      <c r="BH74" s="13">
        <v>68</v>
      </c>
      <c r="BI74" s="13">
        <v>74</v>
      </c>
      <c r="BJ74" s="12">
        <v>14</v>
      </c>
      <c r="BK74" s="13">
        <v>9</v>
      </c>
      <c r="BL74" s="13">
        <v>5</v>
      </c>
      <c r="BM74" s="12">
        <v>24</v>
      </c>
      <c r="BN74" s="13">
        <v>7</v>
      </c>
      <c r="BO74" s="13">
        <v>17</v>
      </c>
      <c r="BP74" s="12">
        <v>33</v>
      </c>
      <c r="BQ74" s="13">
        <v>23</v>
      </c>
      <c r="BR74" s="13">
        <v>10</v>
      </c>
      <c r="BS74" s="12">
        <v>91</v>
      </c>
      <c r="BT74" s="13">
        <v>51</v>
      </c>
      <c r="BU74" s="13">
        <v>40</v>
      </c>
      <c r="BV74" s="12">
        <v>40</v>
      </c>
      <c r="BW74" s="13">
        <v>20</v>
      </c>
      <c r="BX74" s="13">
        <v>20</v>
      </c>
      <c r="BY74" s="12">
        <v>21</v>
      </c>
      <c r="BZ74" s="13">
        <v>9</v>
      </c>
      <c r="CA74" s="13">
        <v>12</v>
      </c>
      <c r="CB74" s="13"/>
      <c r="CC74" s="13"/>
      <c r="CD74" s="13"/>
      <c r="CE74" s="13"/>
      <c r="CF74" s="13"/>
      <c r="CG74" s="58"/>
      <c r="CH74" s="58"/>
      <c r="CI74" s="58"/>
      <c r="CJ74" s="58"/>
      <c r="CK74" s="58"/>
      <c r="CL74" s="58"/>
      <c r="CM74" s="58"/>
      <c r="CN74" s="58"/>
      <c r="CO74" s="58"/>
      <c r="CP74" s="58"/>
      <c r="CQ74" s="58"/>
      <c r="CR74" s="58"/>
      <c r="CS74" s="58"/>
      <c r="CT74" s="58"/>
      <c r="CU74" s="58"/>
      <c r="CV74" s="58"/>
      <c r="CW74" s="58"/>
      <c r="CX74" s="58"/>
      <c r="CY74" s="58"/>
      <c r="CZ74" s="58"/>
      <c r="DA74" s="58"/>
      <c r="DB74" s="58"/>
      <c r="DC74" s="58"/>
      <c r="DD74" s="58"/>
      <c r="DE74" s="58"/>
      <c r="DF74" s="58"/>
      <c r="DG74" s="58"/>
      <c r="DH74" s="58"/>
      <c r="DI74" s="58"/>
      <c r="DJ74" s="58"/>
      <c r="DK74" s="58"/>
      <c r="DL74" s="58"/>
      <c r="DM74" s="58"/>
      <c r="DN74" s="58"/>
    </row>
    <row r="75" spans="1:118" x14ac:dyDescent="0.2">
      <c r="A75" s="11">
        <v>41</v>
      </c>
      <c r="B75" s="12">
        <v>4790</v>
      </c>
      <c r="C75" s="13">
        <v>2307</v>
      </c>
      <c r="D75" s="13">
        <v>2483</v>
      </c>
      <c r="E75" s="12">
        <v>1956</v>
      </c>
      <c r="F75" s="13">
        <v>926</v>
      </c>
      <c r="G75" s="13">
        <v>1030</v>
      </c>
      <c r="H75" s="12">
        <v>1215</v>
      </c>
      <c r="I75" s="13">
        <v>589</v>
      </c>
      <c r="J75" s="13">
        <v>626</v>
      </c>
      <c r="K75" s="12">
        <v>499</v>
      </c>
      <c r="L75" s="13">
        <v>268</v>
      </c>
      <c r="M75" s="13">
        <v>231</v>
      </c>
      <c r="N75" s="12">
        <v>453</v>
      </c>
      <c r="O75" s="13">
        <v>214</v>
      </c>
      <c r="P75" s="13">
        <v>239</v>
      </c>
      <c r="Q75" s="12">
        <v>679</v>
      </c>
      <c r="R75" s="13">
        <v>332</v>
      </c>
      <c r="S75" s="13">
        <v>347</v>
      </c>
      <c r="T75" s="12">
        <v>152</v>
      </c>
      <c r="U75" s="13">
        <v>64</v>
      </c>
      <c r="V75" s="13">
        <v>88</v>
      </c>
      <c r="W75" s="12">
        <v>288</v>
      </c>
      <c r="X75" s="13">
        <v>142</v>
      </c>
      <c r="Y75" s="13">
        <v>146</v>
      </c>
      <c r="Z75" s="12">
        <v>171</v>
      </c>
      <c r="AA75" s="13">
        <v>100</v>
      </c>
      <c r="AB75" s="13">
        <v>71</v>
      </c>
      <c r="AC75" s="12">
        <v>330</v>
      </c>
      <c r="AD75" s="13">
        <v>174</v>
      </c>
      <c r="AE75" s="13">
        <v>156</v>
      </c>
      <c r="AF75" s="12">
        <v>73</v>
      </c>
      <c r="AG75" s="13">
        <v>33</v>
      </c>
      <c r="AH75" s="13">
        <v>40</v>
      </c>
      <c r="AI75" s="12">
        <v>209</v>
      </c>
      <c r="AJ75" s="13">
        <v>108</v>
      </c>
      <c r="AK75" s="13">
        <v>101</v>
      </c>
      <c r="AL75" s="12">
        <v>78</v>
      </c>
      <c r="AM75" s="13">
        <v>44</v>
      </c>
      <c r="AN75" s="13">
        <v>34</v>
      </c>
      <c r="AO75" s="12">
        <v>219</v>
      </c>
      <c r="AP75" s="13">
        <v>85</v>
      </c>
      <c r="AQ75" s="13">
        <v>134</v>
      </c>
      <c r="AR75" s="12">
        <v>178</v>
      </c>
      <c r="AS75" s="13">
        <v>87</v>
      </c>
      <c r="AT75" s="13">
        <v>91</v>
      </c>
      <c r="AU75" s="12">
        <v>11</v>
      </c>
      <c r="AV75" s="13">
        <v>8</v>
      </c>
      <c r="AW75" s="13">
        <v>3</v>
      </c>
      <c r="AX75" s="12">
        <v>47</v>
      </c>
      <c r="AY75" s="13">
        <v>22</v>
      </c>
      <c r="AZ75" s="13">
        <v>25</v>
      </c>
      <c r="BA75" s="12">
        <v>148</v>
      </c>
      <c r="BB75" s="13">
        <v>63</v>
      </c>
      <c r="BC75" s="13">
        <v>85</v>
      </c>
      <c r="BD75" s="12">
        <v>96</v>
      </c>
      <c r="BE75" s="13">
        <v>44</v>
      </c>
      <c r="BF75" s="13">
        <v>52</v>
      </c>
      <c r="BG75" s="12">
        <v>179</v>
      </c>
      <c r="BH75" s="13">
        <v>90</v>
      </c>
      <c r="BI75" s="13">
        <v>89</v>
      </c>
      <c r="BJ75" s="12">
        <v>14</v>
      </c>
      <c r="BK75" s="13">
        <v>8</v>
      </c>
      <c r="BL75" s="13">
        <v>6</v>
      </c>
      <c r="BM75" s="12">
        <v>17</v>
      </c>
      <c r="BN75" s="13">
        <v>10</v>
      </c>
      <c r="BO75" s="13">
        <v>7</v>
      </c>
      <c r="BP75" s="12">
        <v>22</v>
      </c>
      <c r="BQ75" s="13">
        <v>11</v>
      </c>
      <c r="BR75" s="13">
        <v>11</v>
      </c>
      <c r="BS75" s="12">
        <v>114</v>
      </c>
      <c r="BT75" s="13">
        <v>65</v>
      </c>
      <c r="BU75" s="13">
        <v>49</v>
      </c>
      <c r="BV75" s="12">
        <v>34</v>
      </c>
      <c r="BW75" s="13">
        <v>12</v>
      </c>
      <c r="BX75" s="13">
        <v>22</v>
      </c>
      <c r="BY75" s="12">
        <v>21</v>
      </c>
      <c r="BZ75" s="13">
        <v>11</v>
      </c>
      <c r="CA75" s="13">
        <v>10</v>
      </c>
      <c r="CB75" s="13"/>
      <c r="CC75" s="13"/>
      <c r="CD75" s="13"/>
      <c r="CE75" s="13"/>
      <c r="CF75" s="13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58"/>
      <c r="CR75" s="58"/>
      <c r="CS75" s="58"/>
      <c r="CT75" s="58"/>
      <c r="CU75" s="58"/>
      <c r="CV75" s="58"/>
      <c r="CW75" s="58"/>
      <c r="CX75" s="58"/>
      <c r="CY75" s="58"/>
      <c r="CZ75" s="58"/>
      <c r="DA75" s="58"/>
      <c r="DB75" s="58"/>
      <c r="DC75" s="58"/>
      <c r="DD75" s="58"/>
      <c r="DE75" s="58"/>
      <c r="DF75" s="58"/>
      <c r="DG75" s="58"/>
      <c r="DH75" s="58"/>
      <c r="DI75" s="58"/>
      <c r="DJ75" s="58"/>
      <c r="DK75" s="58"/>
      <c r="DL75" s="58"/>
      <c r="DM75" s="58"/>
      <c r="DN75" s="58"/>
    </row>
    <row r="76" spans="1:118" x14ac:dyDescent="0.2">
      <c r="A76" s="11">
        <v>42</v>
      </c>
      <c r="B76" s="12">
        <v>4980</v>
      </c>
      <c r="C76" s="13">
        <v>2348</v>
      </c>
      <c r="D76" s="13">
        <v>2632</v>
      </c>
      <c r="E76" s="12">
        <v>1974</v>
      </c>
      <c r="F76" s="13">
        <v>960</v>
      </c>
      <c r="G76" s="13">
        <v>1014</v>
      </c>
      <c r="H76" s="12">
        <v>1234</v>
      </c>
      <c r="I76" s="13">
        <v>616</v>
      </c>
      <c r="J76" s="13">
        <v>618</v>
      </c>
      <c r="K76" s="12">
        <v>515</v>
      </c>
      <c r="L76" s="13">
        <v>262</v>
      </c>
      <c r="M76" s="13">
        <v>253</v>
      </c>
      <c r="N76" s="12">
        <v>447</v>
      </c>
      <c r="O76" s="13">
        <v>233</v>
      </c>
      <c r="P76" s="13">
        <v>214</v>
      </c>
      <c r="Q76" s="12">
        <v>681</v>
      </c>
      <c r="R76" s="13">
        <v>336</v>
      </c>
      <c r="S76" s="13">
        <v>345</v>
      </c>
      <c r="T76" s="12">
        <v>179</v>
      </c>
      <c r="U76" s="13">
        <v>90</v>
      </c>
      <c r="V76" s="13">
        <v>89</v>
      </c>
      <c r="W76" s="12">
        <v>270</v>
      </c>
      <c r="X76" s="13">
        <v>121</v>
      </c>
      <c r="Y76" s="13">
        <v>149</v>
      </c>
      <c r="Z76" s="12">
        <v>157</v>
      </c>
      <c r="AA76" s="13">
        <v>81</v>
      </c>
      <c r="AB76" s="13">
        <v>76</v>
      </c>
      <c r="AC76" s="12">
        <v>377</v>
      </c>
      <c r="AD76" s="13">
        <v>177</v>
      </c>
      <c r="AE76" s="13">
        <v>200</v>
      </c>
      <c r="AF76" s="12">
        <v>99</v>
      </c>
      <c r="AG76" s="13">
        <v>53</v>
      </c>
      <c r="AH76" s="13">
        <v>46</v>
      </c>
      <c r="AI76" s="12">
        <v>217</v>
      </c>
      <c r="AJ76" s="13">
        <v>113</v>
      </c>
      <c r="AK76" s="13">
        <v>104</v>
      </c>
      <c r="AL76" s="12">
        <v>80</v>
      </c>
      <c r="AM76" s="13">
        <v>45</v>
      </c>
      <c r="AN76" s="13">
        <v>35</v>
      </c>
      <c r="AO76" s="12">
        <v>241</v>
      </c>
      <c r="AP76" s="13">
        <v>135</v>
      </c>
      <c r="AQ76" s="13">
        <v>106</v>
      </c>
      <c r="AR76" s="12">
        <v>172</v>
      </c>
      <c r="AS76" s="13">
        <v>88</v>
      </c>
      <c r="AT76" s="13">
        <v>84</v>
      </c>
      <c r="AU76" s="12">
        <v>12</v>
      </c>
      <c r="AV76" s="13">
        <v>7</v>
      </c>
      <c r="AW76" s="13">
        <v>5</v>
      </c>
      <c r="AX76" s="12">
        <v>51</v>
      </c>
      <c r="AY76" s="13">
        <v>20</v>
      </c>
      <c r="AZ76" s="13">
        <v>31</v>
      </c>
      <c r="BA76" s="12">
        <v>154</v>
      </c>
      <c r="BB76" s="13">
        <v>79</v>
      </c>
      <c r="BC76" s="13">
        <v>75</v>
      </c>
      <c r="BD76" s="12">
        <v>89</v>
      </c>
      <c r="BE76" s="13">
        <v>44</v>
      </c>
      <c r="BF76" s="13">
        <v>45</v>
      </c>
      <c r="BG76" s="12">
        <v>172</v>
      </c>
      <c r="BH76" s="13">
        <v>90</v>
      </c>
      <c r="BI76" s="13">
        <v>82</v>
      </c>
      <c r="BJ76" s="12">
        <v>14</v>
      </c>
      <c r="BK76" s="13">
        <v>7</v>
      </c>
      <c r="BL76" s="13">
        <v>7</v>
      </c>
      <c r="BM76" s="12">
        <v>27</v>
      </c>
      <c r="BN76" s="13">
        <v>18</v>
      </c>
      <c r="BO76" s="13">
        <v>9</v>
      </c>
      <c r="BP76" s="12">
        <v>41</v>
      </c>
      <c r="BQ76" s="13">
        <v>18</v>
      </c>
      <c r="BR76" s="13">
        <v>23</v>
      </c>
      <c r="BS76" s="12">
        <v>105</v>
      </c>
      <c r="BT76" s="13">
        <v>55</v>
      </c>
      <c r="BU76" s="13">
        <v>50</v>
      </c>
      <c r="BV76" s="12">
        <v>23</v>
      </c>
      <c r="BW76" s="13">
        <v>13</v>
      </c>
      <c r="BX76" s="13">
        <v>10</v>
      </c>
      <c r="BY76" s="12">
        <v>33</v>
      </c>
      <c r="BZ76" s="13">
        <v>18</v>
      </c>
      <c r="CA76" s="13">
        <v>15</v>
      </c>
      <c r="CB76" s="13"/>
      <c r="CC76" s="13"/>
      <c r="CD76" s="13"/>
      <c r="CE76" s="13"/>
      <c r="CF76" s="13"/>
      <c r="CG76" s="58"/>
      <c r="CH76" s="58"/>
      <c r="CI76" s="58"/>
      <c r="CJ76" s="58"/>
      <c r="CK76" s="58"/>
      <c r="CL76" s="58"/>
      <c r="CM76" s="58"/>
      <c r="CN76" s="58"/>
      <c r="CO76" s="58"/>
      <c r="CP76" s="58"/>
      <c r="CQ76" s="58"/>
      <c r="CR76" s="58"/>
      <c r="CS76" s="58"/>
      <c r="CT76" s="58"/>
      <c r="CU76" s="58"/>
      <c r="CV76" s="58"/>
      <c r="CW76" s="58"/>
      <c r="CX76" s="58"/>
      <c r="CY76" s="58"/>
      <c r="CZ76" s="58"/>
      <c r="DA76" s="58"/>
      <c r="DB76" s="58"/>
      <c r="DC76" s="58"/>
      <c r="DD76" s="58"/>
      <c r="DE76" s="58"/>
      <c r="DF76" s="58"/>
      <c r="DG76" s="58"/>
      <c r="DH76" s="58"/>
      <c r="DI76" s="58"/>
      <c r="DJ76" s="58"/>
      <c r="DK76" s="58"/>
      <c r="DL76" s="58"/>
      <c r="DM76" s="58"/>
      <c r="DN76" s="58"/>
    </row>
    <row r="77" spans="1:118" x14ac:dyDescent="0.2">
      <c r="A77" s="11">
        <v>43</v>
      </c>
      <c r="B77" s="12">
        <v>4930</v>
      </c>
      <c r="C77" s="13">
        <v>2393</v>
      </c>
      <c r="D77" s="13">
        <v>2537</v>
      </c>
      <c r="E77" s="12">
        <v>1961</v>
      </c>
      <c r="F77" s="13">
        <v>974</v>
      </c>
      <c r="G77" s="13">
        <v>987</v>
      </c>
      <c r="H77" s="12">
        <v>1256</v>
      </c>
      <c r="I77" s="13">
        <v>620</v>
      </c>
      <c r="J77" s="13">
        <v>636</v>
      </c>
      <c r="K77" s="12">
        <v>511</v>
      </c>
      <c r="L77" s="13">
        <v>255</v>
      </c>
      <c r="M77" s="13">
        <v>256</v>
      </c>
      <c r="N77" s="12">
        <v>450</v>
      </c>
      <c r="O77" s="13">
        <v>213</v>
      </c>
      <c r="P77" s="13">
        <v>237</v>
      </c>
      <c r="Q77" s="12">
        <v>682</v>
      </c>
      <c r="R77" s="13">
        <v>335</v>
      </c>
      <c r="S77" s="13">
        <v>347</v>
      </c>
      <c r="T77" s="12">
        <v>170</v>
      </c>
      <c r="U77" s="13">
        <v>96</v>
      </c>
      <c r="V77" s="13">
        <v>74</v>
      </c>
      <c r="W77" s="12">
        <v>262</v>
      </c>
      <c r="X77" s="13">
        <v>148</v>
      </c>
      <c r="Y77" s="13">
        <v>114</v>
      </c>
      <c r="Z77" s="12">
        <v>125</v>
      </c>
      <c r="AA77" s="13">
        <v>49</v>
      </c>
      <c r="AB77" s="13">
        <v>76</v>
      </c>
      <c r="AC77" s="12">
        <v>325</v>
      </c>
      <c r="AD77" s="13">
        <v>160</v>
      </c>
      <c r="AE77" s="13">
        <v>165</v>
      </c>
      <c r="AF77" s="12">
        <v>93</v>
      </c>
      <c r="AG77" s="13">
        <v>50</v>
      </c>
      <c r="AH77" s="13">
        <v>43</v>
      </c>
      <c r="AI77" s="12">
        <v>189</v>
      </c>
      <c r="AJ77" s="13">
        <v>92</v>
      </c>
      <c r="AK77" s="13">
        <v>97</v>
      </c>
      <c r="AL77" s="12">
        <v>72</v>
      </c>
      <c r="AM77" s="13">
        <v>30</v>
      </c>
      <c r="AN77" s="13">
        <v>42</v>
      </c>
      <c r="AO77" s="12">
        <v>225</v>
      </c>
      <c r="AP77" s="13">
        <v>112</v>
      </c>
      <c r="AQ77" s="13">
        <v>113</v>
      </c>
      <c r="AR77" s="12">
        <v>176</v>
      </c>
      <c r="AS77" s="13">
        <v>99</v>
      </c>
      <c r="AT77" s="13">
        <v>77</v>
      </c>
      <c r="AU77" s="12">
        <v>7</v>
      </c>
      <c r="AV77" s="13">
        <v>4</v>
      </c>
      <c r="AW77" s="13">
        <v>3</v>
      </c>
      <c r="AX77" s="12">
        <v>51</v>
      </c>
      <c r="AY77" s="13">
        <v>22</v>
      </c>
      <c r="AZ77" s="13">
        <v>29</v>
      </c>
      <c r="BA77" s="12">
        <v>162</v>
      </c>
      <c r="BB77" s="13">
        <v>78</v>
      </c>
      <c r="BC77" s="13">
        <v>84</v>
      </c>
      <c r="BD77" s="12">
        <v>103</v>
      </c>
      <c r="BE77" s="13">
        <v>52</v>
      </c>
      <c r="BF77" s="13">
        <v>51</v>
      </c>
      <c r="BG77" s="12">
        <v>190</v>
      </c>
      <c r="BH77" s="13">
        <v>103</v>
      </c>
      <c r="BI77" s="13">
        <v>87</v>
      </c>
      <c r="BJ77" s="12">
        <v>13</v>
      </c>
      <c r="BK77" s="13">
        <v>10</v>
      </c>
      <c r="BL77" s="13">
        <v>3</v>
      </c>
      <c r="BM77" s="12">
        <v>27</v>
      </c>
      <c r="BN77" s="13">
        <v>15</v>
      </c>
      <c r="BO77" s="13">
        <v>12</v>
      </c>
      <c r="BP77" s="12">
        <v>39</v>
      </c>
      <c r="BQ77" s="13">
        <v>22</v>
      </c>
      <c r="BR77" s="13">
        <v>17</v>
      </c>
      <c r="BS77" s="12">
        <v>112</v>
      </c>
      <c r="BT77" s="13">
        <v>57</v>
      </c>
      <c r="BU77" s="13">
        <v>55</v>
      </c>
      <c r="BV77" s="12">
        <v>27</v>
      </c>
      <c r="BW77" s="13">
        <v>13</v>
      </c>
      <c r="BX77" s="13">
        <v>14</v>
      </c>
      <c r="BY77" s="12">
        <v>24</v>
      </c>
      <c r="BZ77" s="13">
        <v>8</v>
      </c>
      <c r="CA77" s="13">
        <v>16</v>
      </c>
      <c r="CB77" s="13"/>
      <c r="CC77" s="13"/>
      <c r="CD77" s="13"/>
      <c r="CE77" s="13"/>
      <c r="CF77" s="13"/>
      <c r="CG77" s="58"/>
      <c r="CH77" s="58"/>
      <c r="CI77" s="58"/>
      <c r="CJ77" s="58"/>
      <c r="CK77" s="58"/>
      <c r="CL77" s="58"/>
      <c r="CM77" s="58"/>
      <c r="CN77" s="58"/>
      <c r="CO77" s="58"/>
      <c r="CP77" s="58"/>
      <c r="CQ77" s="58"/>
      <c r="CR77" s="58"/>
      <c r="CS77" s="58"/>
      <c r="CT77" s="58"/>
      <c r="CU77" s="58"/>
      <c r="CV77" s="58"/>
      <c r="CW77" s="58"/>
      <c r="CX77" s="58"/>
      <c r="CY77" s="58"/>
      <c r="CZ77" s="58"/>
      <c r="DA77" s="58"/>
      <c r="DB77" s="58"/>
      <c r="DC77" s="58"/>
      <c r="DD77" s="58"/>
      <c r="DE77" s="58"/>
      <c r="DF77" s="58"/>
      <c r="DG77" s="58"/>
      <c r="DH77" s="58"/>
      <c r="DI77" s="58"/>
      <c r="DJ77" s="58"/>
      <c r="DK77" s="58"/>
      <c r="DL77" s="58"/>
      <c r="DM77" s="58"/>
      <c r="DN77" s="58"/>
    </row>
    <row r="78" spans="1:118" x14ac:dyDescent="0.2">
      <c r="A78" s="11">
        <v>44</v>
      </c>
      <c r="B78" s="12">
        <v>5216</v>
      </c>
      <c r="C78" s="13">
        <v>2610</v>
      </c>
      <c r="D78" s="13">
        <v>2606</v>
      </c>
      <c r="E78" s="12">
        <v>1984</v>
      </c>
      <c r="F78" s="13">
        <v>983</v>
      </c>
      <c r="G78" s="13">
        <v>1001</v>
      </c>
      <c r="H78" s="12">
        <v>1278</v>
      </c>
      <c r="I78" s="13">
        <v>646</v>
      </c>
      <c r="J78" s="13">
        <v>632</v>
      </c>
      <c r="K78" s="12">
        <v>535</v>
      </c>
      <c r="L78" s="13">
        <v>261</v>
      </c>
      <c r="M78" s="13">
        <v>274</v>
      </c>
      <c r="N78" s="12">
        <v>484</v>
      </c>
      <c r="O78" s="13">
        <v>245</v>
      </c>
      <c r="P78" s="13">
        <v>239</v>
      </c>
      <c r="Q78" s="12">
        <v>765</v>
      </c>
      <c r="R78" s="13">
        <v>381</v>
      </c>
      <c r="S78" s="13">
        <v>384</v>
      </c>
      <c r="T78" s="12">
        <v>160</v>
      </c>
      <c r="U78" s="13">
        <v>83</v>
      </c>
      <c r="V78" s="13">
        <v>77</v>
      </c>
      <c r="W78" s="12">
        <v>318</v>
      </c>
      <c r="X78" s="13">
        <v>172</v>
      </c>
      <c r="Y78" s="13">
        <v>146</v>
      </c>
      <c r="Z78" s="12">
        <v>179</v>
      </c>
      <c r="AA78" s="13">
        <v>91</v>
      </c>
      <c r="AB78" s="13">
        <v>88</v>
      </c>
      <c r="AC78" s="12">
        <v>368</v>
      </c>
      <c r="AD78" s="13">
        <v>178</v>
      </c>
      <c r="AE78" s="13">
        <v>190</v>
      </c>
      <c r="AF78" s="12">
        <v>72</v>
      </c>
      <c r="AG78" s="13">
        <v>33</v>
      </c>
      <c r="AH78" s="13">
        <v>39</v>
      </c>
      <c r="AI78" s="12">
        <v>189</v>
      </c>
      <c r="AJ78" s="13">
        <v>97</v>
      </c>
      <c r="AK78" s="13">
        <v>92</v>
      </c>
      <c r="AL78" s="12">
        <v>76</v>
      </c>
      <c r="AM78" s="13">
        <v>42</v>
      </c>
      <c r="AN78" s="13">
        <v>34</v>
      </c>
      <c r="AO78" s="12">
        <v>241</v>
      </c>
      <c r="AP78" s="13">
        <v>115</v>
      </c>
      <c r="AQ78" s="13">
        <v>126</v>
      </c>
      <c r="AR78" s="12">
        <v>190</v>
      </c>
      <c r="AS78" s="13">
        <v>96</v>
      </c>
      <c r="AT78" s="13">
        <v>94</v>
      </c>
      <c r="AU78" s="12">
        <v>12</v>
      </c>
      <c r="AV78" s="13">
        <v>5</v>
      </c>
      <c r="AW78" s="13">
        <v>7</v>
      </c>
      <c r="AX78" s="12">
        <v>60</v>
      </c>
      <c r="AY78" s="13">
        <v>31</v>
      </c>
      <c r="AZ78" s="13">
        <v>29</v>
      </c>
      <c r="BA78" s="12">
        <v>175</v>
      </c>
      <c r="BB78" s="13">
        <v>97</v>
      </c>
      <c r="BC78" s="13">
        <v>78</v>
      </c>
      <c r="BD78" s="12">
        <v>107</v>
      </c>
      <c r="BE78" s="13">
        <v>57</v>
      </c>
      <c r="BF78" s="13">
        <v>50</v>
      </c>
      <c r="BG78" s="12">
        <v>202</v>
      </c>
      <c r="BH78" s="13">
        <v>106</v>
      </c>
      <c r="BI78" s="13">
        <v>96</v>
      </c>
      <c r="BJ78" s="12">
        <v>18</v>
      </c>
      <c r="BK78" s="13">
        <v>11</v>
      </c>
      <c r="BL78" s="13">
        <v>7</v>
      </c>
      <c r="BM78" s="12">
        <v>25</v>
      </c>
      <c r="BN78" s="13">
        <v>9</v>
      </c>
      <c r="BO78" s="13">
        <v>16</v>
      </c>
      <c r="BP78" s="12">
        <v>34</v>
      </c>
      <c r="BQ78" s="13">
        <v>22</v>
      </c>
      <c r="BR78" s="13">
        <v>12</v>
      </c>
      <c r="BS78" s="12">
        <v>112</v>
      </c>
      <c r="BT78" s="13">
        <v>56</v>
      </c>
      <c r="BU78" s="13">
        <v>56</v>
      </c>
      <c r="BV78" s="12">
        <v>34</v>
      </c>
      <c r="BW78" s="13">
        <v>16</v>
      </c>
      <c r="BX78" s="13">
        <v>18</v>
      </c>
      <c r="BY78" s="12">
        <v>26</v>
      </c>
      <c r="BZ78" s="13">
        <v>15</v>
      </c>
      <c r="CA78" s="13">
        <v>11</v>
      </c>
      <c r="CB78" s="13"/>
      <c r="CC78" s="13"/>
      <c r="CD78" s="13"/>
      <c r="CE78" s="13"/>
      <c r="CF78" s="13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58"/>
      <c r="CR78" s="58"/>
      <c r="CS78" s="58"/>
      <c r="CT78" s="58"/>
      <c r="CU78" s="58"/>
      <c r="CV78" s="58"/>
      <c r="CW78" s="58"/>
      <c r="CX78" s="58"/>
      <c r="CY78" s="58"/>
      <c r="CZ78" s="58"/>
      <c r="DA78" s="58"/>
      <c r="DB78" s="58"/>
      <c r="DC78" s="58"/>
      <c r="DD78" s="58"/>
      <c r="DE78" s="58"/>
      <c r="DF78" s="58"/>
      <c r="DG78" s="58"/>
      <c r="DH78" s="58"/>
      <c r="DI78" s="58"/>
      <c r="DJ78" s="58"/>
      <c r="DK78" s="58"/>
      <c r="DL78" s="58"/>
      <c r="DM78" s="58"/>
      <c r="DN78" s="58"/>
    </row>
    <row r="79" spans="1:118" x14ac:dyDescent="0.2">
      <c r="A79" s="11"/>
      <c r="B79" s="12"/>
      <c r="C79" s="13"/>
      <c r="D79" s="13"/>
      <c r="E79" s="12"/>
      <c r="F79" s="13"/>
      <c r="G79" s="13"/>
      <c r="H79" s="12"/>
      <c r="I79" s="13"/>
      <c r="J79" s="13"/>
      <c r="K79" s="12"/>
      <c r="L79" s="13"/>
      <c r="M79" s="13"/>
      <c r="N79" s="12"/>
      <c r="O79" s="13"/>
      <c r="P79" s="13"/>
      <c r="Q79" s="12"/>
      <c r="R79" s="13"/>
      <c r="S79" s="13"/>
      <c r="T79" s="12"/>
      <c r="U79" s="13"/>
      <c r="V79" s="13"/>
      <c r="W79" s="12"/>
      <c r="X79" s="13"/>
      <c r="Y79" s="13"/>
      <c r="Z79" s="12"/>
      <c r="AA79" s="13"/>
      <c r="AB79" s="13"/>
      <c r="AC79" s="12"/>
      <c r="AD79" s="13"/>
      <c r="AE79" s="13"/>
      <c r="AF79" s="12"/>
      <c r="AG79" s="13"/>
      <c r="AH79" s="13"/>
      <c r="AI79" s="12"/>
      <c r="AJ79" s="13"/>
      <c r="AK79" s="13"/>
      <c r="AL79" s="12"/>
      <c r="AM79" s="13"/>
      <c r="AN79" s="13"/>
      <c r="AO79" s="12"/>
      <c r="AP79" s="13"/>
      <c r="AQ79" s="13"/>
      <c r="AR79" s="12"/>
      <c r="AS79" s="13"/>
      <c r="AT79" s="13"/>
      <c r="AU79" s="12"/>
      <c r="AV79" s="13"/>
      <c r="AW79" s="13"/>
      <c r="AX79" s="12"/>
      <c r="AY79" s="13"/>
      <c r="AZ79" s="13"/>
      <c r="BA79" s="12"/>
      <c r="BB79" s="13"/>
      <c r="BC79" s="13"/>
      <c r="BD79" s="12"/>
      <c r="BE79" s="13"/>
      <c r="BF79" s="13"/>
      <c r="BG79" s="12"/>
      <c r="BH79" s="13"/>
      <c r="BI79" s="13"/>
      <c r="BJ79" s="12"/>
      <c r="BK79" s="13"/>
      <c r="BL79" s="13"/>
      <c r="BM79" s="12"/>
      <c r="BN79" s="13"/>
      <c r="BO79" s="13"/>
      <c r="BP79" s="12"/>
      <c r="BQ79" s="13"/>
      <c r="BR79" s="13"/>
      <c r="BS79" s="12"/>
      <c r="BT79" s="13"/>
      <c r="BU79" s="13"/>
      <c r="BV79" s="12"/>
      <c r="BW79" s="13"/>
      <c r="BX79" s="13"/>
      <c r="BY79" s="12"/>
      <c r="BZ79" s="13"/>
      <c r="CA79" s="13"/>
      <c r="CB79" s="13"/>
      <c r="CC79" s="13"/>
      <c r="CD79" s="13"/>
      <c r="CE79" s="13"/>
      <c r="CF79" s="13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58"/>
      <c r="CR79" s="58"/>
      <c r="CS79" s="58"/>
      <c r="CT79" s="58"/>
      <c r="CU79" s="58"/>
      <c r="CV79" s="58"/>
      <c r="CW79" s="58"/>
      <c r="CX79" s="58"/>
      <c r="CY79" s="58"/>
      <c r="CZ79" s="58"/>
      <c r="DA79" s="58"/>
      <c r="DB79" s="58"/>
      <c r="DC79" s="58"/>
      <c r="DD79" s="58"/>
      <c r="DE79" s="58"/>
      <c r="DF79" s="58"/>
      <c r="DG79" s="58"/>
      <c r="DH79" s="58"/>
      <c r="DI79" s="58"/>
      <c r="DJ79" s="58"/>
      <c r="DK79" s="58"/>
      <c r="DL79" s="58"/>
      <c r="DM79" s="58"/>
      <c r="DN79" s="58"/>
    </row>
    <row r="80" spans="1:118" x14ac:dyDescent="0.2">
      <c r="A80" s="11" t="s">
        <v>163</v>
      </c>
      <c r="B80" s="12">
        <v>28498</v>
      </c>
      <c r="C80" s="13">
        <v>13908</v>
      </c>
      <c r="D80" s="13">
        <v>14590</v>
      </c>
      <c r="E80" s="12">
        <v>10337</v>
      </c>
      <c r="F80" s="13">
        <v>5186</v>
      </c>
      <c r="G80" s="13">
        <v>5151</v>
      </c>
      <c r="H80" s="12">
        <v>6964</v>
      </c>
      <c r="I80" s="13">
        <v>3503</v>
      </c>
      <c r="J80" s="13">
        <v>3461</v>
      </c>
      <c r="K80" s="12">
        <v>2777</v>
      </c>
      <c r="L80" s="13">
        <v>1388</v>
      </c>
      <c r="M80" s="13">
        <v>1389</v>
      </c>
      <c r="N80" s="12">
        <v>2537</v>
      </c>
      <c r="O80" s="13">
        <v>1231</v>
      </c>
      <c r="P80" s="13">
        <v>1306</v>
      </c>
      <c r="Q80" s="12">
        <v>3894</v>
      </c>
      <c r="R80" s="13">
        <v>1917</v>
      </c>
      <c r="S80" s="13">
        <v>1977</v>
      </c>
      <c r="T80" s="12">
        <v>801</v>
      </c>
      <c r="U80" s="13">
        <v>415</v>
      </c>
      <c r="V80" s="13">
        <v>386</v>
      </c>
      <c r="W80" s="12">
        <v>1666</v>
      </c>
      <c r="X80" s="13">
        <v>834</v>
      </c>
      <c r="Y80" s="13">
        <v>832</v>
      </c>
      <c r="Z80" s="12">
        <v>902</v>
      </c>
      <c r="AA80" s="13">
        <v>475</v>
      </c>
      <c r="AB80" s="13">
        <v>427</v>
      </c>
      <c r="AC80" s="12">
        <v>1671</v>
      </c>
      <c r="AD80" s="13">
        <v>824</v>
      </c>
      <c r="AE80" s="13">
        <v>847</v>
      </c>
      <c r="AF80" s="12">
        <v>417</v>
      </c>
      <c r="AG80" s="13">
        <v>213</v>
      </c>
      <c r="AH80" s="13">
        <v>204</v>
      </c>
      <c r="AI80" s="12">
        <v>1078</v>
      </c>
      <c r="AJ80" s="13">
        <v>519</v>
      </c>
      <c r="AK80" s="13">
        <v>559</v>
      </c>
      <c r="AL80" s="12">
        <v>432</v>
      </c>
      <c r="AM80" s="13">
        <v>213</v>
      </c>
      <c r="AN80" s="13">
        <v>219</v>
      </c>
      <c r="AO80" s="12">
        <v>1305</v>
      </c>
      <c r="AP80" s="13">
        <v>662</v>
      </c>
      <c r="AQ80" s="13">
        <v>643</v>
      </c>
      <c r="AR80" s="12">
        <v>1050</v>
      </c>
      <c r="AS80" s="13">
        <v>516</v>
      </c>
      <c r="AT80" s="13">
        <v>534</v>
      </c>
      <c r="AU80" s="12">
        <v>53</v>
      </c>
      <c r="AV80" s="13">
        <v>25</v>
      </c>
      <c r="AW80" s="13">
        <v>28</v>
      </c>
      <c r="AX80" s="12">
        <v>287</v>
      </c>
      <c r="AY80" s="13">
        <v>147</v>
      </c>
      <c r="AZ80" s="13">
        <v>140</v>
      </c>
      <c r="BA80" s="12">
        <v>910</v>
      </c>
      <c r="BB80" s="13">
        <v>452</v>
      </c>
      <c r="BC80" s="13">
        <v>458</v>
      </c>
      <c r="BD80" s="12">
        <v>575</v>
      </c>
      <c r="BE80" s="13">
        <v>289</v>
      </c>
      <c r="BF80" s="13">
        <v>286</v>
      </c>
      <c r="BG80" s="12">
        <v>1044</v>
      </c>
      <c r="BH80" s="13">
        <v>497</v>
      </c>
      <c r="BI80" s="13">
        <v>547</v>
      </c>
      <c r="BJ80" s="12">
        <v>61</v>
      </c>
      <c r="BK80" s="13">
        <v>30</v>
      </c>
      <c r="BL80" s="13">
        <v>31</v>
      </c>
      <c r="BM80" s="12">
        <v>108</v>
      </c>
      <c r="BN80" s="13">
        <v>68</v>
      </c>
      <c r="BO80" s="13">
        <v>40</v>
      </c>
      <c r="BP80" s="12">
        <v>185</v>
      </c>
      <c r="BQ80" s="13">
        <v>102</v>
      </c>
      <c r="BR80" s="13">
        <v>83</v>
      </c>
      <c r="BS80" s="12">
        <v>583</v>
      </c>
      <c r="BT80" s="13">
        <v>304</v>
      </c>
      <c r="BU80" s="13">
        <v>279</v>
      </c>
      <c r="BV80" s="12">
        <v>157</v>
      </c>
      <c r="BW80" s="13">
        <v>96</v>
      </c>
      <c r="BX80" s="13">
        <v>61</v>
      </c>
      <c r="BY80" s="12">
        <v>157</v>
      </c>
      <c r="BZ80" s="13">
        <v>81</v>
      </c>
      <c r="CA80" s="13">
        <v>76</v>
      </c>
      <c r="CB80" s="13"/>
      <c r="CC80" s="13"/>
      <c r="CD80" s="13"/>
      <c r="CE80" s="13"/>
      <c r="CF80" s="13"/>
      <c r="CG80" s="58"/>
      <c r="CH80" s="58"/>
      <c r="CI80" s="58"/>
      <c r="CJ80" s="58"/>
      <c r="CK80" s="58"/>
      <c r="CL80" s="58"/>
      <c r="CM80" s="58"/>
      <c r="CN80" s="58"/>
      <c r="CO80" s="58"/>
      <c r="CP80" s="58"/>
      <c r="CQ80" s="58"/>
      <c r="CR80" s="58"/>
      <c r="CS80" s="58"/>
      <c r="CT80" s="58"/>
      <c r="CU80" s="58"/>
      <c r="CV80" s="58"/>
      <c r="CW80" s="58"/>
      <c r="CX80" s="58"/>
      <c r="CY80" s="58"/>
      <c r="CZ80" s="58"/>
      <c r="DA80" s="58"/>
      <c r="DB80" s="58"/>
      <c r="DC80" s="58"/>
      <c r="DD80" s="58"/>
      <c r="DE80" s="58"/>
      <c r="DF80" s="58"/>
      <c r="DG80" s="58"/>
      <c r="DH80" s="58"/>
      <c r="DI80" s="58"/>
      <c r="DJ80" s="58"/>
      <c r="DK80" s="58"/>
      <c r="DL80" s="58"/>
      <c r="DM80" s="58"/>
      <c r="DN80" s="58"/>
    </row>
    <row r="81" spans="1:118" x14ac:dyDescent="0.2">
      <c r="A81" s="11"/>
      <c r="B81" s="12"/>
      <c r="C81" s="13"/>
      <c r="D81" s="13"/>
      <c r="E81" s="12"/>
      <c r="F81" s="13"/>
      <c r="G81" s="13"/>
      <c r="H81" s="12"/>
      <c r="I81" s="13"/>
      <c r="J81" s="13"/>
      <c r="K81" s="12"/>
      <c r="L81" s="13"/>
      <c r="M81" s="13"/>
      <c r="N81" s="12"/>
      <c r="O81" s="13"/>
      <c r="P81" s="13"/>
      <c r="Q81" s="12"/>
      <c r="R81" s="13"/>
      <c r="S81" s="13"/>
      <c r="T81" s="12"/>
      <c r="U81" s="13"/>
      <c r="V81" s="13"/>
      <c r="W81" s="12"/>
      <c r="X81" s="13"/>
      <c r="Y81" s="13"/>
      <c r="Z81" s="12"/>
      <c r="AA81" s="13"/>
      <c r="AB81" s="13"/>
      <c r="AC81" s="12"/>
      <c r="AD81" s="13"/>
      <c r="AE81" s="13"/>
      <c r="AF81" s="12"/>
      <c r="AG81" s="13"/>
      <c r="AH81" s="13"/>
      <c r="AI81" s="12"/>
      <c r="AJ81" s="13"/>
      <c r="AK81" s="13"/>
      <c r="AL81" s="12"/>
      <c r="AM81" s="13"/>
      <c r="AN81" s="13"/>
      <c r="AO81" s="12"/>
      <c r="AP81" s="13"/>
      <c r="AQ81" s="13"/>
      <c r="AR81" s="12"/>
      <c r="AS81" s="13"/>
      <c r="AT81" s="13"/>
      <c r="AU81" s="12"/>
      <c r="AV81" s="13"/>
      <c r="AW81" s="13"/>
      <c r="AX81" s="12"/>
      <c r="AY81" s="13"/>
      <c r="AZ81" s="13"/>
      <c r="BA81" s="12"/>
      <c r="BB81" s="13"/>
      <c r="BC81" s="13"/>
      <c r="BD81" s="12"/>
      <c r="BE81" s="13"/>
      <c r="BF81" s="13"/>
      <c r="BG81" s="12"/>
      <c r="BH81" s="13"/>
      <c r="BI81" s="13"/>
      <c r="BJ81" s="12"/>
      <c r="BK81" s="13"/>
      <c r="BL81" s="13"/>
      <c r="BM81" s="12"/>
      <c r="BN81" s="13"/>
      <c r="BO81" s="13"/>
      <c r="BP81" s="12"/>
      <c r="BQ81" s="13"/>
      <c r="BR81" s="13"/>
      <c r="BS81" s="12"/>
      <c r="BT81" s="13"/>
      <c r="BU81" s="13"/>
      <c r="BV81" s="12"/>
      <c r="BW81" s="13"/>
      <c r="BX81" s="13"/>
      <c r="BY81" s="12"/>
      <c r="BZ81" s="13"/>
      <c r="CA81" s="13"/>
      <c r="CB81" s="13"/>
      <c r="CC81" s="13"/>
      <c r="CD81" s="13"/>
      <c r="CE81" s="13"/>
      <c r="CF81" s="13"/>
      <c r="CG81" s="58"/>
      <c r="CH81" s="58"/>
      <c r="CI81" s="58"/>
      <c r="CJ81" s="58"/>
      <c r="CK81" s="58"/>
      <c r="CL81" s="58"/>
      <c r="CM81" s="58"/>
      <c r="CN81" s="58"/>
      <c r="CO81" s="58"/>
      <c r="CP81" s="58"/>
      <c r="CQ81" s="58"/>
      <c r="CR81" s="58"/>
      <c r="CS81" s="58"/>
      <c r="CT81" s="58"/>
      <c r="CU81" s="58"/>
      <c r="CV81" s="58"/>
      <c r="CW81" s="58"/>
      <c r="CX81" s="58"/>
      <c r="CY81" s="58"/>
      <c r="CZ81" s="58"/>
      <c r="DA81" s="58"/>
      <c r="DB81" s="58"/>
      <c r="DC81" s="58"/>
      <c r="DD81" s="58"/>
      <c r="DE81" s="58"/>
      <c r="DF81" s="58"/>
      <c r="DG81" s="58"/>
      <c r="DH81" s="58"/>
      <c r="DI81" s="58"/>
      <c r="DJ81" s="58"/>
      <c r="DK81" s="58"/>
      <c r="DL81" s="58"/>
      <c r="DM81" s="58"/>
      <c r="DN81" s="58"/>
    </row>
    <row r="82" spans="1:118" x14ac:dyDescent="0.2">
      <c r="A82" s="11">
        <v>45</v>
      </c>
      <c r="B82" s="12">
        <v>5362</v>
      </c>
      <c r="C82" s="13">
        <v>2603</v>
      </c>
      <c r="D82" s="13">
        <v>2759</v>
      </c>
      <c r="E82" s="12">
        <v>2017</v>
      </c>
      <c r="F82" s="13">
        <v>998</v>
      </c>
      <c r="G82" s="13">
        <v>1019</v>
      </c>
      <c r="H82" s="12">
        <v>1328</v>
      </c>
      <c r="I82" s="13">
        <v>687</v>
      </c>
      <c r="J82" s="13">
        <v>641</v>
      </c>
      <c r="K82" s="12">
        <v>542</v>
      </c>
      <c r="L82" s="13">
        <v>275</v>
      </c>
      <c r="M82" s="13">
        <v>267</v>
      </c>
      <c r="N82" s="12">
        <v>497</v>
      </c>
      <c r="O82" s="13">
        <v>235</v>
      </c>
      <c r="P82" s="13">
        <v>262</v>
      </c>
      <c r="Q82" s="12">
        <v>732</v>
      </c>
      <c r="R82" s="13">
        <v>369</v>
      </c>
      <c r="S82" s="13">
        <v>363</v>
      </c>
      <c r="T82" s="12">
        <v>162</v>
      </c>
      <c r="U82" s="13">
        <v>81</v>
      </c>
      <c r="V82" s="13">
        <v>81</v>
      </c>
      <c r="W82" s="12">
        <v>326</v>
      </c>
      <c r="X82" s="13">
        <v>160</v>
      </c>
      <c r="Y82" s="13">
        <v>166</v>
      </c>
      <c r="Z82" s="12">
        <v>179</v>
      </c>
      <c r="AA82" s="13">
        <v>90</v>
      </c>
      <c r="AB82" s="13">
        <v>89</v>
      </c>
      <c r="AC82" s="12">
        <v>345</v>
      </c>
      <c r="AD82" s="13">
        <v>179</v>
      </c>
      <c r="AE82" s="13">
        <v>166</v>
      </c>
      <c r="AF82" s="12">
        <v>85</v>
      </c>
      <c r="AG82" s="13">
        <v>37</v>
      </c>
      <c r="AH82" s="13">
        <v>48</v>
      </c>
      <c r="AI82" s="12">
        <v>197</v>
      </c>
      <c r="AJ82" s="13">
        <v>94</v>
      </c>
      <c r="AK82" s="13">
        <v>103</v>
      </c>
      <c r="AL82" s="12">
        <v>83</v>
      </c>
      <c r="AM82" s="13">
        <v>41</v>
      </c>
      <c r="AN82" s="13">
        <v>42</v>
      </c>
      <c r="AO82" s="12">
        <v>264</v>
      </c>
      <c r="AP82" s="13">
        <v>144</v>
      </c>
      <c r="AQ82" s="13">
        <v>120</v>
      </c>
      <c r="AR82" s="12">
        <v>185</v>
      </c>
      <c r="AS82" s="13">
        <v>92</v>
      </c>
      <c r="AT82" s="13">
        <v>93</v>
      </c>
      <c r="AU82" s="12">
        <v>10</v>
      </c>
      <c r="AV82" s="13">
        <v>5</v>
      </c>
      <c r="AW82" s="13">
        <v>5</v>
      </c>
      <c r="AX82" s="12">
        <v>54</v>
      </c>
      <c r="AY82" s="13">
        <v>30</v>
      </c>
      <c r="AZ82" s="13">
        <v>24</v>
      </c>
      <c r="BA82" s="12">
        <v>189</v>
      </c>
      <c r="BB82" s="13">
        <v>98</v>
      </c>
      <c r="BC82" s="13">
        <v>91</v>
      </c>
      <c r="BD82" s="12">
        <v>110</v>
      </c>
      <c r="BE82" s="13">
        <v>63</v>
      </c>
      <c r="BF82" s="13">
        <v>47</v>
      </c>
      <c r="BG82" s="12">
        <v>199</v>
      </c>
      <c r="BH82" s="13">
        <v>95</v>
      </c>
      <c r="BI82" s="13">
        <v>104</v>
      </c>
      <c r="BJ82" s="12">
        <v>13</v>
      </c>
      <c r="BK82" s="13">
        <v>6</v>
      </c>
      <c r="BL82" s="13">
        <v>7</v>
      </c>
      <c r="BM82" s="12">
        <v>22</v>
      </c>
      <c r="BN82" s="13">
        <v>13</v>
      </c>
      <c r="BO82" s="13">
        <v>9</v>
      </c>
      <c r="BP82" s="12">
        <v>35</v>
      </c>
      <c r="BQ82" s="13">
        <v>18</v>
      </c>
      <c r="BR82" s="13">
        <v>17</v>
      </c>
      <c r="BS82" s="12">
        <v>110</v>
      </c>
      <c r="BT82" s="13">
        <v>55</v>
      </c>
      <c r="BU82" s="13">
        <v>55</v>
      </c>
      <c r="BV82" s="12">
        <v>34</v>
      </c>
      <c r="BW82" s="13">
        <v>24</v>
      </c>
      <c r="BX82" s="13">
        <v>10</v>
      </c>
      <c r="BY82" s="12">
        <v>34</v>
      </c>
      <c r="BZ82" s="13">
        <v>17</v>
      </c>
      <c r="CA82" s="13">
        <v>17</v>
      </c>
      <c r="CB82" s="13"/>
      <c r="CC82" s="13"/>
      <c r="CD82" s="13"/>
      <c r="CE82" s="13"/>
      <c r="CF82" s="13"/>
      <c r="CG82" s="58"/>
      <c r="CH82" s="58"/>
      <c r="CI82" s="58"/>
      <c r="CJ82" s="58"/>
      <c r="CK82" s="58"/>
      <c r="CL82" s="58"/>
      <c r="CM82" s="58"/>
      <c r="CN82" s="58"/>
      <c r="CO82" s="58"/>
      <c r="CP82" s="58"/>
      <c r="CQ82" s="58"/>
      <c r="CR82" s="58"/>
      <c r="CS82" s="58"/>
      <c r="CT82" s="58"/>
      <c r="CU82" s="58"/>
      <c r="CV82" s="58"/>
      <c r="CW82" s="58"/>
      <c r="CX82" s="58"/>
      <c r="CY82" s="58"/>
      <c r="CZ82" s="58"/>
      <c r="DA82" s="58"/>
      <c r="DB82" s="58"/>
      <c r="DC82" s="58"/>
      <c r="DD82" s="58"/>
      <c r="DE82" s="58"/>
      <c r="DF82" s="58"/>
      <c r="DG82" s="58"/>
      <c r="DH82" s="58"/>
      <c r="DI82" s="58"/>
      <c r="DJ82" s="58"/>
      <c r="DK82" s="58"/>
      <c r="DL82" s="58"/>
      <c r="DM82" s="58"/>
      <c r="DN82" s="58"/>
    </row>
    <row r="83" spans="1:118" x14ac:dyDescent="0.2">
      <c r="A83" s="11">
        <v>46</v>
      </c>
      <c r="B83" s="12">
        <v>5424</v>
      </c>
      <c r="C83" s="13">
        <v>2662</v>
      </c>
      <c r="D83" s="13">
        <v>2762</v>
      </c>
      <c r="E83" s="12">
        <v>1977</v>
      </c>
      <c r="F83" s="13">
        <v>1004</v>
      </c>
      <c r="G83" s="13">
        <v>973</v>
      </c>
      <c r="H83" s="12">
        <v>1308</v>
      </c>
      <c r="I83" s="13">
        <v>673</v>
      </c>
      <c r="J83" s="13">
        <v>635</v>
      </c>
      <c r="K83" s="12">
        <v>540</v>
      </c>
      <c r="L83" s="13">
        <v>276</v>
      </c>
      <c r="M83" s="13">
        <v>264</v>
      </c>
      <c r="N83" s="12">
        <v>512</v>
      </c>
      <c r="O83" s="13">
        <v>257</v>
      </c>
      <c r="P83" s="13">
        <v>255</v>
      </c>
      <c r="Q83" s="12">
        <v>759</v>
      </c>
      <c r="R83" s="13">
        <v>378</v>
      </c>
      <c r="S83" s="13">
        <v>381</v>
      </c>
      <c r="T83" s="12">
        <v>156</v>
      </c>
      <c r="U83" s="13">
        <v>69</v>
      </c>
      <c r="V83" s="13">
        <v>87</v>
      </c>
      <c r="W83" s="12">
        <v>314</v>
      </c>
      <c r="X83" s="13">
        <v>151</v>
      </c>
      <c r="Y83" s="13">
        <v>163</v>
      </c>
      <c r="Z83" s="12">
        <v>189</v>
      </c>
      <c r="AA83" s="13">
        <v>96</v>
      </c>
      <c r="AB83" s="13">
        <v>93</v>
      </c>
      <c r="AC83" s="12">
        <v>350</v>
      </c>
      <c r="AD83" s="13">
        <v>171</v>
      </c>
      <c r="AE83" s="13">
        <v>179</v>
      </c>
      <c r="AF83" s="12">
        <v>85</v>
      </c>
      <c r="AG83" s="13">
        <v>48</v>
      </c>
      <c r="AH83" s="13">
        <v>37</v>
      </c>
      <c r="AI83" s="12">
        <v>195</v>
      </c>
      <c r="AJ83" s="13">
        <v>100</v>
      </c>
      <c r="AK83" s="13">
        <v>95</v>
      </c>
      <c r="AL83" s="12">
        <v>86</v>
      </c>
      <c r="AM83" s="13">
        <v>35</v>
      </c>
      <c r="AN83" s="13">
        <v>51</v>
      </c>
      <c r="AO83" s="12">
        <v>265</v>
      </c>
      <c r="AP83" s="13">
        <v>136</v>
      </c>
      <c r="AQ83" s="13">
        <v>129</v>
      </c>
      <c r="AR83" s="12">
        <v>176</v>
      </c>
      <c r="AS83" s="13">
        <v>78</v>
      </c>
      <c r="AT83" s="13">
        <v>98</v>
      </c>
      <c r="AU83" s="12">
        <v>13</v>
      </c>
      <c r="AV83" s="13">
        <v>7</v>
      </c>
      <c r="AW83" s="13">
        <v>6</v>
      </c>
      <c r="AX83" s="12">
        <v>56</v>
      </c>
      <c r="AY83" s="13">
        <v>35</v>
      </c>
      <c r="AZ83" s="13">
        <v>21</v>
      </c>
      <c r="BA83" s="12">
        <v>165</v>
      </c>
      <c r="BB83" s="13">
        <v>82</v>
      </c>
      <c r="BC83" s="13">
        <v>83</v>
      </c>
      <c r="BD83" s="12">
        <v>114</v>
      </c>
      <c r="BE83" s="13">
        <v>52</v>
      </c>
      <c r="BF83" s="13">
        <v>62</v>
      </c>
      <c r="BG83" s="12">
        <v>215</v>
      </c>
      <c r="BH83" s="13">
        <v>100</v>
      </c>
      <c r="BI83" s="13">
        <v>115</v>
      </c>
      <c r="BJ83" s="12">
        <v>14</v>
      </c>
      <c r="BK83" s="13">
        <v>4</v>
      </c>
      <c r="BL83" s="13">
        <v>10</v>
      </c>
      <c r="BM83" s="12">
        <v>21</v>
      </c>
      <c r="BN83" s="13">
        <v>18</v>
      </c>
      <c r="BO83" s="13">
        <v>3</v>
      </c>
      <c r="BP83" s="12">
        <v>30</v>
      </c>
      <c r="BQ83" s="13">
        <v>17</v>
      </c>
      <c r="BR83" s="13">
        <v>13</v>
      </c>
      <c r="BS83" s="12">
        <v>121</v>
      </c>
      <c r="BT83" s="13">
        <v>68</v>
      </c>
      <c r="BU83" s="13">
        <v>53</v>
      </c>
      <c r="BV83" s="12">
        <v>28</v>
      </c>
      <c r="BW83" s="13">
        <v>14</v>
      </c>
      <c r="BX83" s="13">
        <v>14</v>
      </c>
      <c r="BY83" s="12">
        <v>32</v>
      </c>
      <c r="BZ83" s="13">
        <v>20</v>
      </c>
      <c r="CA83" s="13">
        <v>12</v>
      </c>
      <c r="CB83" s="13"/>
      <c r="CC83" s="13"/>
      <c r="CD83" s="13"/>
      <c r="CE83" s="13"/>
      <c r="CF83" s="13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  <c r="DB83" s="58"/>
      <c r="DC83" s="58"/>
      <c r="DD83" s="58"/>
      <c r="DE83" s="58"/>
      <c r="DF83" s="58"/>
      <c r="DG83" s="58"/>
      <c r="DH83" s="58"/>
      <c r="DI83" s="58"/>
      <c r="DJ83" s="58"/>
      <c r="DK83" s="58"/>
      <c r="DL83" s="58"/>
      <c r="DM83" s="58"/>
      <c r="DN83" s="58"/>
    </row>
    <row r="84" spans="1:118" x14ac:dyDescent="0.2">
      <c r="A84" s="11">
        <v>47</v>
      </c>
      <c r="B84" s="12">
        <v>5691</v>
      </c>
      <c r="C84" s="13">
        <v>2794</v>
      </c>
      <c r="D84" s="13">
        <v>2897</v>
      </c>
      <c r="E84" s="12">
        <v>2057</v>
      </c>
      <c r="F84" s="13">
        <v>1050</v>
      </c>
      <c r="G84" s="13">
        <v>1007</v>
      </c>
      <c r="H84" s="12">
        <v>1417</v>
      </c>
      <c r="I84" s="13">
        <v>701</v>
      </c>
      <c r="J84" s="13">
        <v>716</v>
      </c>
      <c r="K84" s="12">
        <v>596</v>
      </c>
      <c r="L84" s="13">
        <v>293</v>
      </c>
      <c r="M84" s="13">
        <v>303</v>
      </c>
      <c r="N84" s="12">
        <v>500</v>
      </c>
      <c r="O84" s="13">
        <v>240</v>
      </c>
      <c r="P84" s="13">
        <v>260</v>
      </c>
      <c r="Q84" s="12">
        <v>752</v>
      </c>
      <c r="R84" s="13">
        <v>367</v>
      </c>
      <c r="S84" s="13">
        <v>385</v>
      </c>
      <c r="T84" s="12">
        <v>170</v>
      </c>
      <c r="U84" s="13">
        <v>101</v>
      </c>
      <c r="V84" s="13">
        <v>69</v>
      </c>
      <c r="W84" s="12">
        <v>302</v>
      </c>
      <c r="X84" s="13">
        <v>154</v>
      </c>
      <c r="Y84" s="13">
        <v>148</v>
      </c>
      <c r="Z84" s="12">
        <v>174</v>
      </c>
      <c r="AA84" s="13">
        <v>88</v>
      </c>
      <c r="AB84" s="13">
        <v>86</v>
      </c>
      <c r="AC84" s="12">
        <v>340</v>
      </c>
      <c r="AD84" s="13">
        <v>166</v>
      </c>
      <c r="AE84" s="13">
        <v>174</v>
      </c>
      <c r="AF84" s="12">
        <v>76</v>
      </c>
      <c r="AG84" s="13">
        <v>38</v>
      </c>
      <c r="AH84" s="13">
        <v>38</v>
      </c>
      <c r="AI84" s="12">
        <v>220</v>
      </c>
      <c r="AJ84" s="13">
        <v>118</v>
      </c>
      <c r="AK84" s="13">
        <v>102</v>
      </c>
      <c r="AL84" s="12">
        <v>85</v>
      </c>
      <c r="AM84" s="13">
        <v>46</v>
      </c>
      <c r="AN84" s="13">
        <v>39</v>
      </c>
      <c r="AO84" s="12">
        <v>249</v>
      </c>
      <c r="AP84" s="13">
        <v>117</v>
      </c>
      <c r="AQ84" s="13">
        <v>132</v>
      </c>
      <c r="AR84" s="12">
        <v>233</v>
      </c>
      <c r="AS84" s="13">
        <v>121</v>
      </c>
      <c r="AT84" s="13">
        <v>112</v>
      </c>
      <c r="AU84" s="12">
        <v>5</v>
      </c>
      <c r="AV84" s="13">
        <v>1</v>
      </c>
      <c r="AW84" s="13">
        <v>4</v>
      </c>
      <c r="AX84" s="12">
        <v>67</v>
      </c>
      <c r="AY84" s="13">
        <v>38</v>
      </c>
      <c r="AZ84" s="13">
        <v>29</v>
      </c>
      <c r="BA84" s="12">
        <v>197</v>
      </c>
      <c r="BB84" s="13">
        <v>100</v>
      </c>
      <c r="BC84" s="13">
        <v>97</v>
      </c>
      <c r="BD84" s="12">
        <v>114</v>
      </c>
      <c r="BE84" s="13">
        <v>63</v>
      </c>
      <c r="BF84" s="13">
        <v>51</v>
      </c>
      <c r="BG84" s="12">
        <v>226</v>
      </c>
      <c r="BH84" s="13">
        <v>112</v>
      </c>
      <c r="BI84" s="13">
        <v>114</v>
      </c>
      <c r="BJ84" s="12">
        <v>14</v>
      </c>
      <c r="BK84" s="13">
        <v>7</v>
      </c>
      <c r="BL84" s="13">
        <v>7</v>
      </c>
      <c r="BM84" s="12">
        <v>26</v>
      </c>
      <c r="BN84" s="13">
        <v>15</v>
      </c>
      <c r="BO84" s="13">
        <v>11</v>
      </c>
      <c r="BP84" s="12">
        <v>41</v>
      </c>
      <c r="BQ84" s="13">
        <v>21</v>
      </c>
      <c r="BR84" s="13">
        <v>20</v>
      </c>
      <c r="BS84" s="12">
        <v>105</v>
      </c>
      <c r="BT84" s="13">
        <v>55</v>
      </c>
      <c r="BU84" s="13">
        <v>50</v>
      </c>
      <c r="BV84" s="12">
        <v>35</v>
      </c>
      <c r="BW84" s="13">
        <v>21</v>
      </c>
      <c r="BX84" s="13">
        <v>14</v>
      </c>
      <c r="BY84" s="12">
        <v>27</v>
      </c>
      <c r="BZ84" s="13">
        <v>12</v>
      </c>
      <c r="CA84" s="13">
        <v>15</v>
      </c>
      <c r="CB84" s="13"/>
      <c r="CC84" s="13"/>
      <c r="CD84" s="13"/>
      <c r="CE84" s="13"/>
      <c r="CF84" s="13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58"/>
      <c r="DH84" s="58"/>
      <c r="DI84" s="58"/>
      <c r="DJ84" s="58"/>
      <c r="DK84" s="58"/>
      <c r="DL84" s="58"/>
      <c r="DM84" s="58"/>
      <c r="DN84" s="58"/>
    </row>
    <row r="85" spans="1:118" x14ac:dyDescent="0.2">
      <c r="A85" s="11">
        <v>48</v>
      </c>
      <c r="B85" s="12">
        <v>5834</v>
      </c>
      <c r="C85" s="13">
        <v>2876</v>
      </c>
      <c r="D85" s="13">
        <v>2958</v>
      </c>
      <c r="E85" s="12">
        <v>2156</v>
      </c>
      <c r="F85" s="13">
        <v>1086</v>
      </c>
      <c r="G85" s="13">
        <v>1070</v>
      </c>
      <c r="H85" s="12">
        <v>1485</v>
      </c>
      <c r="I85" s="13">
        <v>729</v>
      </c>
      <c r="J85" s="13">
        <v>756</v>
      </c>
      <c r="K85" s="12">
        <v>560</v>
      </c>
      <c r="L85" s="13">
        <v>286</v>
      </c>
      <c r="M85" s="13">
        <v>274</v>
      </c>
      <c r="N85" s="12">
        <v>498</v>
      </c>
      <c r="O85" s="13">
        <v>226</v>
      </c>
      <c r="P85" s="13">
        <v>272</v>
      </c>
      <c r="Q85" s="12">
        <v>843</v>
      </c>
      <c r="R85" s="13">
        <v>413</v>
      </c>
      <c r="S85" s="13">
        <v>430</v>
      </c>
      <c r="T85" s="12">
        <v>163</v>
      </c>
      <c r="U85" s="13">
        <v>90</v>
      </c>
      <c r="V85" s="13">
        <v>73</v>
      </c>
      <c r="W85" s="12">
        <v>356</v>
      </c>
      <c r="X85" s="13">
        <v>191</v>
      </c>
      <c r="Y85" s="13">
        <v>165</v>
      </c>
      <c r="Z85" s="12">
        <v>174</v>
      </c>
      <c r="AA85" s="13">
        <v>94</v>
      </c>
      <c r="AB85" s="13">
        <v>80</v>
      </c>
      <c r="AC85" s="12">
        <v>306</v>
      </c>
      <c r="AD85" s="13">
        <v>143</v>
      </c>
      <c r="AE85" s="13">
        <v>163</v>
      </c>
      <c r="AF85" s="12">
        <v>86</v>
      </c>
      <c r="AG85" s="13">
        <v>47</v>
      </c>
      <c r="AH85" s="13">
        <v>39</v>
      </c>
      <c r="AI85" s="12">
        <v>214</v>
      </c>
      <c r="AJ85" s="13">
        <v>86</v>
      </c>
      <c r="AK85" s="13">
        <v>128</v>
      </c>
      <c r="AL85" s="12">
        <v>89</v>
      </c>
      <c r="AM85" s="13">
        <v>47</v>
      </c>
      <c r="AN85" s="13">
        <v>42</v>
      </c>
      <c r="AO85" s="12">
        <v>281</v>
      </c>
      <c r="AP85" s="13">
        <v>145</v>
      </c>
      <c r="AQ85" s="13">
        <v>136</v>
      </c>
      <c r="AR85" s="12">
        <v>233</v>
      </c>
      <c r="AS85" s="13">
        <v>121</v>
      </c>
      <c r="AT85" s="13">
        <v>112</v>
      </c>
      <c r="AU85" s="12">
        <v>15</v>
      </c>
      <c r="AV85" s="13">
        <v>9</v>
      </c>
      <c r="AW85" s="13">
        <v>6</v>
      </c>
      <c r="AX85" s="12">
        <v>60</v>
      </c>
      <c r="AY85" s="13">
        <v>21</v>
      </c>
      <c r="AZ85" s="13">
        <v>39</v>
      </c>
      <c r="BA85" s="12">
        <v>178</v>
      </c>
      <c r="BB85" s="13">
        <v>88</v>
      </c>
      <c r="BC85" s="13">
        <v>90</v>
      </c>
      <c r="BD85" s="12">
        <v>109</v>
      </c>
      <c r="BE85" s="13">
        <v>47</v>
      </c>
      <c r="BF85" s="13">
        <v>62</v>
      </c>
      <c r="BG85" s="12">
        <v>218</v>
      </c>
      <c r="BH85" s="13">
        <v>107</v>
      </c>
      <c r="BI85" s="13">
        <v>111</v>
      </c>
      <c r="BJ85" s="12">
        <v>8</v>
      </c>
      <c r="BK85" s="13">
        <v>3</v>
      </c>
      <c r="BL85" s="13">
        <v>5</v>
      </c>
      <c r="BM85" s="12">
        <v>19</v>
      </c>
      <c r="BN85" s="13">
        <v>13</v>
      </c>
      <c r="BO85" s="13">
        <v>6</v>
      </c>
      <c r="BP85" s="12">
        <v>48</v>
      </c>
      <c r="BQ85" s="13">
        <v>30</v>
      </c>
      <c r="BR85" s="13">
        <v>18</v>
      </c>
      <c r="BS85" s="12">
        <v>123</v>
      </c>
      <c r="BT85" s="13">
        <v>58</v>
      </c>
      <c r="BU85" s="13">
        <v>65</v>
      </c>
      <c r="BV85" s="12">
        <v>26</v>
      </c>
      <c r="BW85" s="13">
        <v>14</v>
      </c>
      <c r="BX85" s="13">
        <v>12</v>
      </c>
      <c r="BY85" s="12">
        <v>30</v>
      </c>
      <c r="BZ85" s="13">
        <v>19</v>
      </c>
      <c r="CA85" s="13">
        <v>11</v>
      </c>
      <c r="CB85" s="13"/>
      <c r="CC85" s="13"/>
      <c r="CD85" s="13"/>
      <c r="CE85" s="13"/>
      <c r="CF85" s="13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</row>
    <row r="86" spans="1:118" x14ac:dyDescent="0.2">
      <c r="A86" s="11">
        <v>49</v>
      </c>
      <c r="B86" s="12">
        <v>6187</v>
      </c>
      <c r="C86" s="13">
        <v>2973</v>
      </c>
      <c r="D86" s="13">
        <v>3214</v>
      </c>
      <c r="E86" s="12">
        <v>2130</v>
      </c>
      <c r="F86" s="13">
        <v>1048</v>
      </c>
      <c r="G86" s="13">
        <v>1082</v>
      </c>
      <c r="H86" s="12">
        <v>1426</v>
      </c>
      <c r="I86" s="13">
        <v>713</v>
      </c>
      <c r="J86" s="13">
        <v>713</v>
      </c>
      <c r="K86" s="12">
        <v>539</v>
      </c>
      <c r="L86" s="13">
        <v>258</v>
      </c>
      <c r="M86" s="13">
        <v>281</v>
      </c>
      <c r="N86" s="12">
        <v>530</v>
      </c>
      <c r="O86" s="13">
        <v>273</v>
      </c>
      <c r="P86" s="13">
        <v>257</v>
      </c>
      <c r="Q86" s="12">
        <v>808</v>
      </c>
      <c r="R86" s="13">
        <v>390</v>
      </c>
      <c r="S86" s="13">
        <v>418</v>
      </c>
      <c r="T86" s="12">
        <v>150</v>
      </c>
      <c r="U86" s="13">
        <v>74</v>
      </c>
      <c r="V86" s="13">
        <v>76</v>
      </c>
      <c r="W86" s="12">
        <v>368</v>
      </c>
      <c r="X86" s="13">
        <v>178</v>
      </c>
      <c r="Y86" s="13">
        <v>190</v>
      </c>
      <c r="Z86" s="12">
        <v>186</v>
      </c>
      <c r="AA86" s="13">
        <v>107</v>
      </c>
      <c r="AB86" s="13">
        <v>79</v>
      </c>
      <c r="AC86" s="12">
        <v>330</v>
      </c>
      <c r="AD86" s="13">
        <v>165</v>
      </c>
      <c r="AE86" s="13">
        <v>165</v>
      </c>
      <c r="AF86" s="12">
        <v>85</v>
      </c>
      <c r="AG86" s="13">
        <v>43</v>
      </c>
      <c r="AH86" s="13">
        <v>42</v>
      </c>
      <c r="AI86" s="12">
        <v>252</v>
      </c>
      <c r="AJ86" s="13">
        <v>121</v>
      </c>
      <c r="AK86" s="13">
        <v>131</v>
      </c>
      <c r="AL86" s="12">
        <v>89</v>
      </c>
      <c r="AM86" s="13">
        <v>44</v>
      </c>
      <c r="AN86" s="13">
        <v>45</v>
      </c>
      <c r="AO86" s="12">
        <v>246</v>
      </c>
      <c r="AP86" s="13">
        <v>120</v>
      </c>
      <c r="AQ86" s="13">
        <v>126</v>
      </c>
      <c r="AR86" s="12">
        <v>223</v>
      </c>
      <c r="AS86" s="13">
        <v>104</v>
      </c>
      <c r="AT86" s="13">
        <v>119</v>
      </c>
      <c r="AU86" s="12">
        <v>10</v>
      </c>
      <c r="AV86" s="13">
        <v>3</v>
      </c>
      <c r="AW86" s="13">
        <v>7</v>
      </c>
      <c r="AX86" s="12">
        <v>50</v>
      </c>
      <c r="AY86" s="13">
        <v>23</v>
      </c>
      <c r="AZ86" s="13">
        <v>27</v>
      </c>
      <c r="BA86" s="12">
        <v>181</v>
      </c>
      <c r="BB86" s="13">
        <v>84</v>
      </c>
      <c r="BC86" s="13">
        <v>97</v>
      </c>
      <c r="BD86" s="12">
        <v>128</v>
      </c>
      <c r="BE86" s="13">
        <v>64</v>
      </c>
      <c r="BF86" s="13">
        <v>64</v>
      </c>
      <c r="BG86" s="12">
        <v>186</v>
      </c>
      <c r="BH86" s="13">
        <v>83</v>
      </c>
      <c r="BI86" s="13">
        <v>103</v>
      </c>
      <c r="BJ86" s="12">
        <v>12</v>
      </c>
      <c r="BK86" s="13">
        <v>10</v>
      </c>
      <c r="BL86" s="13">
        <v>2</v>
      </c>
      <c r="BM86" s="12">
        <v>20</v>
      </c>
      <c r="BN86" s="13">
        <v>9</v>
      </c>
      <c r="BO86" s="13">
        <v>11</v>
      </c>
      <c r="BP86" s="12">
        <v>31</v>
      </c>
      <c r="BQ86" s="13">
        <v>16</v>
      </c>
      <c r="BR86" s="13">
        <v>15</v>
      </c>
      <c r="BS86" s="12">
        <v>124</v>
      </c>
      <c r="BT86" s="13">
        <v>68</v>
      </c>
      <c r="BU86" s="13">
        <v>56</v>
      </c>
      <c r="BV86" s="12">
        <v>34</v>
      </c>
      <c r="BW86" s="13">
        <v>23</v>
      </c>
      <c r="BX86" s="13">
        <v>11</v>
      </c>
      <c r="BY86" s="12">
        <v>34</v>
      </c>
      <c r="BZ86" s="13">
        <v>13</v>
      </c>
      <c r="CA86" s="13">
        <v>21</v>
      </c>
      <c r="CB86" s="13"/>
      <c r="CC86" s="13"/>
      <c r="CD86" s="13"/>
      <c r="CE86" s="13"/>
      <c r="CF86" s="13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58"/>
      <c r="DD86" s="58"/>
      <c r="DE86" s="58"/>
      <c r="DF86" s="58"/>
      <c r="DG86" s="58"/>
      <c r="DH86" s="58"/>
      <c r="DI86" s="58"/>
      <c r="DJ86" s="58"/>
      <c r="DK86" s="58"/>
      <c r="DL86" s="58"/>
      <c r="DM86" s="58"/>
      <c r="DN86" s="58"/>
    </row>
    <row r="87" spans="1:118" x14ac:dyDescent="0.2">
      <c r="A87" s="11"/>
      <c r="B87" s="12"/>
      <c r="C87" s="13"/>
      <c r="D87" s="13"/>
      <c r="E87" s="12"/>
      <c r="F87" s="13"/>
      <c r="G87" s="13"/>
      <c r="H87" s="12"/>
      <c r="I87" s="13"/>
      <c r="J87" s="13"/>
      <c r="K87" s="12"/>
      <c r="L87" s="13"/>
      <c r="M87" s="13"/>
      <c r="N87" s="12"/>
      <c r="O87" s="13"/>
      <c r="P87" s="13"/>
      <c r="Q87" s="12"/>
      <c r="R87" s="13"/>
      <c r="S87" s="13"/>
      <c r="T87" s="12"/>
      <c r="U87" s="13"/>
      <c r="V87" s="13"/>
      <c r="W87" s="12"/>
      <c r="X87" s="13"/>
      <c r="Y87" s="13"/>
      <c r="Z87" s="12"/>
      <c r="AA87" s="13"/>
      <c r="AB87" s="13"/>
      <c r="AC87" s="12"/>
      <c r="AD87" s="13"/>
      <c r="AE87" s="13"/>
      <c r="AF87" s="12"/>
      <c r="AG87" s="13"/>
      <c r="AH87" s="13"/>
      <c r="AI87" s="12"/>
      <c r="AJ87" s="13"/>
      <c r="AK87" s="13"/>
      <c r="AL87" s="12"/>
      <c r="AM87" s="13"/>
      <c r="AN87" s="13"/>
      <c r="AO87" s="12"/>
      <c r="AP87" s="13"/>
      <c r="AQ87" s="13"/>
      <c r="AR87" s="12"/>
      <c r="AS87" s="13"/>
      <c r="AT87" s="13"/>
      <c r="AU87" s="12"/>
      <c r="AV87" s="13"/>
      <c r="AW87" s="13"/>
      <c r="AX87" s="12"/>
      <c r="AY87" s="13"/>
      <c r="AZ87" s="13"/>
      <c r="BA87" s="12"/>
      <c r="BB87" s="13"/>
      <c r="BC87" s="13"/>
      <c r="BD87" s="12"/>
      <c r="BE87" s="13"/>
      <c r="BF87" s="13"/>
      <c r="BG87" s="12"/>
      <c r="BH87" s="13"/>
      <c r="BI87" s="13"/>
      <c r="BJ87" s="12"/>
      <c r="BK87" s="13"/>
      <c r="BL87" s="13"/>
      <c r="BM87" s="12"/>
      <c r="BN87" s="13"/>
      <c r="BO87" s="13"/>
      <c r="BP87" s="12"/>
      <c r="BQ87" s="13"/>
      <c r="BR87" s="13"/>
      <c r="BS87" s="12"/>
      <c r="BT87" s="13"/>
      <c r="BU87" s="13"/>
      <c r="BV87" s="12"/>
      <c r="BW87" s="13"/>
      <c r="BX87" s="13"/>
      <c r="BY87" s="12"/>
      <c r="BZ87" s="13"/>
      <c r="CA87" s="13"/>
      <c r="CB87" s="13"/>
      <c r="CC87" s="13"/>
      <c r="CD87" s="13"/>
      <c r="CE87" s="13"/>
      <c r="CF87" s="13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</row>
    <row r="88" spans="1:118" x14ac:dyDescent="0.2">
      <c r="A88" s="11" t="s">
        <v>164</v>
      </c>
      <c r="B88" s="12">
        <v>29206</v>
      </c>
      <c r="C88" s="13">
        <v>14164</v>
      </c>
      <c r="D88" s="13">
        <v>15042</v>
      </c>
      <c r="E88" s="12">
        <v>10115</v>
      </c>
      <c r="F88" s="13">
        <v>4981</v>
      </c>
      <c r="G88" s="13">
        <v>5134</v>
      </c>
      <c r="H88" s="12">
        <v>7674</v>
      </c>
      <c r="I88" s="13">
        <v>3832</v>
      </c>
      <c r="J88" s="13">
        <v>3842</v>
      </c>
      <c r="K88" s="12">
        <v>2832</v>
      </c>
      <c r="L88" s="13">
        <v>1431</v>
      </c>
      <c r="M88" s="13">
        <v>1401</v>
      </c>
      <c r="N88" s="12">
        <v>2365</v>
      </c>
      <c r="O88" s="13">
        <v>1193</v>
      </c>
      <c r="P88" s="13">
        <v>1172</v>
      </c>
      <c r="Q88" s="12">
        <v>3960</v>
      </c>
      <c r="R88" s="13">
        <v>1979</v>
      </c>
      <c r="S88" s="13">
        <v>1981</v>
      </c>
      <c r="T88" s="12">
        <v>747</v>
      </c>
      <c r="U88" s="13">
        <v>379</v>
      </c>
      <c r="V88" s="13">
        <v>368</v>
      </c>
      <c r="W88" s="12">
        <v>1700</v>
      </c>
      <c r="X88" s="13">
        <v>822</v>
      </c>
      <c r="Y88" s="13">
        <v>878</v>
      </c>
      <c r="Z88" s="12">
        <v>844</v>
      </c>
      <c r="AA88" s="13">
        <v>425</v>
      </c>
      <c r="AB88" s="13">
        <v>419</v>
      </c>
      <c r="AC88" s="12">
        <v>1530</v>
      </c>
      <c r="AD88" s="13">
        <v>707</v>
      </c>
      <c r="AE88" s="13">
        <v>823</v>
      </c>
      <c r="AF88" s="12">
        <v>427</v>
      </c>
      <c r="AG88" s="13">
        <v>218</v>
      </c>
      <c r="AH88" s="13">
        <v>209</v>
      </c>
      <c r="AI88" s="12">
        <v>1043</v>
      </c>
      <c r="AJ88" s="13">
        <v>505</v>
      </c>
      <c r="AK88" s="13">
        <v>538</v>
      </c>
      <c r="AL88" s="12">
        <v>423</v>
      </c>
      <c r="AM88" s="13">
        <v>208</v>
      </c>
      <c r="AN88" s="13">
        <v>215</v>
      </c>
      <c r="AO88" s="12">
        <v>1330</v>
      </c>
      <c r="AP88" s="13">
        <v>649</v>
      </c>
      <c r="AQ88" s="13">
        <v>681</v>
      </c>
      <c r="AR88" s="12">
        <v>1026</v>
      </c>
      <c r="AS88" s="13">
        <v>529</v>
      </c>
      <c r="AT88" s="13">
        <v>497</v>
      </c>
      <c r="AU88" s="12">
        <v>57</v>
      </c>
      <c r="AV88" s="13">
        <v>38</v>
      </c>
      <c r="AW88" s="13">
        <v>19</v>
      </c>
      <c r="AX88" s="12">
        <v>282</v>
      </c>
      <c r="AY88" s="13">
        <v>151</v>
      </c>
      <c r="AZ88" s="13">
        <v>131</v>
      </c>
      <c r="BA88" s="12">
        <v>918</v>
      </c>
      <c r="BB88" s="13">
        <v>457</v>
      </c>
      <c r="BC88" s="13">
        <v>461</v>
      </c>
      <c r="BD88" s="12">
        <v>569</v>
      </c>
      <c r="BE88" s="13">
        <v>284</v>
      </c>
      <c r="BF88" s="13">
        <v>285</v>
      </c>
      <c r="BG88" s="12">
        <v>1126</v>
      </c>
      <c r="BH88" s="13">
        <v>572</v>
      </c>
      <c r="BI88" s="13">
        <v>554</v>
      </c>
      <c r="BJ88" s="12">
        <v>69</v>
      </c>
      <c r="BK88" s="13">
        <v>40</v>
      </c>
      <c r="BL88" s="13">
        <v>29</v>
      </c>
      <c r="BM88" s="12">
        <v>124</v>
      </c>
      <c r="BN88" s="13">
        <v>68</v>
      </c>
      <c r="BO88" s="13">
        <v>56</v>
      </c>
      <c r="BP88" s="12">
        <v>209</v>
      </c>
      <c r="BQ88" s="13">
        <v>106</v>
      </c>
      <c r="BR88" s="13">
        <v>103</v>
      </c>
      <c r="BS88" s="12">
        <v>578</v>
      </c>
      <c r="BT88" s="13">
        <v>294</v>
      </c>
      <c r="BU88" s="13">
        <v>284</v>
      </c>
      <c r="BV88" s="12">
        <v>164</v>
      </c>
      <c r="BW88" s="13">
        <v>91</v>
      </c>
      <c r="BX88" s="13">
        <v>73</v>
      </c>
      <c r="BY88" s="12">
        <v>160</v>
      </c>
      <c r="BZ88" s="13">
        <v>73</v>
      </c>
      <c r="CA88" s="13">
        <v>87</v>
      </c>
      <c r="CB88" s="13"/>
      <c r="CC88" s="13"/>
      <c r="CD88" s="13"/>
      <c r="CE88" s="13"/>
      <c r="CF88" s="13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58"/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</row>
    <row r="89" spans="1:118" x14ac:dyDescent="0.2">
      <c r="A89" s="11"/>
      <c r="B89" s="12"/>
      <c r="C89" s="13"/>
      <c r="D89" s="13"/>
      <c r="E89" s="12"/>
      <c r="F89" s="13"/>
      <c r="G89" s="13"/>
      <c r="H89" s="12"/>
      <c r="I89" s="13"/>
      <c r="J89" s="13"/>
      <c r="K89" s="12"/>
      <c r="L89" s="13"/>
      <c r="M89" s="13"/>
      <c r="N89" s="12"/>
      <c r="O89" s="13"/>
      <c r="P89" s="13"/>
      <c r="Q89" s="12"/>
      <c r="R89" s="13"/>
      <c r="S89" s="13"/>
      <c r="T89" s="12"/>
      <c r="U89" s="13"/>
      <c r="V89" s="13"/>
      <c r="W89" s="12"/>
      <c r="X89" s="13"/>
      <c r="Y89" s="13"/>
      <c r="Z89" s="12"/>
      <c r="AA89" s="13"/>
      <c r="AB89" s="13"/>
      <c r="AC89" s="12"/>
      <c r="AD89" s="13"/>
      <c r="AE89" s="13"/>
      <c r="AF89" s="12"/>
      <c r="AG89" s="13"/>
      <c r="AH89" s="13"/>
      <c r="AI89" s="12"/>
      <c r="AJ89" s="13"/>
      <c r="AK89" s="13"/>
      <c r="AL89" s="12"/>
      <c r="AM89" s="13"/>
      <c r="AN89" s="13"/>
      <c r="AO89" s="12"/>
      <c r="AP89" s="13"/>
      <c r="AQ89" s="13"/>
      <c r="AR89" s="12"/>
      <c r="AS89" s="13"/>
      <c r="AT89" s="13"/>
      <c r="AU89" s="12"/>
      <c r="AV89" s="13"/>
      <c r="AW89" s="13"/>
      <c r="AX89" s="12"/>
      <c r="AY89" s="13"/>
      <c r="AZ89" s="13"/>
      <c r="BA89" s="12"/>
      <c r="BB89" s="13"/>
      <c r="BC89" s="13"/>
      <c r="BD89" s="12"/>
      <c r="BE89" s="13"/>
      <c r="BF89" s="13"/>
      <c r="BG89" s="12"/>
      <c r="BH89" s="13"/>
      <c r="BI89" s="13"/>
      <c r="BJ89" s="12"/>
      <c r="BK89" s="13"/>
      <c r="BL89" s="13"/>
      <c r="BM89" s="12"/>
      <c r="BN89" s="13"/>
      <c r="BO89" s="13"/>
      <c r="BP89" s="12"/>
      <c r="BQ89" s="13"/>
      <c r="BR89" s="13"/>
      <c r="BS89" s="12"/>
      <c r="BT89" s="13"/>
      <c r="BU89" s="13"/>
      <c r="BV89" s="12"/>
      <c r="BW89" s="13"/>
      <c r="BX89" s="13"/>
      <c r="BY89" s="12"/>
      <c r="BZ89" s="13"/>
      <c r="CA89" s="13"/>
      <c r="CB89" s="13"/>
      <c r="CC89" s="13"/>
      <c r="CD89" s="13"/>
      <c r="CE89" s="13"/>
      <c r="CF89" s="13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58"/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</row>
    <row r="90" spans="1:118" x14ac:dyDescent="0.2">
      <c r="A90" s="11">
        <v>50</v>
      </c>
      <c r="B90" s="12">
        <v>6189</v>
      </c>
      <c r="C90" s="13">
        <v>2999</v>
      </c>
      <c r="D90" s="13">
        <v>3190</v>
      </c>
      <c r="E90" s="12">
        <v>2211</v>
      </c>
      <c r="F90" s="13">
        <v>1075</v>
      </c>
      <c r="G90" s="13">
        <v>1136</v>
      </c>
      <c r="H90" s="12">
        <v>1651</v>
      </c>
      <c r="I90" s="13">
        <v>843</v>
      </c>
      <c r="J90" s="13">
        <v>808</v>
      </c>
      <c r="K90" s="12">
        <v>563</v>
      </c>
      <c r="L90" s="13">
        <v>279</v>
      </c>
      <c r="M90" s="13">
        <v>284</v>
      </c>
      <c r="N90" s="12">
        <v>518</v>
      </c>
      <c r="O90" s="13">
        <v>259</v>
      </c>
      <c r="P90" s="13">
        <v>259</v>
      </c>
      <c r="Q90" s="12">
        <v>872</v>
      </c>
      <c r="R90" s="13">
        <v>453</v>
      </c>
      <c r="S90" s="13">
        <v>419</v>
      </c>
      <c r="T90" s="12">
        <v>168</v>
      </c>
      <c r="U90" s="13">
        <v>89</v>
      </c>
      <c r="V90" s="13">
        <v>79</v>
      </c>
      <c r="W90" s="12">
        <v>324</v>
      </c>
      <c r="X90" s="13">
        <v>153</v>
      </c>
      <c r="Y90" s="13">
        <v>171</v>
      </c>
      <c r="Z90" s="12">
        <v>174</v>
      </c>
      <c r="AA90" s="13">
        <v>88</v>
      </c>
      <c r="AB90" s="13">
        <v>86</v>
      </c>
      <c r="AC90" s="12">
        <v>335</v>
      </c>
      <c r="AD90" s="13">
        <v>154</v>
      </c>
      <c r="AE90" s="13">
        <v>181</v>
      </c>
      <c r="AF90" s="12">
        <v>81</v>
      </c>
      <c r="AG90" s="13">
        <v>42</v>
      </c>
      <c r="AH90" s="13">
        <v>39</v>
      </c>
      <c r="AI90" s="12">
        <v>237</v>
      </c>
      <c r="AJ90" s="13">
        <v>132</v>
      </c>
      <c r="AK90" s="13">
        <v>105</v>
      </c>
      <c r="AL90" s="12">
        <v>103</v>
      </c>
      <c r="AM90" s="13">
        <v>53</v>
      </c>
      <c r="AN90" s="13">
        <v>50</v>
      </c>
      <c r="AO90" s="12">
        <v>273</v>
      </c>
      <c r="AP90" s="13">
        <v>129</v>
      </c>
      <c r="AQ90" s="13">
        <v>144</v>
      </c>
      <c r="AR90" s="12">
        <v>206</v>
      </c>
      <c r="AS90" s="13">
        <v>114</v>
      </c>
      <c r="AT90" s="13">
        <v>92</v>
      </c>
      <c r="AU90" s="12">
        <v>9</v>
      </c>
      <c r="AV90" s="13">
        <v>8</v>
      </c>
      <c r="AW90" s="13">
        <v>1</v>
      </c>
      <c r="AX90" s="12">
        <v>70</v>
      </c>
      <c r="AY90" s="13">
        <v>39</v>
      </c>
      <c r="AZ90" s="13">
        <v>31</v>
      </c>
      <c r="BA90" s="12">
        <v>194</v>
      </c>
      <c r="BB90" s="13">
        <v>83</v>
      </c>
      <c r="BC90" s="13">
        <v>111</v>
      </c>
      <c r="BD90" s="12">
        <v>132</v>
      </c>
      <c r="BE90" s="13">
        <v>55</v>
      </c>
      <c r="BF90" s="13">
        <v>77</v>
      </c>
      <c r="BG90" s="12">
        <v>220</v>
      </c>
      <c r="BH90" s="13">
        <v>105</v>
      </c>
      <c r="BI90" s="13">
        <v>115</v>
      </c>
      <c r="BJ90" s="12">
        <v>17</v>
      </c>
      <c r="BK90" s="13">
        <v>4</v>
      </c>
      <c r="BL90" s="13">
        <v>13</v>
      </c>
      <c r="BM90" s="12">
        <v>21</v>
      </c>
      <c r="BN90" s="13">
        <v>11</v>
      </c>
      <c r="BO90" s="13">
        <v>10</v>
      </c>
      <c r="BP90" s="12">
        <v>36</v>
      </c>
      <c r="BQ90" s="13">
        <v>20</v>
      </c>
      <c r="BR90" s="13">
        <v>16</v>
      </c>
      <c r="BS90" s="12">
        <v>136</v>
      </c>
      <c r="BT90" s="13">
        <v>80</v>
      </c>
      <c r="BU90" s="13">
        <v>56</v>
      </c>
      <c r="BV90" s="12">
        <v>31</v>
      </c>
      <c r="BW90" s="13">
        <v>17</v>
      </c>
      <c r="BX90" s="13">
        <v>14</v>
      </c>
      <c r="BY90" s="12">
        <v>25</v>
      </c>
      <c r="BZ90" s="13">
        <v>11</v>
      </c>
      <c r="CA90" s="13">
        <v>14</v>
      </c>
      <c r="CB90" s="13"/>
      <c r="CC90" s="13"/>
      <c r="CD90" s="13"/>
      <c r="CE90" s="13"/>
      <c r="CF90" s="13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  <c r="DB90" s="58"/>
      <c r="DC90" s="58"/>
      <c r="DD90" s="58"/>
      <c r="DE90" s="58"/>
      <c r="DF90" s="58"/>
      <c r="DG90" s="58"/>
      <c r="DH90" s="58"/>
      <c r="DI90" s="58"/>
      <c r="DJ90" s="58"/>
      <c r="DK90" s="58"/>
      <c r="DL90" s="58"/>
      <c r="DM90" s="58"/>
      <c r="DN90" s="58"/>
    </row>
    <row r="91" spans="1:118" x14ac:dyDescent="0.2">
      <c r="A91" s="11">
        <v>51</v>
      </c>
      <c r="B91" s="12">
        <v>6315</v>
      </c>
      <c r="C91" s="13">
        <v>3123</v>
      </c>
      <c r="D91" s="13">
        <v>3192</v>
      </c>
      <c r="E91" s="12">
        <v>2080</v>
      </c>
      <c r="F91" s="13">
        <v>1025</v>
      </c>
      <c r="G91" s="13">
        <v>1055</v>
      </c>
      <c r="H91" s="12">
        <v>1653</v>
      </c>
      <c r="I91" s="13">
        <v>827</v>
      </c>
      <c r="J91" s="13">
        <v>826</v>
      </c>
      <c r="K91" s="12">
        <v>565</v>
      </c>
      <c r="L91" s="13">
        <v>291</v>
      </c>
      <c r="M91" s="13">
        <v>274</v>
      </c>
      <c r="N91" s="12">
        <v>485</v>
      </c>
      <c r="O91" s="13">
        <v>247</v>
      </c>
      <c r="P91" s="13">
        <v>238</v>
      </c>
      <c r="Q91" s="12">
        <v>841</v>
      </c>
      <c r="R91" s="13">
        <v>422</v>
      </c>
      <c r="S91" s="13">
        <v>419</v>
      </c>
      <c r="T91" s="12">
        <v>152</v>
      </c>
      <c r="U91" s="13">
        <v>71</v>
      </c>
      <c r="V91" s="13">
        <v>81</v>
      </c>
      <c r="W91" s="12">
        <v>333</v>
      </c>
      <c r="X91" s="13">
        <v>158</v>
      </c>
      <c r="Y91" s="13">
        <v>175</v>
      </c>
      <c r="Z91" s="12">
        <v>174</v>
      </c>
      <c r="AA91" s="13">
        <v>89</v>
      </c>
      <c r="AB91" s="13">
        <v>85</v>
      </c>
      <c r="AC91" s="12">
        <v>339</v>
      </c>
      <c r="AD91" s="13">
        <v>160</v>
      </c>
      <c r="AE91" s="13">
        <v>179</v>
      </c>
      <c r="AF91" s="12">
        <v>79</v>
      </c>
      <c r="AG91" s="13">
        <v>38</v>
      </c>
      <c r="AH91" s="13">
        <v>41</v>
      </c>
      <c r="AI91" s="12">
        <v>204</v>
      </c>
      <c r="AJ91" s="13">
        <v>99</v>
      </c>
      <c r="AK91" s="13">
        <v>105</v>
      </c>
      <c r="AL91" s="12">
        <v>96</v>
      </c>
      <c r="AM91" s="13">
        <v>48</v>
      </c>
      <c r="AN91" s="13">
        <v>48</v>
      </c>
      <c r="AO91" s="12">
        <v>277</v>
      </c>
      <c r="AP91" s="13">
        <v>141</v>
      </c>
      <c r="AQ91" s="13">
        <v>136</v>
      </c>
      <c r="AR91" s="12">
        <v>222</v>
      </c>
      <c r="AS91" s="13">
        <v>129</v>
      </c>
      <c r="AT91" s="13">
        <v>93</v>
      </c>
      <c r="AU91" s="12">
        <v>17</v>
      </c>
      <c r="AV91" s="13">
        <v>10</v>
      </c>
      <c r="AW91" s="13">
        <v>7</v>
      </c>
      <c r="AX91" s="12">
        <v>57</v>
      </c>
      <c r="AY91" s="13">
        <v>27</v>
      </c>
      <c r="AZ91" s="13">
        <v>30</v>
      </c>
      <c r="BA91" s="12">
        <v>174</v>
      </c>
      <c r="BB91" s="13">
        <v>86</v>
      </c>
      <c r="BC91" s="13">
        <v>88</v>
      </c>
      <c r="BD91" s="12">
        <v>120</v>
      </c>
      <c r="BE91" s="13">
        <v>66</v>
      </c>
      <c r="BF91" s="13">
        <v>54</v>
      </c>
      <c r="BG91" s="12">
        <v>233</v>
      </c>
      <c r="BH91" s="13">
        <v>128</v>
      </c>
      <c r="BI91" s="13">
        <v>105</v>
      </c>
      <c r="BJ91" s="12">
        <v>12</v>
      </c>
      <c r="BK91" s="13">
        <v>8</v>
      </c>
      <c r="BL91" s="13">
        <v>4</v>
      </c>
      <c r="BM91" s="12">
        <v>23</v>
      </c>
      <c r="BN91" s="13">
        <v>10</v>
      </c>
      <c r="BO91" s="13">
        <v>13</v>
      </c>
      <c r="BP91" s="12">
        <v>43</v>
      </c>
      <c r="BQ91" s="13">
        <v>25</v>
      </c>
      <c r="BR91" s="13">
        <v>18</v>
      </c>
      <c r="BS91" s="12">
        <v>114</v>
      </c>
      <c r="BT91" s="13">
        <v>55</v>
      </c>
      <c r="BU91" s="13">
        <v>59</v>
      </c>
      <c r="BV91" s="12">
        <v>31</v>
      </c>
      <c r="BW91" s="13">
        <v>21</v>
      </c>
      <c r="BX91" s="13">
        <v>10</v>
      </c>
      <c r="BY91" s="12">
        <v>43</v>
      </c>
      <c r="BZ91" s="13">
        <v>20</v>
      </c>
      <c r="CA91" s="13">
        <v>23</v>
      </c>
      <c r="CB91" s="13"/>
      <c r="CC91" s="13"/>
      <c r="CD91" s="13"/>
      <c r="CE91" s="13"/>
      <c r="CF91" s="13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58"/>
      <c r="DD91" s="58"/>
      <c r="DE91" s="58"/>
      <c r="DF91" s="58"/>
      <c r="DG91" s="58"/>
      <c r="DH91" s="58"/>
      <c r="DI91" s="58"/>
      <c r="DJ91" s="58"/>
      <c r="DK91" s="58"/>
      <c r="DL91" s="58"/>
      <c r="DM91" s="58"/>
      <c r="DN91" s="58"/>
    </row>
    <row r="92" spans="1:118" x14ac:dyDescent="0.2">
      <c r="A92" s="11">
        <v>52</v>
      </c>
      <c r="B92" s="12">
        <v>5778</v>
      </c>
      <c r="C92" s="13">
        <v>2765</v>
      </c>
      <c r="D92" s="13">
        <v>3013</v>
      </c>
      <c r="E92" s="12">
        <v>2074</v>
      </c>
      <c r="F92" s="13">
        <v>1019</v>
      </c>
      <c r="G92" s="13">
        <v>1055</v>
      </c>
      <c r="H92" s="12">
        <v>1491</v>
      </c>
      <c r="I92" s="13">
        <v>769</v>
      </c>
      <c r="J92" s="13">
        <v>722</v>
      </c>
      <c r="K92" s="12">
        <v>581</v>
      </c>
      <c r="L92" s="13">
        <v>293</v>
      </c>
      <c r="M92" s="13">
        <v>288</v>
      </c>
      <c r="N92" s="12">
        <v>495</v>
      </c>
      <c r="O92" s="13">
        <v>249</v>
      </c>
      <c r="P92" s="13">
        <v>246</v>
      </c>
      <c r="Q92" s="12">
        <v>748</v>
      </c>
      <c r="R92" s="13">
        <v>367</v>
      </c>
      <c r="S92" s="13">
        <v>381</v>
      </c>
      <c r="T92" s="12">
        <v>139</v>
      </c>
      <c r="U92" s="13">
        <v>63</v>
      </c>
      <c r="V92" s="13">
        <v>76</v>
      </c>
      <c r="W92" s="12">
        <v>349</v>
      </c>
      <c r="X92" s="13">
        <v>188</v>
      </c>
      <c r="Y92" s="13">
        <v>161</v>
      </c>
      <c r="Z92" s="12">
        <v>161</v>
      </c>
      <c r="AA92" s="13">
        <v>71</v>
      </c>
      <c r="AB92" s="13">
        <v>90</v>
      </c>
      <c r="AC92" s="12">
        <v>280</v>
      </c>
      <c r="AD92" s="13">
        <v>139</v>
      </c>
      <c r="AE92" s="13">
        <v>141</v>
      </c>
      <c r="AF92" s="12">
        <v>93</v>
      </c>
      <c r="AG92" s="13">
        <v>44</v>
      </c>
      <c r="AH92" s="13">
        <v>49</v>
      </c>
      <c r="AI92" s="12">
        <v>212</v>
      </c>
      <c r="AJ92" s="13">
        <v>95</v>
      </c>
      <c r="AK92" s="13">
        <v>117</v>
      </c>
      <c r="AL92" s="12">
        <v>78</v>
      </c>
      <c r="AM92" s="13">
        <v>33</v>
      </c>
      <c r="AN92" s="13">
        <v>45</v>
      </c>
      <c r="AO92" s="12">
        <v>284</v>
      </c>
      <c r="AP92" s="13">
        <v>132</v>
      </c>
      <c r="AQ92" s="13">
        <v>152</v>
      </c>
      <c r="AR92" s="12">
        <v>202</v>
      </c>
      <c r="AS92" s="13">
        <v>92</v>
      </c>
      <c r="AT92" s="13">
        <v>110</v>
      </c>
      <c r="AU92" s="12">
        <v>8</v>
      </c>
      <c r="AV92" s="13">
        <v>5</v>
      </c>
      <c r="AW92" s="13">
        <v>3</v>
      </c>
      <c r="AX92" s="12">
        <v>55</v>
      </c>
      <c r="AY92" s="13">
        <v>24</v>
      </c>
      <c r="AZ92" s="13">
        <v>31</v>
      </c>
      <c r="BA92" s="12">
        <v>209</v>
      </c>
      <c r="BB92" s="13">
        <v>109</v>
      </c>
      <c r="BC92" s="13">
        <v>100</v>
      </c>
      <c r="BD92" s="12">
        <v>100</v>
      </c>
      <c r="BE92" s="13">
        <v>48</v>
      </c>
      <c r="BF92" s="13">
        <v>52</v>
      </c>
      <c r="BG92" s="12">
        <v>199</v>
      </c>
      <c r="BH92" s="13">
        <v>105</v>
      </c>
      <c r="BI92" s="13">
        <v>94</v>
      </c>
      <c r="BJ92" s="12">
        <v>11</v>
      </c>
      <c r="BK92" s="13">
        <v>9</v>
      </c>
      <c r="BL92" s="13">
        <v>2</v>
      </c>
      <c r="BM92" s="12">
        <v>20</v>
      </c>
      <c r="BN92" s="13">
        <v>10</v>
      </c>
      <c r="BO92" s="13">
        <v>10</v>
      </c>
      <c r="BP92" s="12">
        <v>32</v>
      </c>
      <c r="BQ92" s="13">
        <v>12</v>
      </c>
      <c r="BR92" s="13">
        <v>20</v>
      </c>
      <c r="BS92" s="12">
        <v>111</v>
      </c>
      <c r="BT92" s="13">
        <v>54</v>
      </c>
      <c r="BU92" s="13">
        <v>57</v>
      </c>
      <c r="BV92" s="12">
        <v>37</v>
      </c>
      <c r="BW92" s="13">
        <v>21</v>
      </c>
      <c r="BX92" s="13">
        <v>16</v>
      </c>
      <c r="BY92" s="12">
        <v>32</v>
      </c>
      <c r="BZ92" s="13">
        <v>16</v>
      </c>
      <c r="CA92" s="13">
        <v>16</v>
      </c>
      <c r="CB92" s="13"/>
      <c r="CC92" s="13"/>
      <c r="CD92" s="13"/>
      <c r="CE92" s="13"/>
      <c r="CF92" s="13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  <c r="DB92" s="58"/>
      <c r="DC92" s="58"/>
      <c r="DD92" s="58"/>
      <c r="DE92" s="58"/>
      <c r="DF92" s="58"/>
      <c r="DG92" s="58"/>
      <c r="DH92" s="58"/>
      <c r="DI92" s="58"/>
      <c r="DJ92" s="58"/>
      <c r="DK92" s="58"/>
      <c r="DL92" s="58"/>
      <c r="DM92" s="58"/>
      <c r="DN92" s="58"/>
    </row>
    <row r="93" spans="1:118" x14ac:dyDescent="0.2">
      <c r="A93" s="11">
        <v>53</v>
      </c>
      <c r="B93" s="12">
        <v>5477</v>
      </c>
      <c r="C93" s="13">
        <v>2630</v>
      </c>
      <c r="D93" s="13">
        <v>2847</v>
      </c>
      <c r="E93" s="12">
        <v>1918</v>
      </c>
      <c r="F93" s="13">
        <v>944</v>
      </c>
      <c r="G93" s="13">
        <v>974</v>
      </c>
      <c r="H93" s="12">
        <v>1470</v>
      </c>
      <c r="I93" s="13">
        <v>698</v>
      </c>
      <c r="J93" s="13">
        <v>772</v>
      </c>
      <c r="K93" s="12">
        <v>583</v>
      </c>
      <c r="L93" s="13">
        <v>293</v>
      </c>
      <c r="M93" s="13">
        <v>290</v>
      </c>
      <c r="N93" s="12">
        <v>442</v>
      </c>
      <c r="O93" s="13">
        <v>231</v>
      </c>
      <c r="P93" s="13">
        <v>211</v>
      </c>
      <c r="Q93" s="12">
        <v>759</v>
      </c>
      <c r="R93" s="13">
        <v>364</v>
      </c>
      <c r="S93" s="13">
        <v>395</v>
      </c>
      <c r="T93" s="12">
        <v>134</v>
      </c>
      <c r="U93" s="13">
        <v>72</v>
      </c>
      <c r="V93" s="13">
        <v>62</v>
      </c>
      <c r="W93" s="12">
        <v>349</v>
      </c>
      <c r="X93" s="13">
        <v>158</v>
      </c>
      <c r="Y93" s="13">
        <v>191</v>
      </c>
      <c r="Z93" s="12">
        <v>149</v>
      </c>
      <c r="AA93" s="13">
        <v>80</v>
      </c>
      <c r="AB93" s="13">
        <v>69</v>
      </c>
      <c r="AC93" s="12">
        <v>294</v>
      </c>
      <c r="AD93" s="13">
        <v>141</v>
      </c>
      <c r="AE93" s="13">
        <v>153</v>
      </c>
      <c r="AF93" s="12">
        <v>70</v>
      </c>
      <c r="AG93" s="13">
        <v>36</v>
      </c>
      <c r="AH93" s="13">
        <v>34</v>
      </c>
      <c r="AI93" s="12">
        <v>199</v>
      </c>
      <c r="AJ93" s="13">
        <v>88</v>
      </c>
      <c r="AK93" s="13">
        <v>111</v>
      </c>
      <c r="AL93" s="12">
        <v>74</v>
      </c>
      <c r="AM93" s="13">
        <v>39</v>
      </c>
      <c r="AN93" s="13">
        <v>35</v>
      </c>
      <c r="AO93" s="12">
        <v>254</v>
      </c>
      <c r="AP93" s="13">
        <v>128</v>
      </c>
      <c r="AQ93" s="13">
        <v>126</v>
      </c>
      <c r="AR93" s="12">
        <v>208</v>
      </c>
      <c r="AS93" s="13">
        <v>94</v>
      </c>
      <c r="AT93" s="13">
        <v>114</v>
      </c>
      <c r="AU93" s="12">
        <v>15</v>
      </c>
      <c r="AV93" s="13">
        <v>10</v>
      </c>
      <c r="AW93" s="13">
        <v>5</v>
      </c>
      <c r="AX93" s="12">
        <v>45</v>
      </c>
      <c r="AY93" s="13">
        <v>30</v>
      </c>
      <c r="AZ93" s="13">
        <v>15</v>
      </c>
      <c r="BA93" s="12">
        <v>181</v>
      </c>
      <c r="BB93" s="13">
        <v>97</v>
      </c>
      <c r="BC93" s="13">
        <v>84</v>
      </c>
      <c r="BD93" s="12">
        <v>112</v>
      </c>
      <c r="BE93" s="13">
        <v>57</v>
      </c>
      <c r="BF93" s="13">
        <v>55</v>
      </c>
      <c r="BG93" s="12">
        <v>252</v>
      </c>
      <c r="BH93" s="13">
        <v>118</v>
      </c>
      <c r="BI93" s="13">
        <v>134</v>
      </c>
      <c r="BJ93" s="12">
        <v>18</v>
      </c>
      <c r="BK93" s="13">
        <v>11</v>
      </c>
      <c r="BL93" s="13">
        <v>7</v>
      </c>
      <c r="BM93" s="12">
        <v>28</v>
      </c>
      <c r="BN93" s="13">
        <v>17</v>
      </c>
      <c r="BO93" s="13">
        <v>11</v>
      </c>
      <c r="BP93" s="12">
        <v>45</v>
      </c>
      <c r="BQ93" s="13">
        <v>24</v>
      </c>
      <c r="BR93" s="13">
        <v>21</v>
      </c>
      <c r="BS93" s="12">
        <v>113</v>
      </c>
      <c r="BT93" s="13">
        <v>61</v>
      </c>
      <c r="BU93" s="13">
        <v>52</v>
      </c>
      <c r="BV93" s="12">
        <v>31</v>
      </c>
      <c r="BW93" s="13">
        <v>15</v>
      </c>
      <c r="BX93" s="13">
        <v>16</v>
      </c>
      <c r="BY93" s="12">
        <v>32</v>
      </c>
      <c r="BZ93" s="13">
        <v>13</v>
      </c>
      <c r="CA93" s="13">
        <v>19</v>
      </c>
      <c r="CB93" s="13"/>
      <c r="CC93" s="13"/>
      <c r="CD93" s="13"/>
      <c r="CE93" s="13"/>
      <c r="CF93" s="13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  <c r="DB93" s="58"/>
      <c r="DC93" s="58"/>
      <c r="DD93" s="58"/>
      <c r="DE93" s="58"/>
      <c r="DF93" s="58"/>
      <c r="DG93" s="58"/>
      <c r="DH93" s="58"/>
      <c r="DI93" s="58"/>
      <c r="DJ93" s="58"/>
      <c r="DK93" s="58"/>
      <c r="DL93" s="58"/>
      <c r="DM93" s="58"/>
      <c r="DN93" s="58"/>
    </row>
    <row r="94" spans="1:118" x14ac:dyDescent="0.2">
      <c r="A94" s="11">
        <v>54</v>
      </c>
      <c r="B94" s="12">
        <v>5447</v>
      </c>
      <c r="C94" s="13">
        <v>2647</v>
      </c>
      <c r="D94" s="13">
        <v>2800</v>
      </c>
      <c r="E94" s="12">
        <v>1832</v>
      </c>
      <c r="F94" s="13">
        <v>918</v>
      </c>
      <c r="G94" s="13">
        <v>914</v>
      </c>
      <c r="H94" s="12">
        <v>1409</v>
      </c>
      <c r="I94" s="13">
        <v>695</v>
      </c>
      <c r="J94" s="13">
        <v>714</v>
      </c>
      <c r="K94" s="12">
        <v>540</v>
      </c>
      <c r="L94" s="13">
        <v>275</v>
      </c>
      <c r="M94" s="13">
        <v>265</v>
      </c>
      <c r="N94" s="12">
        <v>425</v>
      </c>
      <c r="O94" s="13">
        <v>207</v>
      </c>
      <c r="P94" s="13">
        <v>218</v>
      </c>
      <c r="Q94" s="12">
        <v>740</v>
      </c>
      <c r="R94" s="13">
        <v>373</v>
      </c>
      <c r="S94" s="13">
        <v>367</v>
      </c>
      <c r="T94" s="12">
        <v>154</v>
      </c>
      <c r="U94" s="13">
        <v>84</v>
      </c>
      <c r="V94" s="13">
        <v>70</v>
      </c>
      <c r="W94" s="12">
        <v>345</v>
      </c>
      <c r="X94" s="13">
        <v>165</v>
      </c>
      <c r="Y94" s="13">
        <v>180</v>
      </c>
      <c r="Z94" s="12">
        <v>186</v>
      </c>
      <c r="AA94" s="13">
        <v>97</v>
      </c>
      <c r="AB94" s="13">
        <v>89</v>
      </c>
      <c r="AC94" s="12">
        <v>282</v>
      </c>
      <c r="AD94" s="13">
        <v>113</v>
      </c>
      <c r="AE94" s="13">
        <v>169</v>
      </c>
      <c r="AF94" s="12">
        <v>104</v>
      </c>
      <c r="AG94" s="13">
        <v>58</v>
      </c>
      <c r="AH94" s="13">
        <v>46</v>
      </c>
      <c r="AI94" s="12">
        <v>191</v>
      </c>
      <c r="AJ94" s="13">
        <v>91</v>
      </c>
      <c r="AK94" s="13">
        <v>100</v>
      </c>
      <c r="AL94" s="12">
        <v>72</v>
      </c>
      <c r="AM94" s="13">
        <v>35</v>
      </c>
      <c r="AN94" s="13">
        <v>37</v>
      </c>
      <c r="AO94" s="12">
        <v>242</v>
      </c>
      <c r="AP94" s="13">
        <v>119</v>
      </c>
      <c r="AQ94" s="13">
        <v>123</v>
      </c>
      <c r="AR94" s="12">
        <v>188</v>
      </c>
      <c r="AS94" s="13">
        <v>100</v>
      </c>
      <c r="AT94" s="13">
        <v>88</v>
      </c>
      <c r="AU94" s="12">
        <v>8</v>
      </c>
      <c r="AV94" s="13">
        <v>5</v>
      </c>
      <c r="AW94" s="13">
        <v>3</v>
      </c>
      <c r="AX94" s="12">
        <v>55</v>
      </c>
      <c r="AY94" s="13">
        <v>31</v>
      </c>
      <c r="AZ94" s="13">
        <v>24</v>
      </c>
      <c r="BA94" s="12">
        <v>160</v>
      </c>
      <c r="BB94" s="13">
        <v>82</v>
      </c>
      <c r="BC94" s="13">
        <v>78</v>
      </c>
      <c r="BD94" s="12">
        <v>105</v>
      </c>
      <c r="BE94" s="13">
        <v>58</v>
      </c>
      <c r="BF94" s="13">
        <v>47</v>
      </c>
      <c r="BG94" s="12">
        <v>222</v>
      </c>
      <c r="BH94" s="13">
        <v>116</v>
      </c>
      <c r="BI94" s="13">
        <v>106</v>
      </c>
      <c r="BJ94" s="12">
        <v>11</v>
      </c>
      <c r="BK94" s="13">
        <v>8</v>
      </c>
      <c r="BL94" s="13">
        <v>3</v>
      </c>
      <c r="BM94" s="12">
        <v>32</v>
      </c>
      <c r="BN94" s="13">
        <v>20</v>
      </c>
      <c r="BO94" s="13">
        <v>12</v>
      </c>
      <c r="BP94" s="12">
        <v>53</v>
      </c>
      <c r="BQ94" s="13">
        <v>25</v>
      </c>
      <c r="BR94" s="13">
        <v>28</v>
      </c>
      <c r="BS94" s="12">
        <v>104</v>
      </c>
      <c r="BT94" s="13">
        <v>44</v>
      </c>
      <c r="BU94" s="13">
        <v>60</v>
      </c>
      <c r="BV94" s="12">
        <v>34</v>
      </c>
      <c r="BW94" s="13">
        <v>17</v>
      </c>
      <c r="BX94" s="13">
        <v>17</v>
      </c>
      <c r="BY94" s="12">
        <v>28</v>
      </c>
      <c r="BZ94" s="13">
        <v>13</v>
      </c>
      <c r="CA94" s="13">
        <v>15</v>
      </c>
      <c r="CB94" s="13"/>
      <c r="CC94" s="13"/>
      <c r="CD94" s="13"/>
      <c r="CE94" s="13"/>
      <c r="CF94" s="13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B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</row>
    <row r="95" spans="1:118" x14ac:dyDescent="0.2">
      <c r="A95" s="14"/>
      <c r="B95" s="15"/>
      <c r="C95" s="16"/>
      <c r="D95" s="16"/>
      <c r="E95" s="15"/>
      <c r="F95" s="16"/>
      <c r="G95" s="16"/>
      <c r="H95" s="15"/>
      <c r="I95" s="16"/>
      <c r="J95" s="16"/>
      <c r="K95" s="15"/>
      <c r="L95" s="16"/>
      <c r="M95" s="16"/>
      <c r="N95" s="15"/>
      <c r="O95" s="16"/>
      <c r="P95" s="16"/>
      <c r="Q95" s="15"/>
      <c r="R95" s="16"/>
      <c r="S95" s="16"/>
      <c r="T95" s="15"/>
      <c r="U95" s="16"/>
      <c r="V95" s="16"/>
      <c r="W95" s="15"/>
      <c r="X95" s="16"/>
      <c r="Y95" s="16"/>
      <c r="Z95" s="15"/>
      <c r="AA95" s="16"/>
      <c r="AB95" s="16"/>
      <c r="AC95" s="15"/>
      <c r="AD95" s="16"/>
      <c r="AE95" s="16"/>
      <c r="AF95" s="15"/>
      <c r="AG95" s="16"/>
      <c r="AH95" s="16"/>
      <c r="AI95" s="15"/>
      <c r="AJ95" s="16"/>
      <c r="AK95" s="16"/>
      <c r="AL95" s="15"/>
      <c r="AM95" s="16"/>
      <c r="AN95" s="16"/>
      <c r="AO95" s="15"/>
      <c r="AP95" s="16"/>
      <c r="AQ95" s="16"/>
      <c r="AR95" s="15"/>
      <c r="AS95" s="16"/>
      <c r="AT95" s="16"/>
      <c r="AU95" s="15"/>
      <c r="AV95" s="16"/>
      <c r="AW95" s="16"/>
      <c r="AX95" s="15"/>
      <c r="AY95" s="16"/>
      <c r="AZ95" s="16"/>
      <c r="BA95" s="15"/>
      <c r="BB95" s="16"/>
      <c r="BC95" s="16"/>
      <c r="BD95" s="15"/>
      <c r="BE95" s="16"/>
      <c r="BF95" s="16"/>
      <c r="BG95" s="15"/>
      <c r="BH95" s="16"/>
      <c r="BI95" s="16"/>
      <c r="BJ95" s="15"/>
      <c r="BK95" s="16"/>
      <c r="BL95" s="16"/>
      <c r="BM95" s="15"/>
      <c r="BN95" s="16"/>
      <c r="BO95" s="16"/>
      <c r="BP95" s="15"/>
      <c r="BQ95" s="16"/>
      <c r="BR95" s="16"/>
      <c r="BS95" s="15"/>
      <c r="BT95" s="16"/>
      <c r="BU95" s="16"/>
      <c r="BV95" s="15"/>
      <c r="BW95" s="16"/>
      <c r="BX95" s="16"/>
      <c r="BY95" s="15"/>
      <c r="BZ95" s="16"/>
      <c r="CA95" s="16"/>
      <c r="CB95" s="13"/>
      <c r="CC95" s="13"/>
      <c r="CD95" s="13"/>
      <c r="CE95" s="13"/>
      <c r="CF95" s="13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  <c r="DB95" s="58"/>
      <c r="DC95" s="58"/>
      <c r="DD95" s="58"/>
      <c r="DE95" s="58"/>
      <c r="DF95" s="58"/>
      <c r="DG95" s="58"/>
      <c r="DH95" s="58"/>
      <c r="DI95" s="58"/>
      <c r="DJ95" s="58"/>
      <c r="DK95" s="58"/>
      <c r="DL95" s="58"/>
      <c r="DM95" s="58"/>
      <c r="DN95" s="58"/>
    </row>
    <row r="96" spans="1:118" x14ac:dyDescent="0.2">
      <c r="A96" s="11"/>
      <c r="B96" s="12"/>
      <c r="C96" s="13"/>
      <c r="D96" s="13"/>
      <c r="E96" s="12"/>
      <c r="F96" s="13"/>
      <c r="G96" s="13"/>
      <c r="H96" s="12"/>
      <c r="I96" s="13"/>
      <c r="J96" s="13"/>
      <c r="K96" s="12"/>
      <c r="L96" s="13"/>
      <c r="M96" s="13"/>
      <c r="N96" s="12"/>
      <c r="O96" s="13"/>
      <c r="P96" s="13"/>
      <c r="Q96" s="12"/>
      <c r="R96" s="13"/>
      <c r="S96" s="13"/>
      <c r="T96" s="12"/>
      <c r="U96" s="13"/>
      <c r="V96" s="13"/>
      <c r="W96" s="12"/>
      <c r="X96" s="13"/>
      <c r="Y96" s="13"/>
      <c r="Z96" s="12"/>
      <c r="AA96" s="13"/>
      <c r="AB96" s="13"/>
      <c r="AC96" s="12"/>
      <c r="AD96" s="13"/>
      <c r="AE96" s="13"/>
      <c r="AF96" s="12"/>
      <c r="AG96" s="13"/>
      <c r="AH96" s="13"/>
      <c r="AI96" s="12"/>
      <c r="AJ96" s="13"/>
      <c r="AK96" s="13"/>
      <c r="AL96" s="12"/>
      <c r="AM96" s="13"/>
      <c r="AN96" s="13"/>
      <c r="AO96" s="12"/>
      <c r="AP96" s="13"/>
      <c r="AQ96" s="13"/>
      <c r="AR96" s="12"/>
      <c r="AS96" s="13"/>
      <c r="AT96" s="13"/>
      <c r="AU96" s="12"/>
      <c r="AV96" s="13"/>
      <c r="AW96" s="13"/>
      <c r="AX96" s="12"/>
      <c r="AY96" s="13"/>
      <c r="AZ96" s="13"/>
      <c r="BA96" s="12"/>
      <c r="BB96" s="13"/>
      <c r="BC96" s="13"/>
      <c r="BD96" s="12"/>
      <c r="BE96" s="13"/>
      <c r="BF96" s="13"/>
      <c r="BG96" s="12"/>
      <c r="BH96" s="13"/>
      <c r="BI96" s="13"/>
      <c r="BJ96" s="12"/>
      <c r="BK96" s="13"/>
      <c r="BL96" s="13"/>
      <c r="BM96" s="12"/>
      <c r="BN96" s="13"/>
      <c r="BO96" s="13"/>
      <c r="BP96" s="12"/>
      <c r="BQ96" s="13"/>
      <c r="BR96" s="13"/>
      <c r="BS96" s="12"/>
      <c r="BT96" s="13"/>
      <c r="BU96" s="13"/>
      <c r="BV96" s="12"/>
      <c r="BW96" s="13"/>
      <c r="BX96" s="13"/>
      <c r="BY96" s="12"/>
      <c r="BZ96" s="13"/>
      <c r="CA96" s="13"/>
      <c r="CB96" s="13"/>
      <c r="CC96" s="13"/>
      <c r="CD96" s="13"/>
      <c r="CE96" s="13"/>
      <c r="CF96" s="13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  <c r="DB96" s="58"/>
      <c r="DC96" s="58"/>
      <c r="DD96" s="58"/>
      <c r="DE96" s="58"/>
      <c r="DF96" s="58"/>
      <c r="DG96" s="58"/>
      <c r="DH96" s="58"/>
      <c r="DI96" s="58"/>
      <c r="DJ96" s="58"/>
      <c r="DK96" s="58"/>
      <c r="DL96" s="58"/>
      <c r="DM96" s="58"/>
      <c r="DN96" s="58"/>
    </row>
    <row r="97" spans="1:118" x14ac:dyDescent="0.2">
      <c r="A97" s="11" t="s">
        <v>165</v>
      </c>
      <c r="B97" s="12">
        <v>25048</v>
      </c>
      <c r="C97" s="13">
        <v>11775</v>
      </c>
      <c r="D97" s="13">
        <v>13273</v>
      </c>
      <c r="E97" s="12">
        <v>8957</v>
      </c>
      <c r="F97" s="13">
        <v>4193</v>
      </c>
      <c r="G97" s="13">
        <v>4764</v>
      </c>
      <c r="H97" s="12">
        <v>6797</v>
      </c>
      <c r="I97" s="13">
        <v>3278</v>
      </c>
      <c r="J97" s="13">
        <v>3519</v>
      </c>
      <c r="K97" s="12">
        <v>2731</v>
      </c>
      <c r="L97" s="13">
        <v>1342</v>
      </c>
      <c r="M97" s="13">
        <v>1389</v>
      </c>
      <c r="N97" s="12">
        <v>2392</v>
      </c>
      <c r="O97" s="13">
        <v>1151</v>
      </c>
      <c r="P97" s="13">
        <v>1241</v>
      </c>
      <c r="Q97" s="12">
        <v>3465</v>
      </c>
      <c r="R97" s="13">
        <v>1692</v>
      </c>
      <c r="S97" s="13">
        <v>1773</v>
      </c>
      <c r="T97" s="12">
        <v>758</v>
      </c>
      <c r="U97" s="13">
        <v>370</v>
      </c>
      <c r="V97" s="13">
        <v>388</v>
      </c>
      <c r="W97" s="12">
        <v>1590</v>
      </c>
      <c r="X97" s="13">
        <v>768</v>
      </c>
      <c r="Y97" s="13">
        <v>822</v>
      </c>
      <c r="Z97" s="12">
        <v>917</v>
      </c>
      <c r="AA97" s="13">
        <v>431</v>
      </c>
      <c r="AB97" s="13">
        <v>486</v>
      </c>
      <c r="AC97" s="12">
        <v>1409</v>
      </c>
      <c r="AD97" s="13">
        <v>672</v>
      </c>
      <c r="AE97" s="13">
        <v>737</v>
      </c>
      <c r="AF97" s="12">
        <v>504</v>
      </c>
      <c r="AG97" s="13">
        <v>250</v>
      </c>
      <c r="AH97" s="13">
        <v>254</v>
      </c>
      <c r="AI97" s="12">
        <v>1070</v>
      </c>
      <c r="AJ97" s="13">
        <v>495</v>
      </c>
      <c r="AK97" s="13">
        <v>575</v>
      </c>
      <c r="AL97" s="12">
        <v>403</v>
      </c>
      <c r="AM97" s="13">
        <v>193</v>
      </c>
      <c r="AN97" s="13">
        <v>210</v>
      </c>
      <c r="AO97" s="12">
        <v>1095</v>
      </c>
      <c r="AP97" s="13">
        <v>503</v>
      </c>
      <c r="AQ97" s="13">
        <v>592</v>
      </c>
      <c r="AR97" s="12">
        <v>937</v>
      </c>
      <c r="AS97" s="13">
        <v>432</v>
      </c>
      <c r="AT97" s="13">
        <v>505</v>
      </c>
      <c r="AU97" s="12">
        <v>54</v>
      </c>
      <c r="AV97" s="13">
        <v>27</v>
      </c>
      <c r="AW97" s="13">
        <v>27</v>
      </c>
      <c r="AX97" s="12">
        <v>222</v>
      </c>
      <c r="AY97" s="13">
        <v>108</v>
      </c>
      <c r="AZ97" s="13">
        <v>114</v>
      </c>
      <c r="BA97" s="12">
        <v>779</v>
      </c>
      <c r="BB97" s="13">
        <v>359</v>
      </c>
      <c r="BC97" s="13">
        <v>420</v>
      </c>
      <c r="BD97" s="12">
        <v>510</v>
      </c>
      <c r="BE97" s="13">
        <v>261</v>
      </c>
      <c r="BF97" s="13">
        <v>249</v>
      </c>
      <c r="BG97" s="12">
        <v>1079</v>
      </c>
      <c r="BH97" s="13">
        <v>527</v>
      </c>
      <c r="BI97" s="13">
        <v>552</v>
      </c>
      <c r="BJ97" s="12">
        <v>93</v>
      </c>
      <c r="BK97" s="13">
        <v>41</v>
      </c>
      <c r="BL97" s="13">
        <v>52</v>
      </c>
      <c r="BM97" s="12">
        <v>125</v>
      </c>
      <c r="BN97" s="13">
        <v>68</v>
      </c>
      <c r="BO97" s="13">
        <v>57</v>
      </c>
      <c r="BP97" s="12">
        <v>234</v>
      </c>
      <c r="BQ97" s="13">
        <v>124</v>
      </c>
      <c r="BR97" s="13">
        <v>110</v>
      </c>
      <c r="BS97" s="12">
        <v>570</v>
      </c>
      <c r="BT97" s="13">
        <v>288</v>
      </c>
      <c r="BU97" s="13">
        <v>282</v>
      </c>
      <c r="BV97" s="12">
        <v>191</v>
      </c>
      <c r="BW97" s="13">
        <v>110</v>
      </c>
      <c r="BX97" s="13">
        <v>81</v>
      </c>
      <c r="BY97" s="12">
        <v>178</v>
      </c>
      <c r="BZ97" s="13">
        <v>91</v>
      </c>
      <c r="CA97" s="13">
        <v>87</v>
      </c>
      <c r="CB97" s="13"/>
      <c r="CC97" s="13"/>
      <c r="CD97" s="13"/>
      <c r="CE97" s="13"/>
      <c r="CF97" s="13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58"/>
      <c r="DH97" s="58"/>
      <c r="DI97" s="58"/>
      <c r="DJ97" s="58"/>
      <c r="DK97" s="58"/>
      <c r="DL97" s="58"/>
      <c r="DM97" s="58"/>
      <c r="DN97" s="58"/>
    </row>
    <row r="98" spans="1:118" x14ac:dyDescent="0.2">
      <c r="A98" s="11"/>
      <c r="B98" s="12"/>
      <c r="C98" s="13"/>
      <c r="D98" s="13"/>
      <c r="E98" s="12"/>
      <c r="F98" s="13"/>
      <c r="G98" s="13"/>
      <c r="H98" s="12"/>
      <c r="I98" s="13"/>
      <c r="J98" s="13"/>
      <c r="K98" s="12"/>
      <c r="L98" s="13"/>
      <c r="M98" s="13"/>
      <c r="N98" s="12"/>
      <c r="O98" s="13"/>
      <c r="P98" s="13"/>
      <c r="Q98" s="12"/>
      <c r="R98" s="13"/>
      <c r="S98" s="13"/>
      <c r="T98" s="12"/>
      <c r="U98" s="13"/>
      <c r="V98" s="13"/>
      <c r="W98" s="12"/>
      <c r="X98" s="13"/>
      <c r="Y98" s="13"/>
      <c r="Z98" s="12"/>
      <c r="AA98" s="13"/>
      <c r="AB98" s="13"/>
      <c r="AC98" s="12"/>
      <c r="AD98" s="13"/>
      <c r="AE98" s="13"/>
      <c r="AF98" s="12"/>
      <c r="AG98" s="13"/>
      <c r="AH98" s="13"/>
      <c r="AI98" s="12"/>
      <c r="AJ98" s="13"/>
      <c r="AK98" s="13"/>
      <c r="AL98" s="12"/>
      <c r="AM98" s="13"/>
      <c r="AN98" s="13"/>
      <c r="AO98" s="12"/>
      <c r="AP98" s="13"/>
      <c r="AQ98" s="13"/>
      <c r="AR98" s="12"/>
      <c r="AS98" s="13"/>
      <c r="AT98" s="13"/>
      <c r="AU98" s="12"/>
      <c r="AV98" s="13"/>
      <c r="AW98" s="13"/>
      <c r="AX98" s="12"/>
      <c r="AY98" s="13"/>
      <c r="AZ98" s="13"/>
      <c r="BA98" s="12"/>
      <c r="BB98" s="13"/>
      <c r="BC98" s="13"/>
      <c r="BD98" s="12"/>
      <c r="BE98" s="13"/>
      <c r="BF98" s="13"/>
      <c r="BG98" s="12"/>
      <c r="BH98" s="13"/>
      <c r="BI98" s="13"/>
      <c r="BJ98" s="12"/>
      <c r="BK98" s="13"/>
      <c r="BL98" s="13"/>
      <c r="BM98" s="12"/>
      <c r="BN98" s="13"/>
      <c r="BO98" s="13"/>
      <c r="BP98" s="12"/>
      <c r="BQ98" s="13"/>
      <c r="BR98" s="13"/>
      <c r="BS98" s="12"/>
      <c r="BT98" s="13"/>
      <c r="BU98" s="13"/>
      <c r="BV98" s="12"/>
      <c r="BW98" s="13"/>
      <c r="BX98" s="13"/>
      <c r="BY98" s="12"/>
      <c r="BZ98" s="13"/>
      <c r="CA98" s="13"/>
      <c r="CB98" s="13"/>
      <c r="CC98" s="13"/>
      <c r="CD98" s="13"/>
      <c r="CE98" s="13"/>
      <c r="CF98" s="13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  <c r="DB98" s="58"/>
      <c r="DC98" s="58"/>
      <c r="DD98" s="58"/>
      <c r="DE98" s="58"/>
      <c r="DF98" s="58"/>
      <c r="DG98" s="58"/>
      <c r="DH98" s="58"/>
      <c r="DI98" s="58"/>
      <c r="DJ98" s="58"/>
      <c r="DK98" s="58"/>
      <c r="DL98" s="58"/>
      <c r="DM98" s="58"/>
      <c r="DN98" s="58"/>
    </row>
    <row r="99" spans="1:118" x14ac:dyDescent="0.2">
      <c r="A99" s="11">
        <v>55</v>
      </c>
      <c r="B99" s="12">
        <v>5341</v>
      </c>
      <c r="C99" s="13">
        <v>2524</v>
      </c>
      <c r="D99" s="13">
        <v>2817</v>
      </c>
      <c r="E99" s="12">
        <v>1889</v>
      </c>
      <c r="F99" s="13">
        <v>863</v>
      </c>
      <c r="G99" s="13">
        <v>1026</v>
      </c>
      <c r="H99" s="12">
        <v>1369</v>
      </c>
      <c r="I99" s="13">
        <v>679</v>
      </c>
      <c r="J99" s="13">
        <v>690</v>
      </c>
      <c r="K99" s="12">
        <v>535</v>
      </c>
      <c r="L99" s="13">
        <v>272</v>
      </c>
      <c r="M99" s="13">
        <v>263</v>
      </c>
      <c r="N99" s="12">
        <v>445</v>
      </c>
      <c r="O99" s="13">
        <v>232</v>
      </c>
      <c r="P99" s="13">
        <v>213</v>
      </c>
      <c r="Q99" s="12">
        <v>695</v>
      </c>
      <c r="R99" s="13">
        <v>348</v>
      </c>
      <c r="S99" s="13">
        <v>347</v>
      </c>
      <c r="T99" s="12">
        <v>142</v>
      </c>
      <c r="U99" s="13">
        <v>68</v>
      </c>
      <c r="V99" s="13">
        <v>74</v>
      </c>
      <c r="W99" s="12">
        <v>330</v>
      </c>
      <c r="X99" s="13">
        <v>167</v>
      </c>
      <c r="Y99" s="13">
        <v>163</v>
      </c>
      <c r="Z99" s="12">
        <v>196</v>
      </c>
      <c r="AA99" s="13">
        <v>93</v>
      </c>
      <c r="AB99" s="13">
        <v>103</v>
      </c>
      <c r="AC99" s="12">
        <v>288</v>
      </c>
      <c r="AD99" s="13">
        <v>150</v>
      </c>
      <c r="AE99" s="13">
        <v>138</v>
      </c>
      <c r="AF99" s="12">
        <v>88</v>
      </c>
      <c r="AG99" s="13">
        <v>46</v>
      </c>
      <c r="AH99" s="13">
        <v>42</v>
      </c>
      <c r="AI99" s="12">
        <v>216</v>
      </c>
      <c r="AJ99" s="13">
        <v>119</v>
      </c>
      <c r="AK99" s="13">
        <v>97</v>
      </c>
      <c r="AL99" s="12">
        <v>81</v>
      </c>
      <c r="AM99" s="13">
        <v>38</v>
      </c>
      <c r="AN99" s="13">
        <v>43</v>
      </c>
      <c r="AO99" s="12">
        <v>213</v>
      </c>
      <c r="AP99" s="13">
        <v>105</v>
      </c>
      <c r="AQ99" s="13">
        <v>108</v>
      </c>
      <c r="AR99" s="12">
        <v>203</v>
      </c>
      <c r="AS99" s="13">
        <v>106</v>
      </c>
      <c r="AT99" s="13">
        <v>97</v>
      </c>
      <c r="AU99" s="12">
        <v>7</v>
      </c>
      <c r="AV99" s="13">
        <v>5</v>
      </c>
      <c r="AW99" s="13">
        <v>2</v>
      </c>
      <c r="AX99" s="12">
        <v>55</v>
      </c>
      <c r="AY99" s="13">
        <v>30</v>
      </c>
      <c r="AZ99" s="13">
        <v>25</v>
      </c>
      <c r="BA99" s="12">
        <v>167</v>
      </c>
      <c r="BB99" s="13">
        <v>72</v>
      </c>
      <c r="BC99" s="13">
        <v>95</v>
      </c>
      <c r="BD99" s="12">
        <v>95</v>
      </c>
      <c r="BE99" s="13">
        <v>43</v>
      </c>
      <c r="BF99" s="13">
        <v>52</v>
      </c>
      <c r="BG99" s="12">
        <v>204</v>
      </c>
      <c r="BH99" s="13">
        <v>91</v>
      </c>
      <c r="BI99" s="13">
        <v>113</v>
      </c>
      <c r="BJ99" s="12">
        <v>17</v>
      </c>
      <c r="BK99" s="13">
        <v>9</v>
      </c>
      <c r="BL99" s="13">
        <v>8</v>
      </c>
      <c r="BM99" s="12">
        <v>27</v>
      </c>
      <c r="BN99" s="13">
        <v>13</v>
      </c>
      <c r="BO99" s="13">
        <v>14</v>
      </c>
      <c r="BP99" s="12">
        <v>49</v>
      </c>
      <c r="BQ99" s="13">
        <v>24</v>
      </c>
      <c r="BR99" s="13">
        <v>25</v>
      </c>
      <c r="BS99" s="12">
        <v>97</v>
      </c>
      <c r="BT99" s="13">
        <v>52</v>
      </c>
      <c r="BU99" s="13">
        <v>45</v>
      </c>
      <c r="BV99" s="12">
        <v>36</v>
      </c>
      <c r="BW99" s="13">
        <v>22</v>
      </c>
      <c r="BX99" s="13">
        <v>14</v>
      </c>
      <c r="BY99" s="12">
        <v>37</v>
      </c>
      <c r="BZ99" s="13">
        <v>20</v>
      </c>
      <c r="CA99" s="13">
        <v>17</v>
      </c>
      <c r="CB99" s="13"/>
      <c r="CC99" s="13"/>
      <c r="CD99" s="13"/>
      <c r="CE99" s="13"/>
      <c r="CF99" s="13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  <c r="DB99" s="58"/>
      <c r="DC99" s="58"/>
      <c r="DD99" s="58"/>
      <c r="DE99" s="58"/>
      <c r="DF99" s="58"/>
      <c r="DG99" s="58"/>
      <c r="DH99" s="58"/>
      <c r="DI99" s="58"/>
      <c r="DJ99" s="58"/>
      <c r="DK99" s="58"/>
      <c r="DL99" s="58"/>
      <c r="DM99" s="58"/>
      <c r="DN99" s="58"/>
    </row>
    <row r="100" spans="1:118" x14ac:dyDescent="0.2">
      <c r="A100" s="11">
        <v>56</v>
      </c>
      <c r="B100" s="12">
        <v>5259</v>
      </c>
      <c r="C100" s="13">
        <v>2427</v>
      </c>
      <c r="D100" s="13">
        <v>2832</v>
      </c>
      <c r="E100" s="12">
        <v>1863</v>
      </c>
      <c r="F100" s="13">
        <v>907</v>
      </c>
      <c r="G100" s="13">
        <v>956</v>
      </c>
      <c r="H100" s="12">
        <v>1416</v>
      </c>
      <c r="I100" s="13">
        <v>674</v>
      </c>
      <c r="J100" s="13">
        <v>742</v>
      </c>
      <c r="K100" s="12">
        <v>572</v>
      </c>
      <c r="L100" s="13">
        <v>290</v>
      </c>
      <c r="M100" s="13">
        <v>282</v>
      </c>
      <c r="N100" s="12">
        <v>486</v>
      </c>
      <c r="O100" s="13">
        <v>233</v>
      </c>
      <c r="P100" s="13">
        <v>253</v>
      </c>
      <c r="Q100" s="12">
        <v>721</v>
      </c>
      <c r="R100" s="13">
        <v>334</v>
      </c>
      <c r="S100" s="13">
        <v>387</v>
      </c>
      <c r="T100" s="12">
        <v>161</v>
      </c>
      <c r="U100" s="13">
        <v>78</v>
      </c>
      <c r="V100" s="13">
        <v>83</v>
      </c>
      <c r="W100" s="12">
        <v>334</v>
      </c>
      <c r="X100" s="13">
        <v>168</v>
      </c>
      <c r="Y100" s="13">
        <v>166</v>
      </c>
      <c r="Z100" s="12">
        <v>163</v>
      </c>
      <c r="AA100" s="13">
        <v>78</v>
      </c>
      <c r="AB100" s="13">
        <v>85</v>
      </c>
      <c r="AC100" s="12">
        <v>320</v>
      </c>
      <c r="AD100" s="13">
        <v>149</v>
      </c>
      <c r="AE100" s="13">
        <v>171</v>
      </c>
      <c r="AF100" s="12">
        <v>88</v>
      </c>
      <c r="AG100" s="13">
        <v>39</v>
      </c>
      <c r="AH100" s="13">
        <v>49</v>
      </c>
      <c r="AI100" s="12">
        <v>212</v>
      </c>
      <c r="AJ100" s="13">
        <v>83</v>
      </c>
      <c r="AK100" s="13">
        <v>129</v>
      </c>
      <c r="AL100" s="12">
        <v>78</v>
      </c>
      <c r="AM100" s="13">
        <v>36</v>
      </c>
      <c r="AN100" s="13">
        <v>42</v>
      </c>
      <c r="AO100" s="12">
        <v>227</v>
      </c>
      <c r="AP100" s="13">
        <v>104</v>
      </c>
      <c r="AQ100" s="13">
        <v>123</v>
      </c>
      <c r="AR100" s="12">
        <v>199</v>
      </c>
      <c r="AS100" s="13">
        <v>85</v>
      </c>
      <c r="AT100" s="13">
        <v>114</v>
      </c>
      <c r="AU100" s="12">
        <v>14</v>
      </c>
      <c r="AV100" s="13">
        <v>6</v>
      </c>
      <c r="AW100" s="13">
        <v>8</v>
      </c>
      <c r="AX100" s="12">
        <v>44</v>
      </c>
      <c r="AY100" s="13">
        <v>21</v>
      </c>
      <c r="AZ100" s="13">
        <v>23</v>
      </c>
      <c r="BA100" s="12">
        <v>153</v>
      </c>
      <c r="BB100" s="13">
        <v>80</v>
      </c>
      <c r="BC100" s="13">
        <v>73</v>
      </c>
      <c r="BD100" s="12">
        <v>107</v>
      </c>
      <c r="BE100" s="13">
        <v>58</v>
      </c>
      <c r="BF100" s="13">
        <v>49</v>
      </c>
      <c r="BG100" s="12">
        <v>228</v>
      </c>
      <c r="BH100" s="13">
        <v>108</v>
      </c>
      <c r="BI100" s="13">
        <v>120</v>
      </c>
      <c r="BJ100" s="12">
        <v>23</v>
      </c>
      <c r="BK100" s="13">
        <v>7</v>
      </c>
      <c r="BL100" s="13">
        <v>16</v>
      </c>
      <c r="BM100" s="12">
        <v>26</v>
      </c>
      <c r="BN100" s="13">
        <v>8</v>
      </c>
      <c r="BO100" s="13">
        <v>18</v>
      </c>
      <c r="BP100" s="12">
        <v>42</v>
      </c>
      <c r="BQ100" s="13">
        <v>29</v>
      </c>
      <c r="BR100" s="13">
        <v>13</v>
      </c>
      <c r="BS100" s="12">
        <v>114</v>
      </c>
      <c r="BT100" s="13">
        <v>50</v>
      </c>
      <c r="BU100" s="13">
        <v>64</v>
      </c>
      <c r="BV100" s="12">
        <v>37</v>
      </c>
      <c r="BW100" s="13">
        <v>22</v>
      </c>
      <c r="BX100" s="13">
        <v>15</v>
      </c>
      <c r="BY100" s="12">
        <v>36</v>
      </c>
      <c r="BZ100" s="13">
        <v>23</v>
      </c>
      <c r="CA100" s="13">
        <v>13</v>
      </c>
      <c r="CB100" s="13"/>
      <c r="CC100" s="13"/>
      <c r="CD100" s="13"/>
      <c r="CE100" s="13"/>
      <c r="CF100" s="13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  <c r="DB100" s="58"/>
      <c r="DC100" s="58"/>
      <c r="DD100" s="58"/>
      <c r="DE100" s="58"/>
      <c r="DF100" s="58"/>
      <c r="DG100" s="58"/>
      <c r="DH100" s="58"/>
      <c r="DI100" s="58"/>
      <c r="DJ100" s="58"/>
      <c r="DK100" s="58"/>
      <c r="DL100" s="58"/>
      <c r="DM100" s="58"/>
      <c r="DN100" s="58"/>
    </row>
    <row r="101" spans="1:118" x14ac:dyDescent="0.2">
      <c r="A101" s="11">
        <v>57</v>
      </c>
      <c r="B101" s="12">
        <v>5321</v>
      </c>
      <c r="C101" s="13">
        <v>2486</v>
      </c>
      <c r="D101" s="13">
        <v>2835</v>
      </c>
      <c r="E101" s="12">
        <v>1916</v>
      </c>
      <c r="F101" s="13">
        <v>915</v>
      </c>
      <c r="G101" s="13">
        <v>1001</v>
      </c>
      <c r="H101" s="12">
        <v>1432</v>
      </c>
      <c r="I101" s="13">
        <v>705</v>
      </c>
      <c r="J101" s="13">
        <v>727</v>
      </c>
      <c r="K101" s="12">
        <v>565</v>
      </c>
      <c r="L101" s="13">
        <v>268</v>
      </c>
      <c r="M101" s="13">
        <v>297</v>
      </c>
      <c r="N101" s="12">
        <v>531</v>
      </c>
      <c r="O101" s="13">
        <v>261</v>
      </c>
      <c r="P101" s="13">
        <v>270</v>
      </c>
      <c r="Q101" s="12">
        <v>739</v>
      </c>
      <c r="R101" s="13">
        <v>362</v>
      </c>
      <c r="S101" s="13">
        <v>377</v>
      </c>
      <c r="T101" s="12">
        <v>157</v>
      </c>
      <c r="U101" s="13">
        <v>82</v>
      </c>
      <c r="V101" s="13">
        <v>75</v>
      </c>
      <c r="W101" s="12">
        <v>323</v>
      </c>
      <c r="X101" s="13">
        <v>158</v>
      </c>
      <c r="Y101" s="13">
        <v>165</v>
      </c>
      <c r="Z101" s="12">
        <v>185</v>
      </c>
      <c r="AA101" s="13">
        <v>101</v>
      </c>
      <c r="AB101" s="13">
        <v>84</v>
      </c>
      <c r="AC101" s="12">
        <v>271</v>
      </c>
      <c r="AD101" s="13">
        <v>134</v>
      </c>
      <c r="AE101" s="13">
        <v>137</v>
      </c>
      <c r="AF101" s="12">
        <v>109</v>
      </c>
      <c r="AG101" s="13">
        <v>55</v>
      </c>
      <c r="AH101" s="13">
        <v>54</v>
      </c>
      <c r="AI101" s="12">
        <v>201</v>
      </c>
      <c r="AJ101" s="13">
        <v>94</v>
      </c>
      <c r="AK101" s="13">
        <v>107</v>
      </c>
      <c r="AL101" s="12">
        <v>90</v>
      </c>
      <c r="AM101" s="13">
        <v>42</v>
      </c>
      <c r="AN101" s="13">
        <v>48</v>
      </c>
      <c r="AO101" s="12">
        <v>230</v>
      </c>
      <c r="AP101" s="13">
        <v>108</v>
      </c>
      <c r="AQ101" s="13">
        <v>122</v>
      </c>
      <c r="AR101" s="12">
        <v>200</v>
      </c>
      <c r="AS101" s="13">
        <v>93</v>
      </c>
      <c r="AT101" s="13">
        <v>107</v>
      </c>
      <c r="AU101" s="12">
        <v>12</v>
      </c>
      <c r="AV101" s="13">
        <v>7</v>
      </c>
      <c r="AW101" s="13">
        <v>5</v>
      </c>
      <c r="AX101" s="12">
        <v>42</v>
      </c>
      <c r="AY101" s="13">
        <v>22</v>
      </c>
      <c r="AZ101" s="13">
        <v>20</v>
      </c>
      <c r="BA101" s="12">
        <v>167</v>
      </c>
      <c r="BB101" s="13">
        <v>77</v>
      </c>
      <c r="BC101" s="13">
        <v>90</v>
      </c>
      <c r="BD101" s="12">
        <v>107</v>
      </c>
      <c r="BE101" s="13">
        <v>48</v>
      </c>
      <c r="BF101" s="13">
        <v>59</v>
      </c>
      <c r="BG101" s="12">
        <v>225</v>
      </c>
      <c r="BH101" s="13">
        <v>116</v>
      </c>
      <c r="BI101" s="13">
        <v>109</v>
      </c>
      <c r="BJ101" s="12">
        <v>23</v>
      </c>
      <c r="BK101" s="13">
        <v>11</v>
      </c>
      <c r="BL101" s="13">
        <v>12</v>
      </c>
      <c r="BM101" s="12">
        <v>18</v>
      </c>
      <c r="BN101" s="13">
        <v>14</v>
      </c>
      <c r="BO101" s="13">
        <v>4</v>
      </c>
      <c r="BP101" s="12">
        <v>53</v>
      </c>
      <c r="BQ101" s="13">
        <v>28</v>
      </c>
      <c r="BR101" s="13">
        <v>25</v>
      </c>
      <c r="BS101" s="12">
        <v>122</v>
      </c>
      <c r="BT101" s="13">
        <v>73</v>
      </c>
      <c r="BU101" s="13">
        <v>49</v>
      </c>
      <c r="BV101" s="12">
        <v>30</v>
      </c>
      <c r="BW101" s="13">
        <v>18</v>
      </c>
      <c r="BX101" s="13">
        <v>12</v>
      </c>
      <c r="BY101" s="12">
        <v>38</v>
      </c>
      <c r="BZ101" s="13">
        <v>15</v>
      </c>
      <c r="CA101" s="13">
        <v>23</v>
      </c>
      <c r="CB101" s="13"/>
      <c r="CC101" s="13"/>
      <c r="CD101" s="13"/>
      <c r="CE101" s="13"/>
      <c r="CF101" s="13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58"/>
      <c r="CR101" s="58"/>
      <c r="CS101" s="58"/>
      <c r="CT101" s="58"/>
      <c r="CU101" s="58"/>
      <c r="CV101" s="58"/>
      <c r="CW101" s="58"/>
      <c r="CX101" s="58"/>
      <c r="CY101" s="58"/>
      <c r="CZ101" s="58"/>
      <c r="DA101" s="58"/>
      <c r="DB101" s="58"/>
      <c r="DC101" s="58"/>
      <c r="DD101" s="58"/>
      <c r="DE101" s="58"/>
      <c r="DF101" s="58"/>
      <c r="DG101" s="58"/>
      <c r="DH101" s="58"/>
      <c r="DI101" s="58"/>
      <c r="DJ101" s="58"/>
      <c r="DK101" s="58"/>
      <c r="DL101" s="58"/>
      <c r="DM101" s="58"/>
      <c r="DN101" s="58"/>
    </row>
    <row r="102" spans="1:118" x14ac:dyDescent="0.2">
      <c r="A102" s="11">
        <v>58</v>
      </c>
      <c r="B102" s="12">
        <v>4086</v>
      </c>
      <c r="C102" s="13">
        <v>1965</v>
      </c>
      <c r="D102" s="13">
        <v>2121</v>
      </c>
      <c r="E102" s="12">
        <v>1465</v>
      </c>
      <c r="F102" s="13">
        <v>642</v>
      </c>
      <c r="G102" s="13">
        <v>823</v>
      </c>
      <c r="H102" s="12">
        <v>1085</v>
      </c>
      <c r="I102" s="13">
        <v>538</v>
      </c>
      <c r="J102" s="13">
        <v>547</v>
      </c>
      <c r="K102" s="12">
        <v>456</v>
      </c>
      <c r="L102" s="13">
        <v>235</v>
      </c>
      <c r="M102" s="13">
        <v>221</v>
      </c>
      <c r="N102" s="12">
        <v>406</v>
      </c>
      <c r="O102" s="13">
        <v>174</v>
      </c>
      <c r="P102" s="13">
        <v>232</v>
      </c>
      <c r="Q102" s="12">
        <v>608</v>
      </c>
      <c r="R102" s="13">
        <v>311</v>
      </c>
      <c r="S102" s="13">
        <v>297</v>
      </c>
      <c r="T102" s="12">
        <v>125</v>
      </c>
      <c r="U102" s="13">
        <v>66</v>
      </c>
      <c r="V102" s="13">
        <v>59</v>
      </c>
      <c r="W102" s="12">
        <v>259</v>
      </c>
      <c r="X102" s="13">
        <v>118</v>
      </c>
      <c r="Y102" s="13">
        <v>141</v>
      </c>
      <c r="Z102" s="12">
        <v>152</v>
      </c>
      <c r="AA102" s="13">
        <v>62</v>
      </c>
      <c r="AB102" s="13">
        <v>90</v>
      </c>
      <c r="AC102" s="12">
        <v>224</v>
      </c>
      <c r="AD102" s="13">
        <v>93</v>
      </c>
      <c r="AE102" s="13">
        <v>131</v>
      </c>
      <c r="AF102" s="12">
        <v>92</v>
      </c>
      <c r="AG102" s="13">
        <v>48</v>
      </c>
      <c r="AH102" s="13">
        <v>44</v>
      </c>
      <c r="AI102" s="12">
        <v>202</v>
      </c>
      <c r="AJ102" s="13">
        <v>95</v>
      </c>
      <c r="AK102" s="13">
        <v>107</v>
      </c>
      <c r="AL102" s="12">
        <v>67</v>
      </c>
      <c r="AM102" s="13">
        <v>35</v>
      </c>
      <c r="AN102" s="13">
        <v>32</v>
      </c>
      <c r="AO102" s="12">
        <v>193</v>
      </c>
      <c r="AP102" s="13">
        <v>85</v>
      </c>
      <c r="AQ102" s="13">
        <v>108</v>
      </c>
      <c r="AR102" s="12">
        <v>155</v>
      </c>
      <c r="AS102" s="13">
        <v>70</v>
      </c>
      <c r="AT102" s="13">
        <v>85</v>
      </c>
      <c r="AU102" s="12">
        <v>9</v>
      </c>
      <c r="AV102" s="13">
        <v>3</v>
      </c>
      <c r="AW102" s="13">
        <v>6</v>
      </c>
      <c r="AX102" s="12">
        <v>28</v>
      </c>
      <c r="AY102" s="13">
        <v>14</v>
      </c>
      <c r="AZ102" s="13">
        <v>14</v>
      </c>
      <c r="BA102" s="12">
        <v>123</v>
      </c>
      <c r="BB102" s="13">
        <v>60</v>
      </c>
      <c r="BC102" s="13">
        <v>63</v>
      </c>
      <c r="BD102" s="12">
        <v>105</v>
      </c>
      <c r="BE102" s="13">
        <v>54</v>
      </c>
      <c r="BF102" s="13">
        <v>51</v>
      </c>
      <c r="BG102" s="12">
        <v>174</v>
      </c>
      <c r="BH102" s="13">
        <v>84</v>
      </c>
      <c r="BI102" s="13">
        <v>90</v>
      </c>
      <c r="BJ102" s="12">
        <v>15</v>
      </c>
      <c r="BK102" s="13">
        <v>6</v>
      </c>
      <c r="BL102" s="13">
        <v>9</v>
      </c>
      <c r="BM102" s="12">
        <v>26</v>
      </c>
      <c r="BN102" s="13">
        <v>20</v>
      </c>
      <c r="BO102" s="13">
        <v>6</v>
      </c>
      <c r="BP102" s="12">
        <v>38</v>
      </c>
      <c r="BQ102" s="13">
        <v>19</v>
      </c>
      <c r="BR102" s="13">
        <v>19</v>
      </c>
      <c r="BS102" s="12">
        <v>101</v>
      </c>
      <c r="BT102" s="13">
        <v>41</v>
      </c>
      <c r="BU102" s="13">
        <v>60</v>
      </c>
      <c r="BV102" s="12">
        <v>37</v>
      </c>
      <c r="BW102" s="13">
        <v>19</v>
      </c>
      <c r="BX102" s="13">
        <v>18</v>
      </c>
      <c r="BY102" s="12">
        <v>22</v>
      </c>
      <c r="BZ102" s="13">
        <v>8</v>
      </c>
      <c r="CA102" s="13">
        <v>14</v>
      </c>
      <c r="CB102" s="13"/>
      <c r="CC102" s="13"/>
      <c r="CD102" s="13"/>
      <c r="CE102" s="13"/>
      <c r="CF102" s="13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58"/>
      <c r="DH102" s="58"/>
      <c r="DI102" s="58"/>
      <c r="DJ102" s="58"/>
      <c r="DK102" s="58"/>
      <c r="DL102" s="58"/>
      <c r="DM102" s="58"/>
      <c r="DN102" s="58"/>
    </row>
    <row r="103" spans="1:118" x14ac:dyDescent="0.2">
      <c r="A103" s="11">
        <v>59</v>
      </c>
      <c r="B103" s="12">
        <v>5041</v>
      </c>
      <c r="C103" s="13">
        <v>2373</v>
      </c>
      <c r="D103" s="13">
        <v>2668</v>
      </c>
      <c r="E103" s="12">
        <v>1824</v>
      </c>
      <c r="F103" s="13">
        <v>866</v>
      </c>
      <c r="G103" s="13">
        <v>958</v>
      </c>
      <c r="H103" s="12">
        <v>1495</v>
      </c>
      <c r="I103" s="13">
        <v>682</v>
      </c>
      <c r="J103" s="13">
        <v>813</v>
      </c>
      <c r="K103" s="12">
        <v>603</v>
      </c>
      <c r="L103" s="13">
        <v>277</v>
      </c>
      <c r="M103" s="13">
        <v>326</v>
      </c>
      <c r="N103" s="12">
        <v>524</v>
      </c>
      <c r="O103" s="13">
        <v>251</v>
      </c>
      <c r="P103" s="13">
        <v>273</v>
      </c>
      <c r="Q103" s="12">
        <v>702</v>
      </c>
      <c r="R103" s="13">
        <v>337</v>
      </c>
      <c r="S103" s="13">
        <v>365</v>
      </c>
      <c r="T103" s="12">
        <v>173</v>
      </c>
      <c r="U103" s="13">
        <v>76</v>
      </c>
      <c r="V103" s="13">
        <v>97</v>
      </c>
      <c r="W103" s="12">
        <v>344</v>
      </c>
      <c r="X103" s="13">
        <v>157</v>
      </c>
      <c r="Y103" s="13">
        <v>187</v>
      </c>
      <c r="Z103" s="12">
        <v>221</v>
      </c>
      <c r="AA103" s="13">
        <v>97</v>
      </c>
      <c r="AB103" s="13">
        <v>124</v>
      </c>
      <c r="AC103" s="12">
        <v>306</v>
      </c>
      <c r="AD103" s="13">
        <v>146</v>
      </c>
      <c r="AE103" s="13">
        <v>160</v>
      </c>
      <c r="AF103" s="12">
        <v>127</v>
      </c>
      <c r="AG103" s="13">
        <v>62</v>
      </c>
      <c r="AH103" s="13">
        <v>65</v>
      </c>
      <c r="AI103" s="12">
        <v>239</v>
      </c>
      <c r="AJ103" s="13">
        <v>104</v>
      </c>
      <c r="AK103" s="13">
        <v>135</v>
      </c>
      <c r="AL103" s="12">
        <v>87</v>
      </c>
      <c r="AM103" s="13">
        <v>42</v>
      </c>
      <c r="AN103" s="13">
        <v>45</v>
      </c>
      <c r="AO103" s="12">
        <v>232</v>
      </c>
      <c r="AP103" s="13">
        <v>101</v>
      </c>
      <c r="AQ103" s="13">
        <v>131</v>
      </c>
      <c r="AR103" s="12">
        <v>180</v>
      </c>
      <c r="AS103" s="13">
        <v>78</v>
      </c>
      <c r="AT103" s="13">
        <v>102</v>
      </c>
      <c r="AU103" s="12">
        <v>12</v>
      </c>
      <c r="AV103" s="13">
        <v>6</v>
      </c>
      <c r="AW103" s="13">
        <v>6</v>
      </c>
      <c r="AX103" s="12">
        <v>53</v>
      </c>
      <c r="AY103" s="13">
        <v>21</v>
      </c>
      <c r="AZ103" s="13">
        <v>32</v>
      </c>
      <c r="BA103" s="12">
        <v>169</v>
      </c>
      <c r="BB103" s="13">
        <v>70</v>
      </c>
      <c r="BC103" s="13">
        <v>99</v>
      </c>
      <c r="BD103" s="12">
        <v>96</v>
      </c>
      <c r="BE103" s="13">
        <v>58</v>
      </c>
      <c r="BF103" s="13">
        <v>38</v>
      </c>
      <c r="BG103" s="12">
        <v>248</v>
      </c>
      <c r="BH103" s="13">
        <v>128</v>
      </c>
      <c r="BI103" s="13">
        <v>120</v>
      </c>
      <c r="BJ103" s="12">
        <v>15</v>
      </c>
      <c r="BK103" s="13">
        <v>8</v>
      </c>
      <c r="BL103" s="13">
        <v>7</v>
      </c>
      <c r="BM103" s="12">
        <v>28</v>
      </c>
      <c r="BN103" s="13">
        <v>13</v>
      </c>
      <c r="BO103" s="13">
        <v>15</v>
      </c>
      <c r="BP103" s="12">
        <v>52</v>
      </c>
      <c r="BQ103" s="13">
        <v>24</v>
      </c>
      <c r="BR103" s="13">
        <v>28</v>
      </c>
      <c r="BS103" s="12">
        <v>136</v>
      </c>
      <c r="BT103" s="13">
        <v>72</v>
      </c>
      <c r="BU103" s="13">
        <v>64</v>
      </c>
      <c r="BV103" s="12">
        <v>51</v>
      </c>
      <c r="BW103" s="13">
        <v>29</v>
      </c>
      <c r="BX103" s="13">
        <v>22</v>
      </c>
      <c r="BY103" s="12">
        <v>45</v>
      </c>
      <c r="BZ103" s="13">
        <v>25</v>
      </c>
      <c r="CA103" s="13">
        <v>20</v>
      </c>
      <c r="CB103" s="13"/>
      <c r="CC103" s="13"/>
      <c r="CD103" s="13"/>
      <c r="CE103" s="13"/>
      <c r="CF103" s="13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58"/>
      <c r="DH103" s="58"/>
      <c r="DI103" s="58"/>
      <c r="DJ103" s="58"/>
      <c r="DK103" s="58"/>
      <c r="DL103" s="58"/>
      <c r="DM103" s="58"/>
      <c r="DN103" s="58"/>
    </row>
    <row r="104" spans="1:118" x14ac:dyDescent="0.2">
      <c r="A104" s="11"/>
      <c r="B104" s="12"/>
      <c r="C104" s="13"/>
      <c r="D104" s="13"/>
      <c r="E104" s="12"/>
      <c r="F104" s="13"/>
      <c r="G104" s="13"/>
      <c r="H104" s="12"/>
      <c r="I104" s="13"/>
      <c r="J104" s="13"/>
      <c r="K104" s="12"/>
      <c r="L104" s="13"/>
      <c r="M104" s="13"/>
      <c r="N104" s="12"/>
      <c r="O104" s="13"/>
      <c r="P104" s="13"/>
      <c r="Q104" s="12"/>
      <c r="R104" s="13"/>
      <c r="S104" s="13"/>
      <c r="T104" s="12"/>
      <c r="U104" s="13"/>
      <c r="V104" s="13"/>
      <c r="W104" s="12"/>
      <c r="X104" s="13"/>
      <c r="Y104" s="13"/>
      <c r="Z104" s="12"/>
      <c r="AA104" s="13"/>
      <c r="AB104" s="13"/>
      <c r="AC104" s="12"/>
      <c r="AD104" s="13"/>
      <c r="AE104" s="13"/>
      <c r="AF104" s="12"/>
      <c r="AG104" s="13"/>
      <c r="AH104" s="13"/>
      <c r="AI104" s="12"/>
      <c r="AJ104" s="13"/>
      <c r="AK104" s="13"/>
      <c r="AL104" s="12"/>
      <c r="AM104" s="13"/>
      <c r="AN104" s="13"/>
      <c r="AO104" s="12"/>
      <c r="AP104" s="13"/>
      <c r="AQ104" s="13"/>
      <c r="AR104" s="12"/>
      <c r="AS104" s="13"/>
      <c r="AT104" s="13"/>
      <c r="AU104" s="12"/>
      <c r="AV104" s="13"/>
      <c r="AW104" s="13"/>
      <c r="AX104" s="12"/>
      <c r="AY104" s="13"/>
      <c r="AZ104" s="13"/>
      <c r="BA104" s="12"/>
      <c r="BB104" s="13"/>
      <c r="BC104" s="13"/>
      <c r="BD104" s="12"/>
      <c r="BE104" s="13"/>
      <c r="BF104" s="13"/>
      <c r="BG104" s="12"/>
      <c r="BH104" s="13"/>
      <c r="BI104" s="13"/>
      <c r="BJ104" s="12"/>
      <c r="BK104" s="13"/>
      <c r="BL104" s="13"/>
      <c r="BM104" s="12"/>
      <c r="BN104" s="13"/>
      <c r="BO104" s="13"/>
      <c r="BP104" s="12"/>
      <c r="BQ104" s="13"/>
      <c r="BR104" s="13"/>
      <c r="BS104" s="12"/>
      <c r="BT104" s="13"/>
      <c r="BU104" s="13"/>
      <c r="BV104" s="12"/>
      <c r="BW104" s="13"/>
      <c r="BX104" s="13"/>
      <c r="BY104" s="12"/>
      <c r="BZ104" s="13"/>
      <c r="CA104" s="13"/>
      <c r="CB104" s="13"/>
      <c r="CC104" s="13"/>
      <c r="CD104" s="13"/>
      <c r="CE104" s="13"/>
      <c r="CF104" s="13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58"/>
      <c r="DH104" s="58"/>
      <c r="DI104" s="58"/>
      <c r="DJ104" s="58"/>
      <c r="DK104" s="58"/>
      <c r="DL104" s="58"/>
      <c r="DM104" s="58"/>
      <c r="DN104" s="58"/>
    </row>
    <row r="105" spans="1:118" x14ac:dyDescent="0.2">
      <c r="A105" s="11" t="s">
        <v>166</v>
      </c>
      <c r="B105" s="12">
        <v>24778</v>
      </c>
      <c r="C105" s="13">
        <v>11865</v>
      </c>
      <c r="D105" s="13">
        <v>12913</v>
      </c>
      <c r="E105" s="12">
        <v>10039</v>
      </c>
      <c r="F105" s="13">
        <v>4743</v>
      </c>
      <c r="G105" s="13">
        <v>5296</v>
      </c>
      <c r="H105" s="12">
        <v>7417</v>
      </c>
      <c r="I105" s="13">
        <v>3541</v>
      </c>
      <c r="J105" s="13">
        <v>3876</v>
      </c>
      <c r="K105" s="12">
        <v>3284</v>
      </c>
      <c r="L105" s="13">
        <v>1563</v>
      </c>
      <c r="M105" s="13">
        <v>1721</v>
      </c>
      <c r="N105" s="12">
        <v>2744</v>
      </c>
      <c r="O105" s="13">
        <v>1283</v>
      </c>
      <c r="P105" s="13">
        <v>1461</v>
      </c>
      <c r="Q105" s="12">
        <v>3628</v>
      </c>
      <c r="R105" s="13">
        <v>1746</v>
      </c>
      <c r="S105" s="13">
        <v>1882</v>
      </c>
      <c r="T105" s="12">
        <v>1092</v>
      </c>
      <c r="U105" s="13">
        <v>514</v>
      </c>
      <c r="V105" s="13">
        <v>578</v>
      </c>
      <c r="W105" s="12">
        <v>1836</v>
      </c>
      <c r="X105" s="13">
        <v>898</v>
      </c>
      <c r="Y105" s="13">
        <v>938</v>
      </c>
      <c r="Z105" s="12">
        <v>1167</v>
      </c>
      <c r="AA105" s="13">
        <v>552</v>
      </c>
      <c r="AB105" s="13">
        <v>615</v>
      </c>
      <c r="AC105" s="12">
        <v>1561</v>
      </c>
      <c r="AD105" s="13">
        <v>713</v>
      </c>
      <c r="AE105" s="13">
        <v>848</v>
      </c>
      <c r="AF105" s="12">
        <v>608</v>
      </c>
      <c r="AG105" s="13">
        <v>293</v>
      </c>
      <c r="AH105" s="13">
        <v>315</v>
      </c>
      <c r="AI105" s="12">
        <v>1192</v>
      </c>
      <c r="AJ105" s="13">
        <v>581</v>
      </c>
      <c r="AK105" s="13">
        <v>611</v>
      </c>
      <c r="AL105" s="12">
        <v>445</v>
      </c>
      <c r="AM105" s="13">
        <v>222</v>
      </c>
      <c r="AN105" s="13">
        <v>223</v>
      </c>
      <c r="AO105" s="12">
        <v>1097</v>
      </c>
      <c r="AP105" s="13">
        <v>549</v>
      </c>
      <c r="AQ105" s="13">
        <v>548</v>
      </c>
      <c r="AR105" s="12">
        <v>1050</v>
      </c>
      <c r="AS105" s="13">
        <v>502</v>
      </c>
      <c r="AT105" s="13">
        <v>548</v>
      </c>
      <c r="AU105" s="12">
        <v>42</v>
      </c>
      <c r="AV105" s="13">
        <v>26</v>
      </c>
      <c r="AW105" s="13">
        <v>16</v>
      </c>
      <c r="AX105" s="12">
        <v>287</v>
      </c>
      <c r="AY105" s="13">
        <v>121</v>
      </c>
      <c r="AZ105" s="13">
        <v>166</v>
      </c>
      <c r="BA105" s="12">
        <v>943</v>
      </c>
      <c r="BB105" s="13">
        <v>460</v>
      </c>
      <c r="BC105" s="13">
        <v>483</v>
      </c>
      <c r="BD105" s="12">
        <v>536</v>
      </c>
      <c r="BE105" s="13">
        <v>256</v>
      </c>
      <c r="BF105" s="13">
        <v>280</v>
      </c>
      <c r="BG105" s="12">
        <v>1048</v>
      </c>
      <c r="BH105" s="13">
        <v>498</v>
      </c>
      <c r="BI105" s="13">
        <v>550</v>
      </c>
      <c r="BJ105" s="12">
        <v>105</v>
      </c>
      <c r="BK105" s="13">
        <v>51</v>
      </c>
      <c r="BL105" s="13">
        <v>54</v>
      </c>
      <c r="BM105" s="12">
        <v>183</v>
      </c>
      <c r="BN105" s="13">
        <v>104</v>
      </c>
      <c r="BO105" s="13">
        <v>79</v>
      </c>
      <c r="BP105" s="12">
        <v>309</v>
      </c>
      <c r="BQ105" s="13">
        <v>160</v>
      </c>
      <c r="BR105" s="13">
        <v>149</v>
      </c>
      <c r="BS105" s="12">
        <v>769</v>
      </c>
      <c r="BT105" s="13">
        <v>394</v>
      </c>
      <c r="BU105" s="13">
        <v>375</v>
      </c>
      <c r="BV105" s="12">
        <v>267</v>
      </c>
      <c r="BW105" s="13">
        <v>131</v>
      </c>
      <c r="BX105" s="13">
        <v>136</v>
      </c>
      <c r="BY105" s="12">
        <v>232</v>
      </c>
      <c r="BZ105" s="13">
        <v>120</v>
      </c>
      <c r="CA105" s="13">
        <v>112</v>
      </c>
      <c r="CB105" s="13"/>
      <c r="CC105" s="13"/>
      <c r="CD105" s="13"/>
      <c r="CE105" s="13"/>
      <c r="CF105" s="13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58"/>
      <c r="DH105" s="58"/>
      <c r="DI105" s="58"/>
      <c r="DJ105" s="58"/>
      <c r="DK105" s="58"/>
      <c r="DL105" s="58"/>
      <c r="DM105" s="58"/>
      <c r="DN105" s="58"/>
    </row>
    <row r="106" spans="1:118" x14ac:dyDescent="0.2">
      <c r="A106" s="11"/>
      <c r="B106" s="12"/>
      <c r="C106" s="13"/>
      <c r="D106" s="13"/>
      <c r="E106" s="12"/>
      <c r="F106" s="13"/>
      <c r="G106" s="13"/>
      <c r="H106" s="12"/>
      <c r="I106" s="13"/>
      <c r="J106" s="13"/>
      <c r="K106" s="12"/>
      <c r="L106" s="13"/>
      <c r="M106" s="13"/>
      <c r="N106" s="12"/>
      <c r="O106" s="13"/>
      <c r="P106" s="13"/>
      <c r="Q106" s="12"/>
      <c r="R106" s="13"/>
      <c r="S106" s="13"/>
      <c r="T106" s="12"/>
      <c r="U106" s="13"/>
      <c r="V106" s="13"/>
      <c r="W106" s="12"/>
      <c r="X106" s="13"/>
      <c r="Y106" s="13"/>
      <c r="Z106" s="12"/>
      <c r="AA106" s="13"/>
      <c r="AB106" s="13"/>
      <c r="AC106" s="12"/>
      <c r="AD106" s="13"/>
      <c r="AE106" s="13"/>
      <c r="AF106" s="12"/>
      <c r="AG106" s="13"/>
      <c r="AH106" s="13"/>
      <c r="AI106" s="12"/>
      <c r="AJ106" s="13"/>
      <c r="AK106" s="13"/>
      <c r="AL106" s="12"/>
      <c r="AM106" s="13"/>
      <c r="AN106" s="13"/>
      <c r="AO106" s="12"/>
      <c r="AP106" s="13"/>
      <c r="AQ106" s="13"/>
      <c r="AR106" s="12"/>
      <c r="AS106" s="13"/>
      <c r="AT106" s="13"/>
      <c r="AU106" s="12"/>
      <c r="AV106" s="13"/>
      <c r="AW106" s="13"/>
      <c r="AX106" s="12"/>
      <c r="AY106" s="13"/>
      <c r="AZ106" s="13"/>
      <c r="BA106" s="12"/>
      <c r="BB106" s="13"/>
      <c r="BC106" s="13"/>
      <c r="BD106" s="12"/>
      <c r="BE106" s="13"/>
      <c r="BF106" s="13"/>
      <c r="BG106" s="12"/>
      <c r="BH106" s="13"/>
      <c r="BI106" s="13"/>
      <c r="BJ106" s="12"/>
      <c r="BK106" s="13"/>
      <c r="BL106" s="13"/>
      <c r="BM106" s="12"/>
      <c r="BN106" s="13"/>
      <c r="BO106" s="13"/>
      <c r="BP106" s="12"/>
      <c r="BQ106" s="13"/>
      <c r="BR106" s="13"/>
      <c r="BS106" s="12"/>
      <c r="BT106" s="13"/>
      <c r="BU106" s="13"/>
      <c r="BV106" s="12"/>
      <c r="BW106" s="13"/>
      <c r="BX106" s="13"/>
      <c r="BY106" s="12"/>
      <c r="BZ106" s="13"/>
      <c r="CA106" s="13"/>
      <c r="CB106" s="13"/>
      <c r="CC106" s="13"/>
      <c r="CD106" s="13"/>
      <c r="CE106" s="13"/>
      <c r="CF106" s="13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58"/>
      <c r="CR106" s="58"/>
      <c r="CS106" s="58"/>
      <c r="CT106" s="58"/>
      <c r="CU106" s="58"/>
      <c r="CV106" s="58"/>
      <c r="CW106" s="58"/>
      <c r="CX106" s="58"/>
      <c r="CY106" s="58"/>
      <c r="CZ106" s="58"/>
      <c r="DA106" s="58"/>
      <c r="DB106" s="58"/>
      <c r="DC106" s="58"/>
      <c r="DD106" s="58"/>
      <c r="DE106" s="58"/>
      <c r="DF106" s="58"/>
      <c r="DG106" s="58"/>
      <c r="DH106" s="58"/>
      <c r="DI106" s="58"/>
      <c r="DJ106" s="58"/>
      <c r="DK106" s="58"/>
      <c r="DL106" s="58"/>
      <c r="DM106" s="58"/>
      <c r="DN106" s="58"/>
    </row>
    <row r="107" spans="1:118" x14ac:dyDescent="0.2">
      <c r="A107" s="11">
        <v>60</v>
      </c>
      <c r="B107" s="12">
        <v>4980</v>
      </c>
      <c r="C107" s="13">
        <v>2400</v>
      </c>
      <c r="D107" s="13">
        <v>2580</v>
      </c>
      <c r="E107" s="12">
        <v>1906</v>
      </c>
      <c r="F107" s="13">
        <v>911</v>
      </c>
      <c r="G107" s="13">
        <v>995</v>
      </c>
      <c r="H107" s="12">
        <v>1427</v>
      </c>
      <c r="I107" s="13">
        <v>699</v>
      </c>
      <c r="J107" s="13">
        <v>728</v>
      </c>
      <c r="K107" s="12">
        <v>645</v>
      </c>
      <c r="L107" s="13">
        <v>303</v>
      </c>
      <c r="M107" s="13">
        <v>342</v>
      </c>
      <c r="N107" s="12">
        <v>525</v>
      </c>
      <c r="O107" s="13">
        <v>269</v>
      </c>
      <c r="P107" s="13">
        <v>256</v>
      </c>
      <c r="Q107" s="12">
        <v>694</v>
      </c>
      <c r="R107" s="13">
        <v>339</v>
      </c>
      <c r="S107" s="13">
        <v>355</v>
      </c>
      <c r="T107" s="12">
        <v>200</v>
      </c>
      <c r="U107" s="13">
        <v>90</v>
      </c>
      <c r="V107" s="13">
        <v>110</v>
      </c>
      <c r="W107" s="12">
        <v>350</v>
      </c>
      <c r="X107" s="13">
        <v>173</v>
      </c>
      <c r="Y107" s="13">
        <v>177</v>
      </c>
      <c r="Z107" s="12">
        <v>215</v>
      </c>
      <c r="AA107" s="13">
        <v>104</v>
      </c>
      <c r="AB107" s="13">
        <v>111</v>
      </c>
      <c r="AC107" s="12">
        <v>313</v>
      </c>
      <c r="AD107" s="13">
        <v>149</v>
      </c>
      <c r="AE107" s="13">
        <v>164</v>
      </c>
      <c r="AF107" s="12">
        <v>114</v>
      </c>
      <c r="AG107" s="13">
        <v>59</v>
      </c>
      <c r="AH107" s="13">
        <v>55</v>
      </c>
      <c r="AI107" s="12">
        <v>225</v>
      </c>
      <c r="AJ107" s="13">
        <v>111</v>
      </c>
      <c r="AK107" s="13">
        <v>114</v>
      </c>
      <c r="AL107" s="12">
        <v>75</v>
      </c>
      <c r="AM107" s="13">
        <v>34</v>
      </c>
      <c r="AN107" s="13">
        <v>41</v>
      </c>
      <c r="AO107" s="12">
        <v>202</v>
      </c>
      <c r="AP107" s="13">
        <v>118</v>
      </c>
      <c r="AQ107" s="13">
        <v>84</v>
      </c>
      <c r="AR107" s="12">
        <v>212</v>
      </c>
      <c r="AS107" s="13">
        <v>85</v>
      </c>
      <c r="AT107" s="13">
        <v>127</v>
      </c>
      <c r="AU107" s="12">
        <v>6</v>
      </c>
      <c r="AV107" s="13">
        <v>3</v>
      </c>
      <c r="AW107" s="13">
        <v>3</v>
      </c>
      <c r="AX107" s="12">
        <v>44</v>
      </c>
      <c r="AY107" s="13">
        <v>17</v>
      </c>
      <c r="AZ107" s="13">
        <v>27</v>
      </c>
      <c r="BA107" s="12">
        <v>170</v>
      </c>
      <c r="BB107" s="13">
        <v>85</v>
      </c>
      <c r="BC107" s="13">
        <v>85</v>
      </c>
      <c r="BD107" s="12">
        <v>100</v>
      </c>
      <c r="BE107" s="13">
        <v>41</v>
      </c>
      <c r="BF107" s="13">
        <v>59</v>
      </c>
      <c r="BG107" s="12">
        <v>241</v>
      </c>
      <c r="BH107" s="13">
        <v>117</v>
      </c>
      <c r="BI107" s="13">
        <v>124</v>
      </c>
      <c r="BJ107" s="12">
        <v>17</v>
      </c>
      <c r="BK107" s="13">
        <v>3</v>
      </c>
      <c r="BL107" s="13">
        <v>14</v>
      </c>
      <c r="BM107" s="12">
        <v>30</v>
      </c>
      <c r="BN107" s="13">
        <v>15</v>
      </c>
      <c r="BO107" s="13">
        <v>15</v>
      </c>
      <c r="BP107" s="12">
        <v>48</v>
      </c>
      <c r="BQ107" s="13">
        <v>27</v>
      </c>
      <c r="BR107" s="13">
        <v>21</v>
      </c>
      <c r="BS107" s="12">
        <v>126</v>
      </c>
      <c r="BT107" s="13">
        <v>65</v>
      </c>
      <c r="BU107" s="13">
        <v>61</v>
      </c>
      <c r="BV107" s="12">
        <v>67</v>
      </c>
      <c r="BW107" s="13">
        <v>37</v>
      </c>
      <c r="BX107" s="13">
        <v>30</v>
      </c>
      <c r="BY107" s="12">
        <v>37</v>
      </c>
      <c r="BZ107" s="13">
        <v>21</v>
      </c>
      <c r="CA107" s="13">
        <v>16</v>
      </c>
      <c r="CB107" s="13"/>
      <c r="CC107" s="13"/>
      <c r="CD107" s="13"/>
      <c r="CE107" s="13"/>
      <c r="CF107" s="13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58"/>
      <c r="CR107" s="58"/>
      <c r="CS107" s="58"/>
      <c r="CT107" s="58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58"/>
      <c r="DG107" s="58"/>
      <c r="DH107" s="58"/>
      <c r="DI107" s="58"/>
      <c r="DJ107" s="58"/>
      <c r="DK107" s="58"/>
      <c r="DL107" s="58"/>
      <c r="DM107" s="58"/>
      <c r="DN107" s="58"/>
    </row>
    <row r="108" spans="1:118" x14ac:dyDescent="0.2">
      <c r="A108" s="11">
        <v>61</v>
      </c>
      <c r="B108" s="12">
        <v>5117</v>
      </c>
      <c r="C108" s="13">
        <v>2451</v>
      </c>
      <c r="D108" s="13">
        <v>2666</v>
      </c>
      <c r="E108" s="12">
        <v>1892</v>
      </c>
      <c r="F108" s="13">
        <v>891</v>
      </c>
      <c r="G108" s="13">
        <v>1001</v>
      </c>
      <c r="H108" s="12">
        <v>1481</v>
      </c>
      <c r="I108" s="13">
        <v>698</v>
      </c>
      <c r="J108" s="13">
        <v>783</v>
      </c>
      <c r="K108" s="12">
        <v>661</v>
      </c>
      <c r="L108" s="13">
        <v>309</v>
      </c>
      <c r="M108" s="13">
        <v>352</v>
      </c>
      <c r="N108" s="12">
        <v>546</v>
      </c>
      <c r="O108" s="13">
        <v>243</v>
      </c>
      <c r="P108" s="13">
        <v>303</v>
      </c>
      <c r="Q108" s="12">
        <v>748</v>
      </c>
      <c r="R108" s="13">
        <v>364</v>
      </c>
      <c r="S108" s="13">
        <v>384</v>
      </c>
      <c r="T108" s="12">
        <v>201</v>
      </c>
      <c r="U108" s="13">
        <v>98</v>
      </c>
      <c r="V108" s="13">
        <v>103</v>
      </c>
      <c r="W108" s="12">
        <v>359</v>
      </c>
      <c r="X108" s="13">
        <v>177</v>
      </c>
      <c r="Y108" s="13">
        <v>182</v>
      </c>
      <c r="Z108" s="12">
        <v>231</v>
      </c>
      <c r="AA108" s="13">
        <v>112</v>
      </c>
      <c r="AB108" s="13">
        <v>119</v>
      </c>
      <c r="AC108" s="12">
        <v>310</v>
      </c>
      <c r="AD108" s="13">
        <v>137</v>
      </c>
      <c r="AE108" s="13">
        <v>173</v>
      </c>
      <c r="AF108" s="12">
        <v>121</v>
      </c>
      <c r="AG108" s="13">
        <v>52</v>
      </c>
      <c r="AH108" s="13">
        <v>69</v>
      </c>
      <c r="AI108" s="12">
        <v>207</v>
      </c>
      <c r="AJ108" s="13">
        <v>98</v>
      </c>
      <c r="AK108" s="13">
        <v>109</v>
      </c>
      <c r="AL108" s="12">
        <v>75</v>
      </c>
      <c r="AM108" s="13">
        <v>43</v>
      </c>
      <c r="AN108" s="13">
        <v>32</v>
      </c>
      <c r="AO108" s="12">
        <v>243</v>
      </c>
      <c r="AP108" s="13">
        <v>108</v>
      </c>
      <c r="AQ108" s="13">
        <v>135</v>
      </c>
      <c r="AR108" s="12">
        <v>214</v>
      </c>
      <c r="AS108" s="13">
        <v>107</v>
      </c>
      <c r="AT108" s="13">
        <v>107</v>
      </c>
      <c r="AU108" s="12">
        <v>12</v>
      </c>
      <c r="AV108" s="13">
        <v>10</v>
      </c>
      <c r="AW108" s="13">
        <v>2</v>
      </c>
      <c r="AX108" s="12">
        <v>65</v>
      </c>
      <c r="AY108" s="13">
        <v>26</v>
      </c>
      <c r="AZ108" s="13">
        <v>39</v>
      </c>
      <c r="BA108" s="12">
        <v>176</v>
      </c>
      <c r="BB108" s="13">
        <v>87</v>
      </c>
      <c r="BC108" s="13">
        <v>89</v>
      </c>
      <c r="BD108" s="12">
        <v>115</v>
      </c>
      <c r="BE108" s="13">
        <v>46</v>
      </c>
      <c r="BF108" s="13">
        <v>69</v>
      </c>
      <c r="BG108" s="12">
        <v>217</v>
      </c>
      <c r="BH108" s="13">
        <v>96</v>
      </c>
      <c r="BI108" s="13">
        <v>121</v>
      </c>
      <c r="BJ108" s="12">
        <v>26</v>
      </c>
      <c r="BK108" s="13">
        <v>18</v>
      </c>
      <c r="BL108" s="13">
        <v>8</v>
      </c>
      <c r="BM108" s="12">
        <v>39</v>
      </c>
      <c r="BN108" s="13">
        <v>22</v>
      </c>
      <c r="BO108" s="13">
        <v>17</v>
      </c>
      <c r="BP108" s="12">
        <v>58</v>
      </c>
      <c r="BQ108" s="13">
        <v>32</v>
      </c>
      <c r="BR108" s="13">
        <v>26</v>
      </c>
      <c r="BS108" s="12">
        <v>146</v>
      </c>
      <c r="BT108" s="13">
        <v>74</v>
      </c>
      <c r="BU108" s="13">
        <v>72</v>
      </c>
      <c r="BV108" s="12">
        <v>41</v>
      </c>
      <c r="BW108" s="13">
        <v>18</v>
      </c>
      <c r="BX108" s="13">
        <v>23</v>
      </c>
      <c r="BY108" s="12">
        <v>38</v>
      </c>
      <c r="BZ108" s="13">
        <v>23</v>
      </c>
      <c r="CA108" s="13">
        <v>15</v>
      </c>
      <c r="CB108" s="13"/>
      <c r="CC108" s="13"/>
      <c r="CD108" s="13"/>
      <c r="CE108" s="13"/>
      <c r="CF108" s="13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58"/>
      <c r="CR108" s="58"/>
      <c r="CS108" s="58"/>
      <c r="CT108" s="58"/>
      <c r="CU108" s="58"/>
      <c r="CV108" s="58"/>
      <c r="CW108" s="58"/>
      <c r="CX108" s="58"/>
      <c r="CY108" s="58"/>
      <c r="CZ108" s="58"/>
      <c r="DA108" s="58"/>
      <c r="DB108" s="58"/>
      <c r="DC108" s="58"/>
      <c r="DD108" s="58"/>
      <c r="DE108" s="58"/>
      <c r="DF108" s="58"/>
      <c r="DG108" s="58"/>
      <c r="DH108" s="58"/>
      <c r="DI108" s="58"/>
      <c r="DJ108" s="58"/>
      <c r="DK108" s="58"/>
      <c r="DL108" s="58"/>
      <c r="DM108" s="58"/>
      <c r="DN108" s="58"/>
    </row>
    <row r="109" spans="1:118" x14ac:dyDescent="0.2">
      <c r="A109" s="11">
        <v>62</v>
      </c>
      <c r="B109" s="12">
        <v>4866</v>
      </c>
      <c r="C109" s="13">
        <v>2352</v>
      </c>
      <c r="D109" s="13">
        <v>2514</v>
      </c>
      <c r="E109" s="12">
        <v>2002</v>
      </c>
      <c r="F109" s="13">
        <v>940</v>
      </c>
      <c r="G109" s="13">
        <v>1062</v>
      </c>
      <c r="H109" s="12">
        <v>1486</v>
      </c>
      <c r="I109" s="13">
        <v>726</v>
      </c>
      <c r="J109" s="13">
        <v>760</v>
      </c>
      <c r="K109" s="12">
        <v>614</v>
      </c>
      <c r="L109" s="13">
        <v>295</v>
      </c>
      <c r="M109" s="13">
        <v>319</v>
      </c>
      <c r="N109" s="12">
        <v>554</v>
      </c>
      <c r="O109" s="13">
        <v>244</v>
      </c>
      <c r="P109" s="13">
        <v>310</v>
      </c>
      <c r="Q109" s="12">
        <v>702</v>
      </c>
      <c r="R109" s="13">
        <v>353</v>
      </c>
      <c r="S109" s="13">
        <v>349</v>
      </c>
      <c r="T109" s="12">
        <v>198</v>
      </c>
      <c r="U109" s="13">
        <v>88</v>
      </c>
      <c r="V109" s="13">
        <v>110</v>
      </c>
      <c r="W109" s="12">
        <v>379</v>
      </c>
      <c r="X109" s="13">
        <v>206</v>
      </c>
      <c r="Y109" s="13">
        <v>173</v>
      </c>
      <c r="Z109" s="12">
        <v>237</v>
      </c>
      <c r="AA109" s="13">
        <v>110</v>
      </c>
      <c r="AB109" s="13">
        <v>127</v>
      </c>
      <c r="AC109" s="12">
        <v>292</v>
      </c>
      <c r="AD109" s="13">
        <v>129</v>
      </c>
      <c r="AE109" s="13">
        <v>163</v>
      </c>
      <c r="AF109" s="12">
        <v>107</v>
      </c>
      <c r="AG109" s="13">
        <v>55</v>
      </c>
      <c r="AH109" s="13">
        <v>52</v>
      </c>
      <c r="AI109" s="12">
        <v>203</v>
      </c>
      <c r="AJ109" s="13">
        <v>86</v>
      </c>
      <c r="AK109" s="13">
        <v>117</v>
      </c>
      <c r="AL109" s="12">
        <v>84</v>
      </c>
      <c r="AM109" s="13">
        <v>38</v>
      </c>
      <c r="AN109" s="13">
        <v>46</v>
      </c>
      <c r="AO109" s="12">
        <v>206</v>
      </c>
      <c r="AP109" s="13">
        <v>94</v>
      </c>
      <c r="AQ109" s="13">
        <v>112</v>
      </c>
      <c r="AR109" s="12">
        <v>214</v>
      </c>
      <c r="AS109" s="13">
        <v>99</v>
      </c>
      <c r="AT109" s="13">
        <v>115</v>
      </c>
      <c r="AU109" s="12">
        <v>8</v>
      </c>
      <c r="AV109" s="13">
        <v>4</v>
      </c>
      <c r="AW109" s="13">
        <v>4</v>
      </c>
      <c r="AX109" s="12">
        <v>52</v>
      </c>
      <c r="AY109" s="13">
        <v>23</v>
      </c>
      <c r="AZ109" s="13">
        <v>29</v>
      </c>
      <c r="BA109" s="12">
        <v>192</v>
      </c>
      <c r="BB109" s="13">
        <v>97</v>
      </c>
      <c r="BC109" s="13">
        <v>95</v>
      </c>
      <c r="BD109" s="12">
        <v>105</v>
      </c>
      <c r="BE109" s="13">
        <v>52</v>
      </c>
      <c r="BF109" s="13">
        <v>53</v>
      </c>
      <c r="BG109" s="12">
        <v>183</v>
      </c>
      <c r="BH109" s="13">
        <v>94</v>
      </c>
      <c r="BI109" s="13">
        <v>89</v>
      </c>
      <c r="BJ109" s="12">
        <v>18</v>
      </c>
      <c r="BK109" s="13">
        <v>13</v>
      </c>
      <c r="BL109" s="13">
        <v>5</v>
      </c>
      <c r="BM109" s="12">
        <v>34</v>
      </c>
      <c r="BN109" s="13">
        <v>19</v>
      </c>
      <c r="BO109" s="13">
        <v>15</v>
      </c>
      <c r="BP109" s="12">
        <v>56</v>
      </c>
      <c r="BQ109" s="13">
        <v>29</v>
      </c>
      <c r="BR109" s="13">
        <v>27</v>
      </c>
      <c r="BS109" s="12">
        <v>148</v>
      </c>
      <c r="BT109" s="13">
        <v>74</v>
      </c>
      <c r="BU109" s="13">
        <v>74</v>
      </c>
      <c r="BV109" s="12">
        <v>52</v>
      </c>
      <c r="BW109" s="13">
        <v>18</v>
      </c>
      <c r="BX109" s="13">
        <v>34</v>
      </c>
      <c r="BY109" s="12">
        <v>60</v>
      </c>
      <c r="BZ109" s="13">
        <v>30</v>
      </c>
      <c r="CA109" s="13">
        <v>30</v>
      </c>
      <c r="CB109" s="13"/>
      <c r="CC109" s="13"/>
      <c r="CD109" s="13"/>
      <c r="CE109" s="13"/>
      <c r="CF109" s="13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58"/>
      <c r="CR109" s="58"/>
      <c r="CS109" s="58"/>
      <c r="CT109" s="58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58"/>
      <c r="DG109" s="58"/>
      <c r="DH109" s="58"/>
      <c r="DI109" s="58"/>
      <c r="DJ109" s="58"/>
      <c r="DK109" s="58"/>
      <c r="DL109" s="58"/>
      <c r="DM109" s="58"/>
      <c r="DN109" s="58"/>
    </row>
    <row r="110" spans="1:118" x14ac:dyDescent="0.2">
      <c r="A110" s="11">
        <v>63</v>
      </c>
      <c r="B110" s="12">
        <v>4876</v>
      </c>
      <c r="C110" s="13">
        <v>2330</v>
      </c>
      <c r="D110" s="13">
        <v>2546</v>
      </c>
      <c r="E110" s="12">
        <v>2065</v>
      </c>
      <c r="F110" s="13">
        <v>973</v>
      </c>
      <c r="G110" s="13">
        <v>1092</v>
      </c>
      <c r="H110" s="12">
        <v>1483</v>
      </c>
      <c r="I110" s="13">
        <v>712</v>
      </c>
      <c r="J110" s="13">
        <v>771</v>
      </c>
      <c r="K110" s="12">
        <v>654</v>
      </c>
      <c r="L110" s="13">
        <v>317</v>
      </c>
      <c r="M110" s="13">
        <v>337</v>
      </c>
      <c r="N110" s="12">
        <v>514</v>
      </c>
      <c r="O110" s="13">
        <v>230</v>
      </c>
      <c r="P110" s="13">
        <v>284</v>
      </c>
      <c r="Q110" s="12">
        <v>745</v>
      </c>
      <c r="R110" s="13">
        <v>357</v>
      </c>
      <c r="S110" s="13">
        <v>388</v>
      </c>
      <c r="T110" s="12">
        <v>217</v>
      </c>
      <c r="U110" s="13">
        <v>106</v>
      </c>
      <c r="V110" s="13">
        <v>111</v>
      </c>
      <c r="W110" s="12">
        <v>378</v>
      </c>
      <c r="X110" s="13">
        <v>173</v>
      </c>
      <c r="Y110" s="13">
        <v>205</v>
      </c>
      <c r="Z110" s="12">
        <v>226</v>
      </c>
      <c r="AA110" s="13">
        <v>117</v>
      </c>
      <c r="AB110" s="13">
        <v>109</v>
      </c>
      <c r="AC110" s="12">
        <v>325</v>
      </c>
      <c r="AD110" s="13">
        <v>137</v>
      </c>
      <c r="AE110" s="13">
        <v>188</v>
      </c>
      <c r="AF110" s="12">
        <v>125</v>
      </c>
      <c r="AG110" s="13">
        <v>59</v>
      </c>
      <c r="AH110" s="13">
        <v>66</v>
      </c>
      <c r="AI110" s="12">
        <v>271</v>
      </c>
      <c r="AJ110" s="13">
        <v>137</v>
      </c>
      <c r="AK110" s="13">
        <v>134</v>
      </c>
      <c r="AL110" s="12">
        <v>113</v>
      </c>
      <c r="AM110" s="13">
        <v>62</v>
      </c>
      <c r="AN110" s="13">
        <v>51</v>
      </c>
      <c r="AO110" s="12">
        <v>211</v>
      </c>
      <c r="AP110" s="13">
        <v>105</v>
      </c>
      <c r="AQ110" s="13">
        <v>106</v>
      </c>
      <c r="AR110" s="12">
        <v>209</v>
      </c>
      <c r="AS110" s="13">
        <v>101</v>
      </c>
      <c r="AT110" s="13">
        <v>108</v>
      </c>
      <c r="AU110" s="12">
        <v>12</v>
      </c>
      <c r="AV110" s="13">
        <v>8</v>
      </c>
      <c r="AW110" s="13">
        <v>4</v>
      </c>
      <c r="AX110" s="12">
        <v>62</v>
      </c>
      <c r="AY110" s="13">
        <v>29</v>
      </c>
      <c r="AZ110" s="13">
        <v>33</v>
      </c>
      <c r="BA110" s="12">
        <v>202</v>
      </c>
      <c r="BB110" s="13">
        <v>91</v>
      </c>
      <c r="BC110" s="13">
        <v>111</v>
      </c>
      <c r="BD110" s="12">
        <v>104</v>
      </c>
      <c r="BE110" s="13">
        <v>57</v>
      </c>
      <c r="BF110" s="13">
        <v>47</v>
      </c>
      <c r="BG110" s="12">
        <v>186</v>
      </c>
      <c r="BH110" s="13">
        <v>97</v>
      </c>
      <c r="BI110" s="13">
        <v>89</v>
      </c>
      <c r="BJ110" s="12">
        <v>22</v>
      </c>
      <c r="BK110" s="13">
        <v>7</v>
      </c>
      <c r="BL110" s="13">
        <v>15</v>
      </c>
      <c r="BM110" s="12">
        <v>39</v>
      </c>
      <c r="BN110" s="13">
        <v>25</v>
      </c>
      <c r="BO110" s="13">
        <v>14</v>
      </c>
      <c r="BP110" s="12">
        <v>64</v>
      </c>
      <c r="BQ110" s="13">
        <v>34</v>
      </c>
      <c r="BR110" s="13">
        <v>30</v>
      </c>
      <c r="BS110" s="12">
        <v>161</v>
      </c>
      <c r="BT110" s="13">
        <v>88</v>
      </c>
      <c r="BU110" s="13">
        <v>73</v>
      </c>
      <c r="BV110" s="12">
        <v>49</v>
      </c>
      <c r="BW110" s="13">
        <v>27</v>
      </c>
      <c r="BX110" s="13">
        <v>22</v>
      </c>
      <c r="BY110" s="12">
        <v>50</v>
      </c>
      <c r="BZ110" s="13">
        <v>20</v>
      </c>
      <c r="CA110" s="13">
        <v>30</v>
      </c>
      <c r="CB110" s="13"/>
      <c r="CC110" s="13"/>
      <c r="CD110" s="13"/>
      <c r="CE110" s="13"/>
      <c r="CF110" s="13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  <c r="CQ110" s="58"/>
      <c r="CR110" s="58"/>
      <c r="CS110" s="58"/>
      <c r="CT110" s="58"/>
      <c r="CU110" s="58"/>
      <c r="CV110" s="58"/>
      <c r="CW110" s="58"/>
      <c r="CX110" s="58"/>
      <c r="CY110" s="58"/>
      <c r="CZ110" s="58"/>
      <c r="DA110" s="58"/>
      <c r="DB110" s="58"/>
      <c r="DC110" s="58"/>
      <c r="DD110" s="58"/>
      <c r="DE110" s="58"/>
      <c r="DF110" s="58"/>
      <c r="DG110" s="58"/>
      <c r="DH110" s="58"/>
      <c r="DI110" s="58"/>
      <c r="DJ110" s="58"/>
      <c r="DK110" s="58"/>
      <c r="DL110" s="58"/>
      <c r="DM110" s="58"/>
      <c r="DN110" s="58"/>
    </row>
    <row r="111" spans="1:118" x14ac:dyDescent="0.2">
      <c r="A111" s="11">
        <v>64</v>
      </c>
      <c r="B111" s="12">
        <v>4939</v>
      </c>
      <c r="C111" s="13">
        <v>2332</v>
      </c>
      <c r="D111" s="13">
        <v>2607</v>
      </c>
      <c r="E111" s="12">
        <v>2174</v>
      </c>
      <c r="F111" s="13">
        <v>1028</v>
      </c>
      <c r="G111" s="13">
        <v>1146</v>
      </c>
      <c r="H111" s="12">
        <v>1540</v>
      </c>
      <c r="I111" s="13">
        <v>706</v>
      </c>
      <c r="J111" s="13">
        <v>834</v>
      </c>
      <c r="K111" s="12">
        <v>710</v>
      </c>
      <c r="L111" s="13">
        <v>339</v>
      </c>
      <c r="M111" s="13">
        <v>371</v>
      </c>
      <c r="N111" s="12">
        <v>605</v>
      </c>
      <c r="O111" s="13">
        <v>297</v>
      </c>
      <c r="P111" s="13">
        <v>308</v>
      </c>
      <c r="Q111" s="12">
        <v>739</v>
      </c>
      <c r="R111" s="13">
        <v>333</v>
      </c>
      <c r="S111" s="13">
        <v>406</v>
      </c>
      <c r="T111" s="12">
        <v>276</v>
      </c>
      <c r="U111" s="13">
        <v>132</v>
      </c>
      <c r="V111" s="13">
        <v>144</v>
      </c>
      <c r="W111" s="12">
        <v>370</v>
      </c>
      <c r="X111" s="13">
        <v>169</v>
      </c>
      <c r="Y111" s="13">
        <v>201</v>
      </c>
      <c r="Z111" s="12">
        <v>258</v>
      </c>
      <c r="AA111" s="13">
        <v>109</v>
      </c>
      <c r="AB111" s="13">
        <v>149</v>
      </c>
      <c r="AC111" s="12">
        <v>321</v>
      </c>
      <c r="AD111" s="13">
        <v>161</v>
      </c>
      <c r="AE111" s="13">
        <v>160</v>
      </c>
      <c r="AF111" s="12">
        <v>141</v>
      </c>
      <c r="AG111" s="13">
        <v>68</v>
      </c>
      <c r="AH111" s="13">
        <v>73</v>
      </c>
      <c r="AI111" s="12">
        <v>286</v>
      </c>
      <c r="AJ111" s="13">
        <v>149</v>
      </c>
      <c r="AK111" s="13">
        <v>137</v>
      </c>
      <c r="AL111" s="12">
        <v>98</v>
      </c>
      <c r="AM111" s="13">
        <v>45</v>
      </c>
      <c r="AN111" s="13">
        <v>53</v>
      </c>
      <c r="AO111" s="12">
        <v>235</v>
      </c>
      <c r="AP111" s="13">
        <v>124</v>
      </c>
      <c r="AQ111" s="13">
        <v>111</v>
      </c>
      <c r="AR111" s="12">
        <v>201</v>
      </c>
      <c r="AS111" s="13">
        <v>110</v>
      </c>
      <c r="AT111" s="13">
        <v>91</v>
      </c>
      <c r="AU111" s="12">
        <v>4</v>
      </c>
      <c r="AV111" s="13">
        <v>1</v>
      </c>
      <c r="AW111" s="13">
        <v>3</v>
      </c>
      <c r="AX111" s="12">
        <v>64</v>
      </c>
      <c r="AY111" s="13">
        <v>26</v>
      </c>
      <c r="AZ111" s="13">
        <v>38</v>
      </c>
      <c r="BA111" s="12">
        <v>203</v>
      </c>
      <c r="BB111" s="13">
        <v>100</v>
      </c>
      <c r="BC111" s="13">
        <v>103</v>
      </c>
      <c r="BD111" s="12">
        <v>112</v>
      </c>
      <c r="BE111" s="13">
        <v>60</v>
      </c>
      <c r="BF111" s="13">
        <v>52</v>
      </c>
      <c r="BG111" s="12">
        <v>221</v>
      </c>
      <c r="BH111" s="13">
        <v>94</v>
      </c>
      <c r="BI111" s="13">
        <v>127</v>
      </c>
      <c r="BJ111" s="12">
        <v>22</v>
      </c>
      <c r="BK111" s="13">
        <v>10</v>
      </c>
      <c r="BL111" s="13">
        <v>12</v>
      </c>
      <c r="BM111" s="12">
        <v>41</v>
      </c>
      <c r="BN111" s="13">
        <v>23</v>
      </c>
      <c r="BO111" s="13">
        <v>18</v>
      </c>
      <c r="BP111" s="12">
        <v>83</v>
      </c>
      <c r="BQ111" s="13">
        <v>38</v>
      </c>
      <c r="BR111" s="13">
        <v>45</v>
      </c>
      <c r="BS111" s="12">
        <v>188</v>
      </c>
      <c r="BT111" s="13">
        <v>93</v>
      </c>
      <c r="BU111" s="13">
        <v>95</v>
      </c>
      <c r="BV111" s="12">
        <v>58</v>
      </c>
      <c r="BW111" s="13">
        <v>31</v>
      </c>
      <c r="BX111" s="13">
        <v>27</v>
      </c>
      <c r="BY111" s="12">
        <v>47</v>
      </c>
      <c r="BZ111" s="13">
        <v>26</v>
      </c>
      <c r="CA111" s="13">
        <v>21</v>
      </c>
      <c r="CB111" s="13"/>
      <c r="CC111" s="13"/>
      <c r="CD111" s="13"/>
      <c r="CE111" s="13"/>
      <c r="CF111" s="13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58"/>
      <c r="DH111" s="58"/>
      <c r="DI111" s="58"/>
      <c r="DJ111" s="58"/>
      <c r="DK111" s="58"/>
      <c r="DL111" s="58"/>
      <c r="DM111" s="58"/>
      <c r="DN111" s="58"/>
    </row>
    <row r="112" spans="1:118" x14ac:dyDescent="0.2">
      <c r="A112" s="11"/>
      <c r="B112" s="12"/>
      <c r="C112" s="13"/>
      <c r="D112" s="13"/>
      <c r="E112" s="12"/>
      <c r="F112" s="13"/>
      <c r="G112" s="13"/>
      <c r="H112" s="12"/>
      <c r="I112" s="13"/>
      <c r="J112" s="13"/>
      <c r="K112" s="12"/>
      <c r="L112" s="13"/>
      <c r="M112" s="13"/>
      <c r="N112" s="12"/>
      <c r="O112" s="13"/>
      <c r="P112" s="13"/>
      <c r="Q112" s="12"/>
      <c r="R112" s="13"/>
      <c r="S112" s="13"/>
      <c r="T112" s="12"/>
      <c r="U112" s="13"/>
      <c r="V112" s="13"/>
      <c r="W112" s="12"/>
      <c r="X112" s="13"/>
      <c r="Y112" s="13"/>
      <c r="Z112" s="12"/>
      <c r="AA112" s="13"/>
      <c r="AB112" s="13"/>
      <c r="AC112" s="12"/>
      <c r="AD112" s="13"/>
      <c r="AE112" s="13"/>
      <c r="AF112" s="12"/>
      <c r="AG112" s="13"/>
      <c r="AH112" s="13"/>
      <c r="AI112" s="12"/>
      <c r="AJ112" s="13"/>
      <c r="AK112" s="13"/>
      <c r="AL112" s="12"/>
      <c r="AM112" s="13"/>
      <c r="AN112" s="13"/>
      <c r="AO112" s="12"/>
      <c r="AP112" s="13"/>
      <c r="AQ112" s="13"/>
      <c r="AR112" s="12"/>
      <c r="AS112" s="13"/>
      <c r="AT112" s="13"/>
      <c r="AU112" s="12"/>
      <c r="AV112" s="13"/>
      <c r="AW112" s="13"/>
      <c r="AX112" s="12"/>
      <c r="AY112" s="13"/>
      <c r="AZ112" s="13"/>
      <c r="BA112" s="12"/>
      <c r="BB112" s="13"/>
      <c r="BC112" s="13"/>
      <c r="BD112" s="12"/>
      <c r="BE112" s="13"/>
      <c r="BF112" s="13"/>
      <c r="BG112" s="12"/>
      <c r="BH112" s="13"/>
      <c r="BI112" s="13"/>
      <c r="BJ112" s="12"/>
      <c r="BK112" s="13"/>
      <c r="BL112" s="13"/>
      <c r="BM112" s="12"/>
      <c r="BN112" s="13"/>
      <c r="BO112" s="13"/>
      <c r="BP112" s="12"/>
      <c r="BQ112" s="13"/>
      <c r="BR112" s="13"/>
      <c r="BS112" s="12"/>
      <c r="BT112" s="13"/>
      <c r="BU112" s="13"/>
      <c r="BV112" s="12"/>
      <c r="BW112" s="13"/>
      <c r="BX112" s="13"/>
      <c r="BY112" s="12"/>
      <c r="BZ112" s="13"/>
      <c r="CA112" s="13"/>
      <c r="CB112" s="13"/>
      <c r="CC112" s="13"/>
      <c r="CD112" s="13"/>
      <c r="CE112" s="13"/>
      <c r="CF112" s="13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58"/>
      <c r="DH112" s="58"/>
      <c r="DI112" s="58"/>
      <c r="DJ112" s="58"/>
      <c r="DK112" s="58"/>
      <c r="DL112" s="58"/>
      <c r="DM112" s="58"/>
      <c r="DN112" s="58"/>
    </row>
    <row r="113" spans="1:118" x14ac:dyDescent="0.2">
      <c r="A113" s="11" t="s">
        <v>167</v>
      </c>
      <c r="B113" s="12">
        <v>25459</v>
      </c>
      <c r="C113" s="13">
        <v>11958</v>
      </c>
      <c r="D113" s="13">
        <v>13501</v>
      </c>
      <c r="E113" s="12">
        <v>11222</v>
      </c>
      <c r="F113" s="13">
        <v>5343</v>
      </c>
      <c r="G113" s="13">
        <v>5879</v>
      </c>
      <c r="H113" s="12">
        <v>8180</v>
      </c>
      <c r="I113" s="13">
        <v>3807</v>
      </c>
      <c r="J113" s="13">
        <v>4373</v>
      </c>
      <c r="K113" s="12">
        <v>3954</v>
      </c>
      <c r="L113" s="13">
        <v>1952</v>
      </c>
      <c r="M113" s="13">
        <v>2002</v>
      </c>
      <c r="N113" s="12">
        <v>3361</v>
      </c>
      <c r="O113" s="13">
        <v>1593</v>
      </c>
      <c r="P113" s="13">
        <v>1768</v>
      </c>
      <c r="Q113" s="12">
        <v>4155</v>
      </c>
      <c r="R113" s="13">
        <v>1959</v>
      </c>
      <c r="S113" s="13">
        <v>2196</v>
      </c>
      <c r="T113" s="12">
        <v>1521</v>
      </c>
      <c r="U113" s="13">
        <v>747</v>
      </c>
      <c r="V113" s="13">
        <v>774</v>
      </c>
      <c r="W113" s="12">
        <v>2182</v>
      </c>
      <c r="X113" s="13">
        <v>1057</v>
      </c>
      <c r="Y113" s="13">
        <v>1125</v>
      </c>
      <c r="Z113" s="12">
        <v>1427</v>
      </c>
      <c r="AA113" s="13">
        <v>667</v>
      </c>
      <c r="AB113" s="13">
        <v>760</v>
      </c>
      <c r="AC113" s="12">
        <v>1772</v>
      </c>
      <c r="AD113" s="13">
        <v>817</v>
      </c>
      <c r="AE113" s="13">
        <v>955</v>
      </c>
      <c r="AF113" s="12">
        <v>748</v>
      </c>
      <c r="AG113" s="13">
        <v>353</v>
      </c>
      <c r="AH113" s="13">
        <v>395</v>
      </c>
      <c r="AI113" s="12">
        <v>1559</v>
      </c>
      <c r="AJ113" s="13">
        <v>754</v>
      </c>
      <c r="AK113" s="13">
        <v>805</v>
      </c>
      <c r="AL113" s="12">
        <v>517</v>
      </c>
      <c r="AM113" s="13">
        <v>245</v>
      </c>
      <c r="AN113" s="13">
        <v>272</v>
      </c>
      <c r="AO113" s="12">
        <v>1341</v>
      </c>
      <c r="AP113" s="13">
        <v>633</v>
      </c>
      <c r="AQ113" s="13">
        <v>708</v>
      </c>
      <c r="AR113" s="12">
        <v>1115</v>
      </c>
      <c r="AS113" s="13">
        <v>563</v>
      </c>
      <c r="AT113" s="13">
        <v>552</v>
      </c>
      <c r="AU113" s="12">
        <v>67</v>
      </c>
      <c r="AV113" s="13">
        <v>34</v>
      </c>
      <c r="AW113" s="13">
        <v>33</v>
      </c>
      <c r="AX113" s="12">
        <v>349</v>
      </c>
      <c r="AY113" s="13">
        <v>170</v>
      </c>
      <c r="AZ113" s="13">
        <v>179</v>
      </c>
      <c r="BA113" s="12">
        <v>1104</v>
      </c>
      <c r="BB113" s="13">
        <v>545</v>
      </c>
      <c r="BC113" s="13">
        <v>559</v>
      </c>
      <c r="BD113" s="12">
        <v>775</v>
      </c>
      <c r="BE113" s="13">
        <v>359</v>
      </c>
      <c r="BF113" s="13">
        <v>416</v>
      </c>
      <c r="BG113" s="12">
        <v>1219</v>
      </c>
      <c r="BH113" s="13">
        <v>566</v>
      </c>
      <c r="BI113" s="13">
        <v>653</v>
      </c>
      <c r="BJ113" s="12">
        <v>124</v>
      </c>
      <c r="BK113" s="13">
        <v>63</v>
      </c>
      <c r="BL113" s="13">
        <v>61</v>
      </c>
      <c r="BM113" s="12">
        <v>230</v>
      </c>
      <c r="BN113" s="13">
        <v>129</v>
      </c>
      <c r="BO113" s="13">
        <v>101</v>
      </c>
      <c r="BP113" s="12">
        <v>431</v>
      </c>
      <c r="BQ113" s="13">
        <v>217</v>
      </c>
      <c r="BR113" s="13">
        <v>214</v>
      </c>
      <c r="BS113" s="12">
        <v>1008</v>
      </c>
      <c r="BT113" s="13">
        <v>514</v>
      </c>
      <c r="BU113" s="13">
        <v>494</v>
      </c>
      <c r="BV113" s="12">
        <v>345</v>
      </c>
      <c r="BW113" s="13">
        <v>185</v>
      </c>
      <c r="BX113" s="13">
        <v>160</v>
      </c>
      <c r="BY113" s="12">
        <v>288</v>
      </c>
      <c r="BZ113" s="13">
        <v>152</v>
      </c>
      <c r="CA113" s="13">
        <v>136</v>
      </c>
      <c r="CB113" s="13"/>
      <c r="CC113" s="13"/>
      <c r="CD113" s="13"/>
      <c r="CE113" s="13"/>
      <c r="CF113" s="13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58"/>
      <c r="DH113" s="58"/>
      <c r="DI113" s="58"/>
      <c r="DJ113" s="58"/>
      <c r="DK113" s="58"/>
      <c r="DL113" s="58"/>
      <c r="DM113" s="58"/>
      <c r="DN113" s="58"/>
    </row>
    <row r="114" spans="1:118" x14ac:dyDescent="0.2">
      <c r="A114" s="11"/>
      <c r="B114" s="12"/>
      <c r="C114" s="13"/>
      <c r="D114" s="13"/>
      <c r="E114" s="12"/>
      <c r="F114" s="13"/>
      <c r="G114" s="13"/>
      <c r="H114" s="12"/>
      <c r="I114" s="13"/>
      <c r="J114" s="13"/>
      <c r="K114" s="12"/>
      <c r="L114" s="13"/>
      <c r="M114" s="13"/>
      <c r="N114" s="12"/>
      <c r="O114" s="13"/>
      <c r="P114" s="13"/>
      <c r="Q114" s="12"/>
      <c r="R114" s="13"/>
      <c r="S114" s="13"/>
      <c r="T114" s="12"/>
      <c r="U114" s="13"/>
      <c r="V114" s="13"/>
      <c r="W114" s="12"/>
      <c r="X114" s="13"/>
      <c r="Y114" s="13"/>
      <c r="Z114" s="12"/>
      <c r="AA114" s="13"/>
      <c r="AB114" s="13"/>
      <c r="AC114" s="12"/>
      <c r="AD114" s="13"/>
      <c r="AE114" s="13"/>
      <c r="AF114" s="12"/>
      <c r="AG114" s="13"/>
      <c r="AH114" s="13"/>
      <c r="AI114" s="12"/>
      <c r="AJ114" s="13"/>
      <c r="AK114" s="13"/>
      <c r="AL114" s="12"/>
      <c r="AM114" s="13"/>
      <c r="AN114" s="13"/>
      <c r="AO114" s="12"/>
      <c r="AP114" s="13"/>
      <c r="AQ114" s="13"/>
      <c r="AR114" s="12"/>
      <c r="AS114" s="13"/>
      <c r="AT114" s="13"/>
      <c r="AU114" s="12"/>
      <c r="AV114" s="13"/>
      <c r="AW114" s="13"/>
      <c r="AX114" s="12"/>
      <c r="AY114" s="13"/>
      <c r="AZ114" s="13"/>
      <c r="BA114" s="12"/>
      <c r="BB114" s="13"/>
      <c r="BC114" s="13"/>
      <c r="BD114" s="12"/>
      <c r="BE114" s="13"/>
      <c r="BF114" s="13"/>
      <c r="BG114" s="12"/>
      <c r="BH114" s="13"/>
      <c r="BI114" s="13"/>
      <c r="BJ114" s="12"/>
      <c r="BK114" s="13"/>
      <c r="BL114" s="13"/>
      <c r="BM114" s="12"/>
      <c r="BN114" s="13"/>
      <c r="BO114" s="13"/>
      <c r="BP114" s="12"/>
      <c r="BQ114" s="13"/>
      <c r="BR114" s="13"/>
      <c r="BS114" s="12"/>
      <c r="BT114" s="13"/>
      <c r="BU114" s="13"/>
      <c r="BV114" s="12"/>
      <c r="BW114" s="13"/>
      <c r="BX114" s="13"/>
      <c r="BY114" s="12"/>
      <c r="BZ114" s="13"/>
      <c r="CA114" s="13"/>
      <c r="CB114" s="13"/>
      <c r="CC114" s="13"/>
      <c r="CD114" s="13"/>
      <c r="CE114" s="13"/>
      <c r="CF114" s="13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58"/>
      <c r="DH114" s="58"/>
      <c r="DI114" s="58"/>
      <c r="DJ114" s="58"/>
      <c r="DK114" s="58"/>
      <c r="DL114" s="58"/>
      <c r="DM114" s="58"/>
      <c r="DN114" s="58"/>
    </row>
    <row r="115" spans="1:118" x14ac:dyDescent="0.2">
      <c r="A115" s="11">
        <v>65</v>
      </c>
      <c r="B115" s="12">
        <v>5123</v>
      </c>
      <c r="C115" s="13">
        <v>2443</v>
      </c>
      <c r="D115" s="13">
        <v>2680</v>
      </c>
      <c r="E115" s="12">
        <v>2233</v>
      </c>
      <c r="F115" s="13">
        <v>1058</v>
      </c>
      <c r="G115" s="13">
        <v>1175</v>
      </c>
      <c r="H115" s="12">
        <v>1634</v>
      </c>
      <c r="I115" s="13">
        <v>752</v>
      </c>
      <c r="J115" s="13">
        <v>882</v>
      </c>
      <c r="K115" s="12">
        <v>795</v>
      </c>
      <c r="L115" s="13">
        <v>387</v>
      </c>
      <c r="M115" s="13">
        <v>408</v>
      </c>
      <c r="N115" s="12">
        <v>620</v>
      </c>
      <c r="O115" s="13">
        <v>290</v>
      </c>
      <c r="P115" s="13">
        <v>330</v>
      </c>
      <c r="Q115" s="12">
        <v>827</v>
      </c>
      <c r="R115" s="13">
        <v>365</v>
      </c>
      <c r="S115" s="13">
        <v>462</v>
      </c>
      <c r="T115" s="12">
        <v>288</v>
      </c>
      <c r="U115" s="13">
        <v>138</v>
      </c>
      <c r="V115" s="13">
        <v>150</v>
      </c>
      <c r="W115" s="12">
        <v>428</v>
      </c>
      <c r="X115" s="13">
        <v>227</v>
      </c>
      <c r="Y115" s="13">
        <v>201</v>
      </c>
      <c r="Z115" s="12">
        <v>261</v>
      </c>
      <c r="AA115" s="13">
        <v>121</v>
      </c>
      <c r="AB115" s="13">
        <v>140</v>
      </c>
      <c r="AC115" s="12">
        <v>330</v>
      </c>
      <c r="AD115" s="13">
        <v>153</v>
      </c>
      <c r="AE115" s="13">
        <v>177</v>
      </c>
      <c r="AF115" s="12">
        <v>135</v>
      </c>
      <c r="AG115" s="13">
        <v>53</v>
      </c>
      <c r="AH115" s="13">
        <v>82</v>
      </c>
      <c r="AI115" s="12">
        <v>309</v>
      </c>
      <c r="AJ115" s="13">
        <v>141</v>
      </c>
      <c r="AK115" s="13">
        <v>168</v>
      </c>
      <c r="AL115" s="12">
        <v>87</v>
      </c>
      <c r="AM115" s="13">
        <v>45</v>
      </c>
      <c r="AN115" s="13">
        <v>42</v>
      </c>
      <c r="AO115" s="12">
        <v>243</v>
      </c>
      <c r="AP115" s="13">
        <v>114</v>
      </c>
      <c r="AQ115" s="13">
        <v>129</v>
      </c>
      <c r="AR115" s="12">
        <v>235</v>
      </c>
      <c r="AS115" s="13">
        <v>135</v>
      </c>
      <c r="AT115" s="13">
        <v>100</v>
      </c>
      <c r="AU115" s="12">
        <v>9</v>
      </c>
      <c r="AV115" s="13">
        <v>5</v>
      </c>
      <c r="AW115" s="13">
        <v>4</v>
      </c>
      <c r="AX115" s="12">
        <v>57</v>
      </c>
      <c r="AY115" s="13">
        <v>31</v>
      </c>
      <c r="AZ115" s="13">
        <v>26</v>
      </c>
      <c r="BA115" s="12">
        <v>210</v>
      </c>
      <c r="BB115" s="13">
        <v>109</v>
      </c>
      <c r="BC115" s="13">
        <v>101</v>
      </c>
      <c r="BD115" s="12">
        <v>143</v>
      </c>
      <c r="BE115" s="13">
        <v>54</v>
      </c>
      <c r="BF115" s="13">
        <v>89</v>
      </c>
      <c r="BG115" s="12">
        <v>235</v>
      </c>
      <c r="BH115" s="13">
        <v>106</v>
      </c>
      <c r="BI115" s="13">
        <v>129</v>
      </c>
      <c r="BJ115" s="12">
        <v>24</v>
      </c>
      <c r="BK115" s="13">
        <v>18</v>
      </c>
      <c r="BL115" s="13">
        <v>6</v>
      </c>
      <c r="BM115" s="12">
        <v>46</v>
      </c>
      <c r="BN115" s="13">
        <v>29</v>
      </c>
      <c r="BO115" s="13">
        <v>17</v>
      </c>
      <c r="BP115" s="12">
        <v>81</v>
      </c>
      <c r="BQ115" s="13">
        <v>43</v>
      </c>
      <c r="BR115" s="13">
        <v>38</v>
      </c>
      <c r="BS115" s="12">
        <v>183</v>
      </c>
      <c r="BT115" s="13">
        <v>101</v>
      </c>
      <c r="BU115" s="13">
        <v>82</v>
      </c>
      <c r="BV115" s="12">
        <v>66</v>
      </c>
      <c r="BW115" s="13">
        <v>30</v>
      </c>
      <c r="BX115" s="13">
        <v>36</v>
      </c>
      <c r="BY115" s="12">
        <v>55</v>
      </c>
      <c r="BZ115" s="13">
        <v>30</v>
      </c>
      <c r="CA115" s="13">
        <v>25</v>
      </c>
      <c r="CB115" s="13"/>
      <c r="CC115" s="13"/>
      <c r="CD115" s="13"/>
      <c r="CE115" s="13"/>
      <c r="CF115" s="13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  <c r="CQ115" s="58"/>
      <c r="CR115" s="58"/>
      <c r="CS115" s="58"/>
      <c r="CT115" s="58"/>
      <c r="CU115" s="58"/>
      <c r="CV115" s="58"/>
      <c r="CW115" s="58"/>
      <c r="CX115" s="58"/>
      <c r="CY115" s="58"/>
      <c r="CZ115" s="58"/>
      <c r="DA115" s="58"/>
      <c r="DB115" s="58"/>
      <c r="DC115" s="58"/>
      <c r="DD115" s="58"/>
      <c r="DE115" s="58"/>
      <c r="DF115" s="58"/>
      <c r="DG115" s="58"/>
      <c r="DH115" s="58"/>
      <c r="DI115" s="58"/>
      <c r="DJ115" s="58"/>
      <c r="DK115" s="58"/>
      <c r="DL115" s="58"/>
      <c r="DM115" s="58"/>
      <c r="DN115" s="58"/>
    </row>
    <row r="116" spans="1:118" x14ac:dyDescent="0.2">
      <c r="A116" s="11">
        <v>66</v>
      </c>
      <c r="B116" s="12">
        <v>4904</v>
      </c>
      <c r="C116" s="13">
        <v>2268</v>
      </c>
      <c r="D116" s="13">
        <v>2636</v>
      </c>
      <c r="E116" s="12">
        <v>2170</v>
      </c>
      <c r="F116" s="13">
        <v>1051</v>
      </c>
      <c r="G116" s="13">
        <v>1119</v>
      </c>
      <c r="H116" s="12">
        <v>1491</v>
      </c>
      <c r="I116" s="13">
        <v>709</v>
      </c>
      <c r="J116" s="13">
        <v>782</v>
      </c>
      <c r="K116" s="12">
        <v>743</v>
      </c>
      <c r="L116" s="13">
        <v>364</v>
      </c>
      <c r="M116" s="13">
        <v>379</v>
      </c>
      <c r="N116" s="12">
        <v>677</v>
      </c>
      <c r="O116" s="13">
        <v>329</v>
      </c>
      <c r="P116" s="13">
        <v>348</v>
      </c>
      <c r="Q116" s="12">
        <v>798</v>
      </c>
      <c r="R116" s="13">
        <v>377</v>
      </c>
      <c r="S116" s="13">
        <v>421</v>
      </c>
      <c r="T116" s="12">
        <v>280</v>
      </c>
      <c r="U116" s="13">
        <v>144</v>
      </c>
      <c r="V116" s="13">
        <v>136</v>
      </c>
      <c r="W116" s="12">
        <v>393</v>
      </c>
      <c r="X116" s="13">
        <v>173</v>
      </c>
      <c r="Y116" s="13">
        <v>220</v>
      </c>
      <c r="Z116" s="12">
        <v>277</v>
      </c>
      <c r="AA116" s="13">
        <v>141</v>
      </c>
      <c r="AB116" s="13">
        <v>136</v>
      </c>
      <c r="AC116" s="12">
        <v>368</v>
      </c>
      <c r="AD116" s="13">
        <v>178</v>
      </c>
      <c r="AE116" s="13">
        <v>190</v>
      </c>
      <c r="AF116" s="12">
        <v>152</v>
      </c>
      <c r="AG116" s="13">
        <v>76</v>
      </c>
      <c r="AH116" s="13">
        <v>76</v>
      </c>
      <c r="AI116" s="12">
        <v>283</v>
      </c>
      <c r="AJ116" s="13">
        <v>138</v>
      </c>
      <c r="AK116" s="13">
        <v>145</v>
      </c>
      <c r="AL116" s="12">
        <v>104</v>
      </c>
      <c r="AM116" s="13">
        <v>49</v>
      </c>
      <c r="AN116" s="13">
        <v>55</v>
      </c>
      <c r="AO116" s="12">
        <v>264</v>
      </c>
      <c r="AP116" s="13">
        <v>113</v>
      </c>
      <c r="AQ116" s="13">
        <v>151</v>
      </c>
      <c r="AR116" s="12">
        <v>239</v>
      </c>
      <c r="AS116" s="13">
        <v>107</v>
      </c>
      <c r="AT116" s="13">
        <v>132</v>
      </c>
      <c r="AU116" s="12">
        <v>16</v>
      </c>
      <c r="AV116" s="13">
        <v>6</v>
      </c>
      <c r="AW116" s="13">
        <v>10</v>
      </c>
      <c r="AX116" s="12">
        <v>66</v>
      </c>
      <c r="AY116" s="13">
        <v>30</v>
      </c>
      <c r="AZ116" s="13">
        <v>36</v>
      </c>
      <c r="BA116" s="12">
        <v>217</v>
      </c>
      <c r="BB116" s="13">
        <v>117</v>
      </c>
      <c r="BC116" s="13">
        <v>100</v>
      </c>
      <c r="BD116" s="12">
        <v>137</v>
      </c>
      <c r="BE116" s="13">
        <v>68</v>
      </c>
      <c r="BF116" s="13">
        <v>69</v>
      </c>
      <c r="BG116" s="12">
        <v>253</v>
      </c>
      <c r="BH116" s="13">
        <v>125</v>
      </c>
      <c r="BI116" s="13">
        <v>128</v>
      </c>
      <c r="BJ116" s="12">
        <v>32</v>
      </c>
      <c r="BK116" s="13">
        <v>12</v>
      </c>
      <c r="BL116" s="13">
        <v>20</v>
      </c>
      <c r="BM116" s="12">
        <v>46</v>
      </c>
      <c r="BN116" s="13">
        <v>24</v>
      </c>
      <c r="BO116" s="13">
        <v>22</v>
      </c>
      <c r="BP116" s="12">
        <v>86</v>
      </c>
      <c r="BQ116" s="13">
        <v>42</v>
      </c>
      <c r="BR116" s="13">
        <v>44</v>
      </c>
      <c r="BS116" s="12">
        <v>192</v>
      </c>
      <c r="BT116" s="13">
        <v>85</v>
      </c>
      <c r="BU116" s="13">
        <v>107</v>
      </c>
      <c r="BV116" s="12">
        <v>71</v>
      </c>
      <c r="BW116" s="13">
        <v>39</v>
      </c>
      <c r="BX116" s="13">
        <v>32</v>
      </c>
      <c r="BY116" s="12">
        <v>52</v>
      </c>
      <c r="BZ116" s="13">
        <v>25</v>
      </c>
      <c r="CA116" s="13">
        <v>27</v>
      </c>
      <c r="CB116" s="13"/>
      <c r="CC116" s="13"/>
      <c r="CD116" s="13"/>
      <c r="CE116" s="13"/>
      <c r="CF116" s="13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8"/>
      <c r="DF116" s="58"/>
      <c r="DG116" s="58"/>
      <c r="DH116" s="58"/>
      <c r="DI116" s="58"/>
      <c r="DJ116" s="58"/>
      <c r="DK116" s="58"/>
      <c r="DL116" s="58"/>
      <c r="DM116" s="58"/>
      <c r="DN116" s="58"/>
    </row>
    <row r="117" spans="1:118" x14ac:dyDescent="0.2">
      <c r="A117" s="11">
        <v>67</v>
      </c>
      <c r="B117" s="12">
        <v>4845</v>
      </c>
      <c r="C117" s="13">
        <v>2238</v>
      </c>
      <c r="D117" s="13">
        <v>2607</v>
      </c>
      <c r="E117" s="12">
        <v>2261</v>
      </c>
      <c r="F117" s="13">
        <v>1085</v>
      </c>
      <c r="G117" s="13">
        <v>1176</v>
      </c>
      <c r="H117" s="12">
        <v>1657</v>
      </c>
      <c r="I117" s="13">
        <v>775</v>
      </c>
      <c r="J117" s="13">
        <v>882</v>
      </c>
      <c r="K117" s="12">
        <v>771</v>
      </c>
      <c r="L117" s="13">
        <v>384</v>
      </c>
      <c r="M117" s="13">
        <v>387</v>
      </c>
      <c r="N117" s="12">
        <v>672</v>
      </c>
      <c r="O117" s="13">
        <v>319</v>
      </c>
      <c r="P117" s="13">
        <v>353</v>
      </c>
      <c r="Q117" s="12">
        <v>823</v>
      </c>
      <c r="R117" s="13">
        <v>398</v>
      </c>
      <c r="S117" s="13">
        <v>425</v>
      </c>
      <c r="T117" s="12">
        <v>282</v>
      </c>
      <c r="U117" s="13">
        <v>138</v>
      </c>
      <c r="V117" s="13">
        <v>144</v>
      </c>
      <c r="W117" s="12">
        <v>428</v>
      </c>
      <c r="X117" s="13">
        <v>211</v>
      </c>
      <c r="Y117" s="13">
        <v>217</v>
      </c>
      <c r="Z117" s="12">
        <v>308</v>
      </c>
      <c r="AA117" s="13">
        <v>123</v>
      </c>
      <c r="AB117" s="13">
        <v>185</v>
      </c>
      <c r="AC117" s="12">
        <v>351</v>
      </c>
      <c r="AD117" s="13">
        <v>144</v>
      </c>
      <c r="AE117" s="13">
        <v>207</v>
      </c>
      <c r="AF117" s="12">
        <v>149</v>
      </c>
      <c r="AG117" s="13">
        <v>72</v>
      </c>
      <c r="AH117" s="13">
        <v>77</v>
      </c>
      <c r="AI117" s="12">
        <v>321</v>
      </c>
      <c r="AJ117" s="13">
        <v>155</v>
      </c>
      <c r="AK117" s="13">
        <v>166</v>
      </c>
      <c r="AL117" s="12">
        <v>92</v>
      </c>
      <c r="AM117" s="13">
        <v>48</v>
      </c>
      <c r="AN117" s="13">
        <v>44</v>
      </c>
      <c r="AO117" s="12">
        <v>266</v>
      </c>
      <c r="AP117" s="13">
        <v>123</v>
      </c>
      <c r="AQ117" s="13">
        <v>143</v>
      </c>
      <c r="AR117" s="12">
        <v>205</v>
      </c>
      <c r="AS117" s="13">
        <v>108</v>
      </c>
      <c r="AT117" s="13">
        <v>97</v>
      </c>
      <c r="AU117" s="12">
        <v>10</v>
      </c>
      <c r="AV117" s="13">
        <v>7</v>
      </c>
      <c r="AW117" s="13">
        <v>3</v>
      </c>
      <c r="AX117" s="12">
        <v>77</v>
      </c>
      <c r="AY117" s="13">
        <v>40</v>
      </c>
      <c r="AZ117" s="13">
        <v>37</v>
      </c>
      <c r="BA117" s="12">
        <v>216</v>
      </c>
      <c r="BB117" s="13">
        <v>95</v>
      </c>
      <c r="BC117" s="13">
        <v>121</v>
      </c>
      <c r="BD117" s="12">
        <v>159</v>
      </c>
      <c r="BE117" s="13">
        <v>71</v>
      </c>
      <c r="BF117" s="13">
        <v>88</v>
      </c>
      <c r="BG117" s="12">
        <v>228</v>
      </c>
      <c r="BH117" s="13">
        <v>107</v>
      </c>
      <c r="BI117" s="13">
        <v>121</v>
      </c>
      <c r="BJ117" s="12">
        <v>29</v>
      </c>
      <c r="BK117" s="13">
        <v>14</v>
      </c>
      <c r="BL117" s="13">
        <v>15</v>
      </c>
      <c r="BM117" s="12">
        <v>50</v>
      </c>
      <c r="BN117" s="13">
        <v>28</v>
      </c>
      <c r="BO117" s="13">
        <v>22</v>
      </c>
      <c r="BP117" s="12">
        <v>85</v>
      </c>
      <c r="BQ117" s="13">
        <v>47</v>
      </c>
      <c r="BR117" s="13">
        <v>38</v>
      </c>
      <c r="BS117" s="12">
        <v>203</v>
      </c>
      <c r="BT117" s="13">
        <v>109</v>
      </c>
      <c r="BU117" s="13">
        <v>94</v>
      </c>
      <c r="BV117" s="12">
        <v>66</v>
      </c>
      <c r="BW117" s="13">
        <v>36</v>
      </c>
      <c r="BX117" s="13">
        <v>30</v>
      </c>
      <c r="BY117" s="12">
        <v>64</v>
      </c>
      <c r="BZ117" s="13">
        <v>33</v>
      </c>
      <c r="CA117" s="13">
        <v>31</v>
      </c>
      <c r="CB117" s="13"/>
      <c r="CC117" s="13"/>
      <c r="CD117" s="13"/>
      <c r="CE117" s="13"/>
      <c r="CF117" s="13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58"/>
      <c r="CR117" s="58"/>
      <c r="CS117" s="58"/>
      <c r="CT117" s="58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8"/>
      <c r="DF117" s="58"/>
      <c r="DG117" s="58"/>
      <c r="DH117" s="58"/>
      <c r="DI117" s="58"/>
      <c r="DJ117" s="58"/>
      <c r="DK117" s="58"/>
      <c r="DL117" s="58"/>
      <c r="DM117" s="58"/>
      <c r="DN117" s="58"/>
    </row>
    <row r="118" spans="1:118" x14ac:dyDescent="0.2">
      <c r="A118" s="11">
        <v>68</v>
      </c>
      <c r="B118" s="12">
        <v>5287</v>
      </c>
      <c r="C118" s="13">
        <v>2497</v>
      </c>
      <c r="D118" s="13">
        <v>2790</v>
      </c>
      <c r="E118" s="12">
        <v>2260</v>
      </c>
      <c r="F118" s="13">
        <v>1081</v>
      </c>
      <c r="G118" s="13">
        <v>1179</v>
      </c>
      <c r="H118" s="12">
        <v>1678</v>
      </c>
      <c r="I118" s="13">
        <v>797</v>
      </c>
      <c r="J118" s="13">
        <v>881</v>
      </c>
      <c r="K118" s="12">
        <v>867</v>
      </c>
      <c r="L118" s="13">
        <v>436</v>
      </c>
      <c r="M118" s="13">
        <v>431</v>
      </c>
      <c r="N118" s="12">
        <v>679</v>
      </c>
      <c r="O118" s="13">
        <v>300</v>
      </c>
      <c r="P118" s="13">
        <v>379</v>
      </c>
      <c r="Q118" s="12">
        <v>879</v>
      </c>
      <c r="R118" s="13">
        <v>429</v>
      </c>
      <c r="S118" s="13">
        <v>450</v>
      </c>
      <c r="T118" s="12">
        <v>340</v>
      </c>
      <c r="U118" s="13">
        <v>166</v>
      </c>
      <c r="V118" s="13">
        <v>174</v>
      </c>
      <c r="W118" s="12">
        <v>493</v>
      </c>
      <c r="X118" s="13">
        <v>243</v>
      </c>
      <c r="Y118" s="13">
        <v>250</v>
      </c>
      <c r="Z118" s="12">
        <v>309</v>
      </c>
      <c r="AA118" s="13">
        <v>159</v>
      </c>
      <c r="AB118" s="13">
        <v>150</v>
      </c>
      <c r="AC118" s="12">
        <v>362</v>
      </c>
      <c r="AD118" s="13">
        <v>170</v>
      </c>
      <c r="AE118" s="13">
        <v>192</v>
      </c>
      <c r="AF118" s="12">
        <v>157</v>
      </c>
      <c r="AG118" s="13">
        <v>73</v>
      </c>
      <c r="AH118" s="13">
        <v>84</v>
      </c>
      <c r="AI118" s="12">
        <v>314</v>
      </c>
      <c r="AJ118" s="13">
        <v>159</v>
      </c>
      <c r="AK118" s="13">
        <v>155</v>
      </c>
      <c r="AL118" s="12">
        <v>116</v>
      </c>
      <c r="AM118" s="13">
        <v>55</v>
      </c>
      <c r="AN118" s="13">
        <v>61</v>
      </c>
      <c r="AO118" s="12">
        <v>285</v>
      </c>
      <c r="AP118" s="13">
        <v>137</v>
      </c>
      <c r="AQ118" s="13">
        <v>148</v>
      </c>
      <c r="AR118" s="12">
        <v>207</v>
      </c>
      <c r="AS118" s="13">
        <v>97</v>
      </c>
      <c r="AT118" s="13">
        <v>110</v>
      </c>
      <c r="AU118" s="12">
        <v>16</v>
      </c>
      <c r="AV118" s="13">
        <v>9</v>
      </c>
      <c r="AW118" s="13">
        <v>7</v>
      </c>
      <c r="AX118" s="12">
        <v>67</v>
      </c>
      <c r="AY118" s="13">
        <v>30</v>
      </c>
      <c r="AZ118" s="13">
        <v>37</v>
      </c>
      <c r="BA118" s="12">
        <v>222</v>
      </c>
      <c r="BB118" s="13">
        <v>107</v>
      </c>
      <c r="BC118" s="13">
        <v>115</v>
      </c>
      <c r="BD118" s="12">
        <v>176</v>
      </c>
      <c r="BE118" s="13">
        <v>93</v>
      </c>
      <c r="BF118" s="13">
        <v>83</v>
      </c>
      <c r="BG118" s="12">
        <v>253</v>
      </c>
      <c r="BH118" s="13">
        <v>118</v>
      </c>
      <c r="BI118" s="13">
        <v>135</v>
      </c>
      <c r="BJ118" s="12">
        <v>20</v>
      </c>
      <c r="BK118" s="13">
        <v>11</v>
      </c>
      <c r="BL118" s="13">
        <v>9</v>
      </c>
      <c r="BM118" s="12">
        <v>38</v>
      </c>
      <c r="BN118" s="13">
        <v>21</v>
      </c>
      <c r="BO118" s="13">
        <v>17</v>
      </c>
      <c r="BP118" s="12">
        <v>92</v>
      </c>
      <c r="BQ118" s="13">
        <v>46</v>
      </c>
      <c r="BR118" s="13">
        <v>46</v>
      </c>
      <c r="BS118" s="12">
        <v>224</v>
      </c>
      <c r="BT118" s="13">
        <v>109</v>
      </c>
      <c r="BU118" s="13">
        <v>115</v>
      </c>
      <c r="BV118" s="12">
        <v>68</v>
      </c>
      <c r="BW118" s="13">
        <v>37</v>
      </c>
      <c r="BX118" s="13">
        <v>31</v>
      </c>
      <c r="BY118" s="12">
        <v>60</v>
      </c>
      <c r="BZ118" s="13">
        <v>31</v>
      </c>
      <c r="CA118" s="13">
        <v>29</v>
      </c>
      <c r="CB118" s="13"/>
      <c r="CC118" s="13"/>
      <c r="CD118" s="13"/>
      <c r="CE118" s="13"/>
      <c r="CF118" s="13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58"/>
      <c r="CR118" s="58"/>
      <c r="CS118" s="58"/>
      <c r="CT118" s="58"/>
      <c r="CU118" s="58"/>
      <c r="CV118" s="58"/>
      <c r="CW118" s="58"/>
      <c r="CX118" s="58"/>
      <c r="CY118" s="58"/>
      <c r="CZ118" s="58"/>
      <c r="DA118" s="58"/>
      <c r="DB118" s="58"/>
      <c r="DC118" s="58"/>
      <c r="DD118" s="58"/>
      <c r="DE118" s="58"/>
      <c r="DF118" s="58"/>
      <c r="DG118" s="58"/>
      <c r="DH118" s="58"/>
      <c r="DI118" s="58"/>
      <c r="DJ118" s="58"/>
      <c r="DK118" s="58"/>
      <c r="DL118" s="58"/>
      <c r="DM118" s="58"/>
      <c r="DN118" s="58"/>
    </row>
    <row r="119" spans="1:118" x14ac:dyDescent="0.2">
      <c r="A119" s="11">
        <v>69</v>
      </c>
      <c r="B119" s="12">
        <v>5300</v>
      </c>
      <c r="C119" s="13">
        <v>2512</v>
      </c>
      <c r="D119" s="13">
        <v>2788</v>
      </c>
      <c r="E119" s="12">
        <v>2298</v>
      </c>
      <c r="F119" s="13">
        <v>1068</v>
      </c>
      <c r="G119" s="13">
        <v>1230</v>
      </c>
      <c r="H119" s="12">
        <v>1720</v>
      </c>
      <c r="I119" s="13">
        <v>774</v>
      </c>
      <c r="J119" s="13">
        <v>946</v>
      </c>
      <c r="K119" s="12">
        <v>778</v>
      </c>
      <c r="L119" s="13">
        <v>381</v>
      </c>
      <c r="M119" s="13">
        <v>397</v>
      </c>
      <c r="N119" s="12">
        <v>713</v>
      </c>
      <c r="O119" s="13">
        <v>355</v>
      </c>
      <c r="P119" s="13">
        <v>358</v>
      </c>
      <c r="Q119" s="12">
        <v>828</v>
      </c>
      <c r="R119" s="13">
        <v>390</v>
      </c>
      <c r="S119" s="13">
        <v>438</v>
      </c>
      <c r="T119" s="12">
        <v>331</v>
      </c>
      <c r="U119" s="13">
        <v>161</v>
      </c>
      <c r="V119" s="13">
        <v>170</v>
      </c>
      <c r="W119" s="12">
        <v>440</v>
      </c>
      <c r="X119" s="13">
        <v>203</v>
      </c>
      <c r="Y119" s="13">
        <v>237</v>
      </c>
      <c r="Z119" s="12">
        <v>272</v>
      </c>
      <c r="AA119" s="13">
        <v>123</v>
      </c>
      <c r="AB119" s="13">
        <v>149</v>
      </c>
      <c r="AC119" s="12">
        <v>361</v>
      </c>
      <c r="AD119" s="13">
        <v>172</v>
      </c>
      <c r="AE119" s="13">
        <v>189</v>
      </c>
      <c r="AF119" s="12">
        <v>155</v>
      </c>
      <c r="AG119" s="13">
        <v>79</v>
      </c>
      <c r="AH119" s="13">
        <v>76</v>
      </c>
      <c r="AI119" s="12">
        <v>332</v>
      </c>
      <c r="AJ119" s="13">
        <v>161</v>
      </c>
      <c r="AK119" s="13">
        <v>171</v>
      </c>
      <c r="AL119" s="12">
        <v>118</v>
      </c>
      <c r="AM119" s="13">
        <v>48</v>
      </c>
      <c r="AN119" s="13">
        <v>70</v>
      </c>
      <c r="AO119" s="12">
        <v>283</v>
      </c>
      <c r="AP119" s="13">
        <v>146</v>
      </c>
      <c r="AQ119" s="13">
        <v>137</v>
      </c>
      <c r="AR119" s="12">
        <v>229</v>
      </c>
      <c r="AS119" s="13">
        <v>116</v>
      </c>
      <c r="AT119" s="13">
        <v>113</v>
      </c>
      <c r="AU119" s="12">
        <v>16</v>
      </c>
      <c r="AV119" s="13">
        <v>7</v>
      </c>
      <c r="AW119" s="13">
        <v>9</v>
      </c>
      <c r="AX119" s="12">
        <v>82</v>
      </c>
      <c r="AY119" s="13">
        <v>39</v>
      </c>
      <c r="AZ119" s="13">
        <v>43</v>
      </c>
      <c r="BA119" s="12">
        <v>239</v>
      </c>
      <c r="BB119" s="13">
        <v>117</v>
      </c>
      <c r="BC119" s="13">
        <v>122</v>
      </c>
      <c r="BD119" s="12">
        <v>160</v>
      </c>
      <c r="BE119" s="13">
        <v>73</v>
      </c>
      <c r="BF119" s="13">
        <v>87</v>
      </c>
      <c r="BG119" s="12">
        <v>250</v>
      </c>
      <c r="BH119" s="13">
        <v>110</v>
      </c>
      <c r="BI119" s="13">
        <v>140</v>
      </c>
      <c r="BJ119" s="12">
        <v>19</v>
      </c>
      <c r="BK119" s="13">
        <v>8</v>
      </c>
      <c r="BL119" s="13">
        <v>11</v>
      </c>
      <c r="BM119" s="12">
        <v>50</v>
      </c>
      <c r="BN119" s="13">
        <v>27</v>
      </c>
      <c r="BO119" s="13">
        <v>23</v>
      </c>
      <c r="BP119" s="12">
        <v>87</v>
      </c>
      <c r="BQ119" s="13">
        <v>39</v>
      </c>
      <c r="BR119" s="13">
        <v>48</v>
      </c>
      <c r="BS119" s="12">
        <v>206</v>
      </c>
      <c r="BT119" s="13">
        <v>110</v>
      </c>
      <c r="BU119" s="13">
        <v>96</v>
      </c>
      <c r="BV119" s="12">
        <v>74</v>
      </c>
      <c r="BW119" s="13">
        <v>43</v>
      </c>
      <c r="BX119" s="13">
        <v>31</v>
      </c>
      <c r="BY119" s="12">
        <v>57</v>
      </c>
      <c r="BZ119" s="13">
        <v>33</v>
      </c>
      <c r="CA119" s="13">
        <v>24</v>
      </c>
      <c r="CB119" s="13"/>
      <c r="CC119" s="13"/>
      <c r="CD119" s="13"/>
      <c r="CE119" s="13"/>
      <c r="CF119" s="13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  <c r="CQ119" s="58"/>
      <c r="CR119" s="58"/>
      <c r="CS119" s="58"/>
      <c r="CT119" s="58"/>
      <c r="CU119" s="58"/>
      <c r="CV119" s="58"/>
      <c r="CW119" s="58"/>
      <c r="CX119" s="58"/>
      <c r="CY119" s="58"/>
      <c r="CZ119" s="58"/>
      <c r="DA119" s="58"/>
      <c r="DB119" s="58"/>
      <c r="DC119" s="58"/>
      <c r="DD119" s="58"/>
      <c r="DE119" s="58"/>
      <c r="DF119" s="58"/>
      <c r="DG119" s="58"/>
      <c r="DH119" s="58"/>
      <c r="DI119" s="58"/>
      <c r="DJ119" s="58"/>
      <c r="DK119" s="58"/>
      <c r="DL119" s="58"/>
      <c r="DM119" s="58"/>
      <c r="DN119" s="58"/>
    </row>
    <row r="120" spans="1:118" x14ac:dyDescent="0.2">
      <c r="A120" s="11"/>
      <c r="B120" s="12"/>
      <c r="C120" s="13"/>
      <c r="D120" s="13"/>
      <c r="E120" s="12"/>
      <c r="F120" s="13"/>
      <c r="G120" s="13"/>
      <c r="H120" s="12"/>
      <c r="I120" s="13"/>
      <c r="J120" s="13"/>
      <c r="K120" s="12"/>
      <c r="L120" s="13"/>
      <c r="M120" s="13"/>
      <c r="N120" s="12"/>
      <c r="O120" s="13"/>
      <c r="P120" s="13"/>
      <c r="Q120" s="12"/>
      <c r="R120" s="13"/>
      <c r="S120" s="13"/>
      <c r="T120" s="12"/>
      <c r="U120" s="13"/>
      <c r="V120" s="13"/>
      <c r="W120" s="12"/>
      <c r="X120" s="13"/>
      <c r="Y120" s="13"/>
      <c r="Z120" s="12"/>
      <c r="AA120" s="13"/>
      <c r="AB120" s="13"/>
      <c r="AC120" s="12"/>
      <c r="AD120" s="13"/>
      <c r="AE120" s="13"/>
      <c r="AF120" s="12"/>
      <c r="AG120" s="13"/>
      <c r="AH120" s="13"/>
      <c r="AI120" s="12"/>
      <c r="AJ120" s="13"/>
      <c r="AK120" s="13"/>
      <c r="AL120" s="12"/>
      <c r="AM120" s="13"/>
      <c r="AN120" s="13"/>
      <c r="AO120" s="12"/>
      <c r="AP120" s="13"/>
      <c r="AQ120" s="13"/>
      <c r="AR120" s="12"/>
      <c r="AS120" s="13"/>
      <c r="AT120" s="13"/>
      <c r="AU120" s="12"/>
      <c r="AV120" s="13"/>
      <c r="AW120" s="13"/>
      <c r="AX120" s="12"/>
      <c r="AY120" s="13"/>
      <c r="AZ120" s="13"/>
      <c r="BA120" s="12"/>
      <c r="BB120" s="13"/>
      <c r="BC120" s="13"/>
      <c r="BD120" s="12"/>
      <c r="BE120" s="13"/>
      <c r="BF120" s="13"/>
      <c r="BG120" s="12"/>
      <c r="BH120" s="13"/>
      <c r="BI120" s="13"/>
      <c r="BJ120" s="12"/>
      <c r="BK120" s="13"/>
      <c r="BL120" s="13"/>
      <c r="BM120" s="12"/>
      <c r="BN120" s="13"/>
      <c r="BO120" s="13"/>
      <c r="BP120" s="12"/>
      <c r="BQ120" s="13"/>
      <c r="BR120" s="13"/>
      <c r="BS120" s="12"/>
      <c r="BT120" s="13"/>
      <c r="BU120" s="13"/>
      <c r="BV120" s="12"/>
      <c r="BW120" s="13"/>
      <c r="BX120" s="13"/>
      <c r="BY120" s="12"/>
      <c r="BZ120" s="13"/>
      <c r="CA120" s="13"/>
      <c r="CB120" s="13"/>
      <c r="CC120" s="13"/>
      <c r="CD120" s="13"/>
      <c r="CE120" s="13"/>
      <c r="CF120" s="13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  <c r="CQ120" s="58"/>
      <c r="CR120" s="58"/>
      <c r="CS120" s="58"/>
      <c r="CT120" s="58"/>
      <c r="CU120" s="58"/>
      <c r="CV120" s="58"/>
      <c r="CW120" s="58"/>
      <c r="CX120" s="58"/>
      <c r="CY120" s="58"/>
      <c r="CZ120" s="58"/>
      <c r="DA120" s="58"/>
      <c r="DB120" s="58"/>
      <c r="DC120" s="58"/>
      <c r="DD120" s="58"/>
      <c r="DE120" s="58"/>
      <c r="DF120" s="58"/>
      <c r="DG120" s="58"/>
      <c r="DH120" s="58"/>
      <c r="DI120" s="58"/>
      <c r="DJ120" s="58"/>
      <c r="DK120" s="58"/>
      <c r="DL120" s="58"/>
      <c r="DM120" s="58"/>
      <c r="DN120" s="58"/>
    </row>
    <row r="121" spans="1:118" x14ac:dyDescent="0.2">
      <c r="A121" s="11" t="s">
        <v>168</v>
      </c>
      <c r="B121" s="12">
        <v>27689</v>
      </c>
      <c r="C121" s="13">
        <v>12707</v>
      </c>
      <c r="D121" s="13">
        <v>14982</v>
      </c>
      <c r="E121" s="12">
        <v>12145</v>
      </c>
      <c r="F121" s="13">
        <v>5620</v>
      </c>
      <c r="G121" s="13">
        <v>6525</v>
      </c>
      <c r="H121" s="12">
        <v>9454</v>
      </c>
      <c r="I121" s="13">
        <v>4365</v>
      </c>
      <c r="J121" s="13">
        <v>5089</v>
      </c>
      <c r="K121" s="12">
        <v>4311</v>
      </c>
      <c r="L121" s="13">
        <v>2049</v>
      </c>
      <c r="M121" s="13">
        <v>2262</v>
      </c>
      <c r="N121" s="12">
        <v>3736</v>
      </c>
      <c r="O121" s="13">
        <v>1790</v>
      </c>
      <c r="P121" s="13">
        <v>1946</v>
      </c>
      <c r="Q121" s="12">
        <v>4709</v>
      </c>
      <c r="R121" s="13">
        <v>2218</v>
      </c>
      <c r="S121" s="13">
        <v>2491</v>
      </c>
      <c r="T121" s="12">
        <v>1598</v>
      </c>
      <c r="U121" s="13">
        <v>842</v>
      </c>
      <c r="V121" s="13">
        <v>756</v>
      </c>
      <c r="W121" s="12">
        <v>2543</v>
      </c>
      <c r="X121" s="13">
        <v>1211</v>
      </c>
      <c r="Y121" s="13">
        <v>1332</v>
      </c>
      <c r="Z121" s="12">
        <v>1795</v>
      </c>
      <c r="AA121" s="13">
        <v>941</v>
      </c>
      <c r="AB121" s="13">
        <v>854</v>
      </c>
      <c r="AC121" s="12">
        <v>1775</v>
      </c>
      <c r="AD121" s="13">
        <v>844</v>
      </c>
      <c r="AE121" s="13">
        <v>931</v>
      </c>
      <c r="AF121" s="12">
        <v>863</v>
      </c>
      <c r="AG121" s="13">
        <v>453</v>
      </c>
      <c r="AH121" s="13">
        <v>410</v>
      </c>
      <c r="AI121" s="12">
        <v>1625</v>
      </c>
      <c r="AJ121" s="13">
        <v>773</v>
      </c>
      <c r="AK121" s="13">
        <v>852</v>
      </c>
      <c r="AL121" s="12">
        <v>580</v>
      </c>
      <c r="AM121" s="13">
        <v>256</v>
      </c>
      <c r="AN121" s="13">
        <v>324</v>
      </c>
      <c r="AO121" s="12">
        <v>1528</v>
      </c>
      <c r="AP121" s="13">
        <v>702</v>
      </c>
      <c r="AQ121" s="13">
        <v>826</v>
      </c>
      <c r="AR121" s="12">
        <v>1281</v>
      </c>
      <c r="AS121" s="13">
        <v>611</v>
      </c>
      <c r="AT121" s="13">
        <v>670</v>
      </c>
      <c r="AU121" s="12">
        <v>82</v>
      </c>
      <c r="AV121" s="13">
        <v>36</v>
      </c>
      <c r="AW121" s="13">
        <v>46</v>
      </c>
      <c r="AX121" s="12">
        <v>422</v>
      </c>
      <c r="AY121" s="13">
        <v>203</v>
      </c>
      <c r="AZ121" s="13">
        <v>219</v>
      </c>
      <c r="BA121" s="12">
        <v>1313</v>
      </c>
      <c r="BB121" s="13">
        <v>616</v>
      </c>
      <c r="BC121" s="13">
        <v>697</v>
      </c>
      <c r="BD121" s="12">
        <v>929</v>
      </c>
      <c r="BE121" s="13">
        <v>438</v>
      </c>
      <c r="BF121" s="13">
        <v>491</v>
      </c>
      <c r="BG121" s="12">
        <v>1450</v>
      </c>
      <c r="BH121" s="13">
        <v>692</v>
      </c>
      <c r="BI121" s="13">
        <v>758</v>
      </c>
      <c r="BJ121" s="12">
        <v>133</v>
      </c>
      <c r="BK121" s="13">
        <v>69</v>
      </c>
      <c r="BL121" s="13">
        <v>64</v>
      </c>
      <c r="BM121" s="12">
        <v>235</v>
      </c>
      <c r="BN121" s="13">
        <v>133</v>
      </c>
      <c r="BO121" s="13">
        <v>102</v>
      </c>
      <c r="BP121" s="12">
        <v>515</v>
      </c>
      <c r="BQ121" s="13">
        <v>268</v>
      </c>
      <c r="BR121" s="13">
        <v>247</v>
      </c>
      <c r="BS121" s="12">
        <v>1182</v>
      </c>
      <c r="BT121" s="13">
        <v>585</v>
      </c>
      <c r="BU121" s="13">
        <v>597</v>
      </c>
      <c r="BV121" s="12">
        <v>350</v>
      </c>
      <c r="BW121" s="13">
        <v>178</v>
      </c>
      <c r="BX121" s="13">
        <v>172</v>
      </c>
      <c r="BY121" s="12">
        <v>340</v>
      </c>
      <c r="BZ121" s="13">
        <v>166</v>
      </c>
      <c r="CA121" s="13">
        <v>174</v>
      </c>
      <c r="CB121" s="13"/>
      <c r="CC121" s="13"/>
      <c r="CD121" s="13"/>
      <c r="CE121" s="13"/>
      <c r="CF121" s="13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58"/>
      <c r="CR121" s="58"/>
      <c r="CS121" s="58"/>
      <c r="CT121" s="58"/>
      <c r="CU121" s="58"/>
      <c r="CV121" s="58"/>
      <c r="CW121" s="58"/>
      <c r="CX121" s="58"/>
      <c r="CY121" s="58"/>
      <c r="CZ121" s="58"/>
      <c r="DA121" s="58"/>
      <c r="DB121" s="58"/>
      <c r="DC121" s="58"/>
      <c r="DD121" s="58"/>
      <c r="DE121" s="58"/>
      <c r="DF121" s="58"/>
      <c r="DG121" s="58"/>
      <c r="DH121" s="58"/>
      <c r="DI121" s="58"/>
      <c r="DJ121" s="58"/>
      <c r="DK121" s="58"/>
      <c r="DL121" s="58"/>
      <c r="DM121" s="58"/>
      <c r="DN121" s="58"/>
    </row>
    <row r="122" spans="1:118" x14ac:dyDescent="0.2">
      <c r="A122" s="11"/>
      <c r="B122" s="12"/>
      <c r="C122" s="13"/>
      <c r="D122" s="13"/>
      <c r="E122" s="12"/>
      <c r="F122" s="13"/>
      <c r="G122" s="13"/>
      <c r="H122" s="12"/>
      <c r="I122" s="13"/>
      <c r="J122" s="13"/>
      <c r="K122" s="12"/>
      <c r="L122" s="13"/>
      <c r="M122" s="13"/>
      <c r="N122" s="12"/>
      <c r="O122" s="13"/>
      <c r="P122" s="13"/>
      <c r="Q122" s="12"/>
      <c r="R122" s="13"/>
      <c r="S122" s="13"/>
      <c r="T122" s="12"/>
      <c r="U122" s="13"/>
      <c r="V122" s="13"/>
      <c r="W122" s="12"/>
      <c r="X122" s="13"/>
      <c r="Y122" s="13"/>
      <c r="Z122" s="12"/>
      <c r="AA122" s="13"/>
      <c r="AB122" s="13"/>
      <c r="AC122" s="12"/>
      <c r="AD122" s="13"/>
      <c r="AE122" s="13"/>
      <c r="AF122" s="12"/>
      <c r="AG122" s="13"/>
      <c r="AH122" s="13"/>
      <c r="AI122" s="12"/>
      <c r="AJ122" s="13"/>
      <c r="AK122" s="13"/>
      <c r="AL122" s="12"/>
      <c r="AM122" s="13"/>
      <c r="AN122" s="13"/>
      <c r="AO122" s="12"/>
      <c r="AP122" s="13"/>
      <c r="AQ122" s="13"/>
      <c r="AR122" s="12"/>
      <c r="AS122" s="13"/>
      <c r="AT122" s="13"/>
      <c r="AU122" s="12"/>
      <c r="AV122" s="13"/>
      <c r="AW122" s="13"/>
      <c r="AX122" s="12"/>
      <c r="AY122" s="13"/>
      <c r="AZ122" s="13"/>
      <c r="BA122" s="12"/>
      <c r="BB122" s="13"/>
      <c r="BC122" s="13"/>
      <c r="BD122" s="12"/>
      <c r="BE122" s="13"/>
      <c r="BF122" s="13"/>
      <c r="BG122" s="12"/>
      <c r="BH122" s="13"/>
      <c r="BI122" s="13"/>
      <c r="BJ122" s="12"/>
      <c r="BK122" s="13"/>
      <c r="BL122" s="13"/>
      <c r="BM122" s="12"/>
      <c r="BN122" s="13"/>
      <c r="BO122" s="13"/>
      <c r="BP122" s="12"/>
      <c r="BQ122" s="13"/>
      <c r="BR122" s="13"/>
      <c r="BS122" s="12"/>
      <c r="BT122" s="13"/>
      <c r="BU122" s="13"/>
      <c r="BV122" s="12"/>
      <c r="BW122" s="13"/>
      <c r="BX122" s="13"/>
      <c r="BY122" s="12"/>
      <c r="BZ122" s="13"/>
      <c r="CA122" s="13"/>
      <c r="CB122" s="13"/>
      <c r="CC122" s="13"/>
      <c r="CD122" s="13"/>
      <c r="CE122" s="13"/>
      <c r="CF122" s="13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  <c r="CQ122" s="58"/>
      <c r="CR122" s="58"/>
      <c r="CS122" s="58"/>
      <c r="CT122" s="58"/>
      <c r="CU122" s="58"/>
      <c r="CV122" s="58"/>
      <c r="CW122" s="58"/>
      <c r="CX122" s="58"/>
      <c r="CY122" s="58"/>
      <c r="CZ122" s="58"/>
      <c r="DA122" s="58"/>
      <c r="DB122" s="58"/>
      <c r="DC122" s="58"/>
      <c r="DD122" s="58"/>
      <c r="DE122" s="58"/>
      <c r="DF122" s="58"/>
      <c r="DG122" s="58"/>
      <c r="DH122" s="58"/>
      <c r="DI122" s="58"/>
      <c r="DJ122" s="58"/>
      <c r="DK122" s="58"/>
      <c r="DL122" s="58"/>
      <c r="DM122" s="58"/>
      <c r="DN122" s="58"/>
    </row>
    <row r="123" spans="1:118" x14ac:dyDescent="0.2">
      <c r="A123" s="11">
        <v>70</v>
      </c>
      <c r="B123" s="12">
        <v>5226</v>
      </c>
      <c r="C123" s="13">
        <v>2430</v>
      </c>
      <c r="D123" s="13">
        <v>2796</v>
      </c>
      <c r="E123" s="12">
        <v>2425</v>
      </c>
      <c r="F123" s="13">
        <v>1124</v>
      </c>
      <c r="G123" s="13">
        <v>1301</v>
      </c>
      <c r="H123" s="12">
        <v>1710</v>
      </c>
      <c r="I123" s="13">
        <v>808</v>
      </c>
      <c r="J123" s="13">
        <v>902</v>
      </c>
      <c r="K123" s="12">
        <v>844</v>
      </c>
      <c r="L123" s="13">
        <v>424</v>
      </c>
      <c r="M123" s="13">
        <v>420</v>
      </c>
      <c r="N123" s="12">
        <v>650</v>
      </c>
      <c r="O123" s="13">
        <v>294</v>
      </c>
      <c r="P123" s="13">
        <v>356</v>
      </c>
      <c r="Q123" s="12">
        <v>907</v>
      </c>
      <c r="R123" s="13">
        <v>420</v>
      </c>
      <c r="S123" s="13">
        <v>487</v>
      </c>
      <c r="T123" s="12">
        <v>349</v>
      </c>
      <c r="U123" s="13">
        <v>182</v>
      </c>
      <c r="V123" s="13">
        <v>167</v>
      </c>
      <c r="W123" s="12">
        <v>457</v>
      </c>
      <c r="X123" s="13">
        <v>212</v>
      </c>
      <c r="Y123" s="13">
        <v>245</v>
      </c>
      <c r="Z123" s="12">
        <v>372</v>
      </c>
      <c r="AA123" s="13">
        <v>190</v>
      </c>
      <c r="AB123" s="13">
        <v>182</v>
      </c>
      <c r="AC123" s="12">
        <v>364</v>
      </c>
      <c r="AD123" s="13">
        <v>170</v>
      </c>
      <c r="AE123" s="13">
        <v>194</v>
      </c>
      <c r="AF123" s="12">
        <v>173</v>
      </c>
      <c r="AG123" s="13">
        <v>87</v>
      </c>
      <c r="AH123" s="13">
        <v>86</v>
      </c>
      <c r="AI123" s="12">
        <v>292</v>
      </c>
      <c r="AJ123" s="13">
        <v>147</v>
      </c>
      <c r="AK123" s="13">
        <v>145</v>
      </c>
      <c r="AL123" s="12">
        <v>112</v>
      </c>
      <c r="AM123" s="13">
        <v>54</v>
      </c>
      <c r="AN123" s="13">
        <v>58</v>
      </c>
      <c r="AO123" s="12">
        <v>263</v>
      </c>
      <c r="AP123" s="13">
        <v>118</v>
      </c>
      <c r="AQ123" s="13">
        <v>145</v>
      </c>
      <c r="AR123" s="12">
        <v>235</v>
      </c>
      <c r="AS123" s="13">
        <v>119</v>
      </c>
      <c r="AT123" s="13">
        <v>116</v>
      </c>
      <c r="AU123" s="12">
        <v>13</v>
      </c>
      <c r="AV123" s="13">
        <v>4</v>
      </c>
      <c r="AW123" s="13">
        <v>9</v>
      </c>
      <c r="AX123" s="12">
        <v>84</v>
      </c>
      <c r="AY123" s="13">
        <v>38</v>
      </c>
      <c r="AZ123" s="13">
        <v>46</v>
      </c>
      <c r="BA123" s="12">
        <v>221</v>
      </c>
      <c r="BB123" s="13">
        <v>96</v>
      </c>
      <c r="BC123" s="13">
        <v>125</v>
      </c>
      <c r="BD123" s="12">
        <v>173</v>
      </c>
      <c r="BE123" s="13">
        <v>82</v>
      </c>
      <c r="BF123" s="13">
        <v>91</v>
      </c>
      <c r="BG123" s="12">
        <v>256</v>
      </c>
      <c r="BH123" s="13">
        <v>124</v>
      </c>
      <c r="BI123" s="13">
        <v>132</v>
      </c>
      <c r="BJ123" s="12">
        <v>25</v>
      </c>
      <c r="BK123" s="13">
        <v>10</v>
      </c>
      <c r="BL123" s="13">
        <v>15</v>
      </c>
      <c r="BM123" s="12">
        <v>53</v>
      </c>
      <c r="BN123" s="13">
        <v>28</v>
      </c>
      <c r="BO123" s="13">
        <v>25</v>
      </c>
      <c r="BP123" s="12">
        <v>85</v>
      </c>
      <c r="BQ123" s="13">
        <v>51</v>
      </c>
      <c r="BR123" s="13">
        <v>34</v>
      </c>
      <c r="BS123" s="12">
        <v>249</v>
      </c>
      <c r="BT123" s="13">
        <v>122</v>
      </c>
      <c r="BU123" s="13">
        <v>127</v>
      </c>
      <c r="BV123" s="12">
        <v>57</v>
      </c>
      <c r="BW123" s="13">
        <v>23</v>
      </c>
      <c r="BX123" s="13">
        <v>34</v>
      </c>
      <c r="BY123" s="12">
        <v>55</v>
      </c>
      <c r="BZ123" s="13">
        <v>31</v>
      </c>
      <c r="CA123" s="13">
        <v>24</v>
      </c>
      <c r="CB123" s="13"/>
      <c r="CC123" s="13"/>
      <c r="CD123" s="13"/>
      <c r="CE123" s="13"/>
      <c r="CF123" s="13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58"/>
      <c r="CR123" s="58"/>
      <c r="CS123" s="58"/>
      <c r="CT123" s="58"/>
      <c r="CU123" s="58"/>
      <c r="CV123" s="58"/>
      <c r="CW123" s="58"/>
      <c r="CX123" s="58"/>
      <c r="CY123" s="58"/>
      <c r="CZ123" s="58"/>
      <c r="DA123" s="58"/>
      <c r="DB123" s="58"/>
      <c r="DC123" s="58"/>
      <c r="DD123" s="58"/>
      <c r="DE123" s="58"/>
      <c r="DF123" s="58"/>
      <c r="DG123" s="58"/>
      <c r="DH123" s="58"/>
      <c r="DI123" s="58"/>
      <c r="DJ123" s="58"/>
      <c r="DK123" s="58"/>
      <c r="DL123" s="58"/>
      <c r="DM123" s="58"/>
      <c r="DN123" s="58"/>
    </row>
    <row r="124" spans="1:118" x14ac:dyDescent="0.2">
      <c r="A124" s="11">
        <v>71</v>
      </c>
      <c r="B124" s="12">
        <v>5288</v>
      </c>
      <c r="C124" s="13">
        <v>2490</v>
      </c>
      <c r="D124" s="13">
        <v>2798</v>
      </c>
      <c r="E124" s="12">
        <v>2377</v>
      </c>
      <c r="F124" s="13">
        <v>1109</v>
      </c>
      <c r="G124" s="13">
        <v>1268</v>
      </c>
      <c r="H124" s="12">
        <v>1809</v>
      </c>
      <c r="I124" s="13">
        <v>871</v>
      </c>
      <c r="J124" s="13">
        <v>938</v>
      </c>
      <c r="K124" s="12">
        <v>870</v>
      </c>
      <c r="L124" s="13">
        <v>425</v>
      </c>
      <c r="M124" s="13">
        <v>445</v>
      </c>
      <c r="N124" s="12">
        <v>725</v>
      </c>
      <c r="O124" s="13">
        <v>332</v>
      </c>
      <c r="P124" s="13">
        <v>393</v>
      </c>
      <c r="Q124" s="12">
        <v>918</v>
      </c>
      <c r="R124" s="13">
        <v>446</v>
      </c>
      <c r="S124" s="13">
        <v>472</v>
      </c>
      <c r="T124" s="12">
        <v>293</v>
      </c>
      <c r="U124" s="13">
        <v>153</v>
      </c>
      <c r="V124" s="13">
        <v>140</v>
      </c>
      <c r="W124" s="12">
        <v>493</v>
      </c>
      <c r="X124" s="13">
        <v>244</v>
      </c>
      <c r="Y124" s="13">
        <v>249</v>
      </c>
      <c r="Z124" s="12">
        <v>324</v>
      </c>
      <c r="AA124" s="13">
        <v>165</v>
      </c>
      <c r="AB124" s="13">
        <v>159</v>
      </c>
      <c r="AC124" s="12">
        <v>388</v>
      </c>
      <c r="AD124" s="13">
        <v>167</v>
      </c>
      <c r="AE124" s="13">
        <v>221</v>
      </c>
      <c r="AF124" s="12">
        <v>171</v>
      </c>
      <c r="AG124" s="13">
        <v>83</v>
      </c>
      <c r="AH124" s="13">
        <v>88</v>
      </c>
      <c r="AI124" s="12">
        <v>301</v>
      </c>
      <c r="AJ124" s="13">
        <v>138</v>
      </c>
      <c r="AK124" s="13">
        <v>163</v>
      </c>
      <c r="AL124" s="12">
        <v>114</v>
      </c>
      <c r="AM124" s="13">
        <v>51</v>
      </c>
      <c r="AN124" s="13">
        <v>63</v>
      </c>
      <c r="AO124" s="12">
        <v>281</v>
      </c>
      <c r="AP124" s="13">
        <v>133</v>
      </c>
      <c r="AQ124" s="13">
        <v>148</v>
      </c>
      <c r="AR124" s="12">
        <v>253</v>
      </c>
      <c r="AS124" s="13">
        <v>127</v>
      </c>
      <c r="AT124" s="13">
        <v>126</v>
      </c>
      <c r="AU124" s="12">
        <v>14</v>
      </c>
      <c r="AV124" s="13">
        <v>6</v>
      </c>
      <c r="AW124" s="13">
        <v>8</v>
      </c>
      <c r="AX124" s="12">
        <v>82</v>
      </c>
      <c r="AY124" s="13">
        <v>38</v>
      </c>
      <c r="AZ124" s="13">
        <v>44</v>
      </c>
      <c r="BA124" s="12">
        <v>248</v>
      </c>
      <c r="BB124" s="13">
        <v>118</v>
      </c>
      <c r="BC124" s="13">
        <v>130</v>
      </c>
      <c r="BD124" s="12">
        <v>172</v>
      </c>
      <c r="BE124" s="13">
        <v>79</v>
      </c>
      <c r="BF124" s="13">
        <v>93</v>
      </c>
      <c r="BG124" s="12">
        <v>305</v>
      </c>
      <c r="BH124" s="13">
        <v>149</v>
      </c>
      <c r="BI124" s="13">
        <v>156</v>
      </c>
      <c r="BJ124" s="12">
        <v>32</v>
      </c>
      <c r="BK124" s="13">
        <v>16</v>
      </c>
      <c r="BL124" s="13">
        <v>16</v>
      </c>
      <c r="BM124" s="12">
        <v>43</v>
      </c>
      <c r="BN124" s="13">
        <v>30</v>
      </c>
      <c r="BO124" s="13">
        <v>13</v>
      </c>
      <c r="BP124" s="12">
        <v>98</v>
      </c>
      <c r="BQ124" s="13">
        <v>52</v>
      </c>
      <c r="BR124" s="13">
        <v>46</v>
      </c>
      <c r="BS124" s="12">
        <v>235</v>
      </c>
      <c r="BT124" s="13">
        <v>123</v>
      </c>
      <c r="BU124" s="13">
        <v>112</v>
      </c>
      <c r="BV124" s="12">
        <v>71</v>
      </c>
      <c r="BW124" s="13">
        <v>27</v>
      </c>
      <c r="BX124" s="13">
        <v>44</v>
      </c>
      <c r="BY124" s="12">
        <v>70</v>
      </c>
      <c r="BZ124" s="13">
        <v>32</v>
      </c>
      <c r="CA124" s="13">
        <v>38</v>
      </c>
      <c r="CB124" s="13"/>
      <c r="CC124" s="13"/>
      <c r="CD124" s="13"/>
      <c r="CE124" s="13"/>
      <c r="CF124" s="13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58"/>
      <c r="CR124" s="58"/>
      <c r="CS124" s="58"/>
      <c r="CT124" s="58"/>
      <c r="CU124" s="58"/>
      <c r="CV124" s="58"/>
      <c r="CW124" s="58"/>
      <c r="CX124" s="58"/>
      <c r="CY124" s="58"/>
      <c r="CZ124" s="58"/>
      <c r="DA124" s="58"/>
      <c r="DB124" s="58"/>
      <c r="DC124" s="58"/>
      <c r="DD124" s="58"/>
      <c r="DE124" s="58"/>
      <c r="DF124" s="58"/>
      <c r="DG124" s="58"/>
      <c r="DH124" s="58"/>
      <c r="DI124" s="58"/>
      <c r="DJ124" s="58"/>
      <c r="DK124" s="58"/>
      <c r="DL124" s="58"/>
      <c r="DM124" s="58"/>
      <c r="DN124" s="58"/>
    </row>
    <row r="125" spans="1:118" x14ac:dyDescent="0.2">
      <c r="A125" s="11">
        <v>72</v>
      </c>
      <c r="B125" s="12">
        <v>5571</v>
      </c>
      <c r="C125" s="13">
        <v>2593</v>
      </c>
      <c r="D125" s="13">
        <v>2978</v>
      </c>
      <c r="E125" s="12">
        <v>2394</v>
      </c>
      <c r="F125" s="13">
        <v>1107</v>
      </c>
      <c r="G125" s="13">
        <v>1287</v>
      </c>
      <c r="H125" s="12">
        <v>1896</v>
      </c>
      <c r="I125" s="13">
        <v>878</v>
      </c>
      <c r="J125" s="13">
        <v>1018</v>
      </c>
      <c r="K125" s="12">
        <v>868</v>
      </c>
      <c r="L125" s="13">
        <v>394</v>
      </c>
      <c r="M125" s="13">
        <v>474</v>
      </c>
      <c r="N125" s="12">
        <v>801</v>
      </c>
      <c r="O125" s="13">
        <v>403</v>
      </c>
      <c r="P125" s="13">
        <v>398</v>
      </c>
      <c r="Q125" s="12">
        <v>994</v>
      </c>
      <c r="R125" s="13">
        <v>501</v>
      </c>
      <c r="S125" s="13">
        <v>493</v>
      </c>
      <c r="T125" s="12">
        <v>321</v>
      </c>
      <c r="U125" s="13">
        <v>180</v>
      </c>
      <c r="V125" s="13">
        <v>141</v>
      </c>
      <c r="W125" s="12">
        <v>536</v>
      </c>
      <c r="X125" s="13">
        <v>266</v>
      </c>
      <c r="Y125" s="13">
        <v>270</v>
      </c>
      <c r="Z125" s="12">
        <v>381</v>
      </c>
      <c r="AA125" s="13">
        <v>204</v>
      </c>
      <c r="AB125" s="13">
        <v>177</v>
      </c>
      <c r="AC125" s="12">
        <v>343</v>
      </c>
      <c r="AD125" s="13">
        <v>177</v>
      </c>
      <c r="AE125" s="13">
        <v>166</v>
      </c>
      <c r="AF125" s="12">
        <v>185</v>
      </c>
      <c r="AG125" s="13">
        <v>109</v>
      </c>
      <c r="AH125" s="13">
        <v>76</v>
      </c>
      <c r="AI125" s="12">
        <v>372</v>
      </c>
      <c r="AJ125" s="13">
        <v>183</v>
      </c>
      <c r="AK125" s="13">
        <v>189</v>
      </c>
      <c r="AL125" s="12">
        <v>111</v>
      </c>
      <c r="AM125" s="13">
        <v>47</v>
      </c>
      <c r="AN125" s="13">
        <v>64</v>
      </c>
      <c r="AO125" s="12">
        <v>315</v>
      </c>
      <c r="AP125" s="13">
        <v>146</v>
      </c>
      <c r="AQ125" s="13">
        <v>169</v>
      </c>
      <c r="AR125" s="12">
        <v>252</v>
      </c>
      <c r="AS125" s="13">
        <v>125</v>
      </c>
      <c r="AT125" s="13">
        <v>127</v>
      </c>
      <c r="AU125" s="12">
        <v>16</v>
      </c>
      <c r="AV125" s="13">
        <v>9</v>
      </c>
      <c r="AW125" s="13">
        <v>7</v>
      </c>
      <c r="AX125" s="12">
        <v>78</v>
      </c>
      <c r="AY125" s="13">
        <v>33</v>
      </c>
      <c r="AZ125" s="13">
        <v>45</v>
      </c>
      <c r="BA125" s="12">
        <v>273</v>
      </c>
      <c r="BB125" s="13">
        <v>126</v>
      </c>
      <c r="BC125" s="13">
        <v>147</v>
      </c>
      <c r="BD125" s="12">
        <v>181</v>
      </c>
      <c r="BE125" s="13">
        <v>93</v>
      </c>
      <c r="BF125" s="13">
        <v>88</v>
      </c>
      <c r="BG125" s="12">
        <v>308</v>
      </c>
      <c r="BH125" s="13">
        <v>153</v>
      </c>
      <c r="BI125" s="13">
        <v>155</v>
      </c>
      <c r="BJ125" s="12">
        <v>29</v>
      </c>
      <c r="BK125" s="13">
        <v>17</v>
      </c>
      <c r="BL125" s="13">
        <v>12</v>
      </c>
      <c r="BM125" s="12">
        <v>45</v>
      </c>
      <c r="BN125" s="13">
        <v>21</v>
      </c>
      <c r="BO125" s="13">
        <v>24</v>
      </c>
      <c r="BP125" s="12">
        <v>122</v>
      </c>
      <c r="BQ125" s="13">
        <v>63</v>
      </c>
      <c r="BR125" s="13">
        <v>59</v>
      </c>
      <c r="BS125" s="12">
        <v>242</v>
      </c>
      <c r="BT125" s="13">
        <v>126</v>
      </c>
      <c r="BU125" s="13">
        <v>116</v>
      </c>
      <c r="BV125" s="12">
        <v>87</v>
      </c>
      <c r="BW125" s="13">
        <v>47</v>
      </c>
      <c r="BX125" s="13">
        <v>40</v>
      </c>
      <c r="BY125" s="12">
        <v>72</v>
      </c>
      <c r="BZ125" s="13">
        <v>40</v>
      </c>
      <c r="CA125" s="13">
        <v>32</v>
      </c>
      <c r="CB125" s="13"/>
      <c r="CC125" s="13"/>
      <c r="CD125" s="13"/>
      <c r="CE125" s="13"/>
      <c r="CF125" s="13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58"/>
      <c r="CR125" s="58"/>
      <c r="CS125" s="58"/>
      <c r="CT125" s="58"/>
      <c r="CU125" s="58"/>
      <c r="CV125" s="58"/>
      <c r="CW125" s="58"/>
      <c r="CX125" s="58"/>
      <c r="CY125" s="58"/>
      <c r="CZ125" s="58"/>
      <c r="DA125" s="58"/>
      <c r="DB125" s="58"/>
      <c r="DC125" s="58"/>
      <c r="DD125" s="58"/>
      <c r="DE125" s="58"/>
      <c r="DF125" s="58"/>
      <c r="DG125" s="58"/>
      <c r="DH125" s="58"/>
      <c r="DI125" s="58"/>
      <c r="DJ125" s="58"/>
      <c r="DK125" s="58"/>
      <c r="DL125" s="58"/>
      <c r="DM125" s="58"/>
      <c r="DN125" s="58"/>
    </row>
    <row r="126" spans="1:118" x14ac:dyDescent="0.2">
      <c r="A126" s="11">
        <v>73</v>
      </c>
      <c r="B126" s="12">
        <v>5872</v>
      </c>
      <c r="C126" s="13">
        <v>2692</v>
      </c>
      <c r="D126" s="13">
        <v>3180</v>
      </c>
      <c r="E126" s="12">
        <v>2506</v>
      </c>
      <c r="F126" s="13">
        <v>1162</v>
      </c>
      <c r="G126" s="13">
        <v>1344</v>
      </c>
      <c r="H126" s="12">
        <v>1972</v>
      </c>
      <c r="I126" s="13">
        <v>865</v>
      </c>
      <c r="J126" s="13">
        <v>1107</v>
      </c>
      <c r="K126" s="12">
        <v>845</v>
      </c>
      <c r="L126" s="13">
        <v>388</v>
      </c>
      <c r="M126" s="13">
        <v>457</v>
      </c>
      <c r="N126" s="12">
        <v>743</v>
      </c>
      <c r="O126" s="13">
        <v>362</v>
      </c>
      <c r="P126" s="13">
        <v>381</v>
      </c>
      <c r="Q126" s="12">
        <v>910</v>
      </c>
      <c r="R126" s="13">
        <v>422</v>
      </c>
      <c r="S126" s="13">
        <v>488</v>
      </c>
      <c r="T126" s="12">
        <v>322</v>
      </c>
      <c r="U126" s="13">
        <v>161</v>
      </c>
      <c r="V126" s="13">
        <v>161</v>
      </c>
      <c r="W126" s="12">
        <v>513</v>
      </c>
      <c r="X126" s="13">
        <v>253</v>
      </c>
      <c r="Y126" s="13">
        <v>260</v>
      </c>
      <c r="Z126" s="12">
        <v>377</v>
      </c>
      <c r="AA126" s="13">
        <v>218</v>
      </c>
      <c r="AB126" s="13">
        <v>159</v>
      </c>
      <c r="AC126" s="12">
        <v>339</v>
      </c>
      <c r="AD126" s="13">
        <v>170</v>
      </c>
      <c r="AE126" s="13">
        <v>169</v>
      </c>
      <c r="AF126" s="12">
        <v>179</v>
      </c>
      <c r="AG126" s="13">
        <v>95</v>
      </c>
      <c r="AH126" s="13">
        <v>84</v>
      </c>
      <c r="AI126" s="12">
        <v>335</v>
      </c>
      <c r="AJ126" s="13">
        <v>151</v>
      </c>
      <c r="AK126" s="13">
        <v>184</v>
      </c>
      <c r="AL126" s="12">
        <v>139</v>
      </c>
      <c r="AM126" s="13">
        <v>59</v>
      </c>
      <c r="AN126" s="13">
        <v>80</v>
      </c>
      <c r="AO126" s="12">
        <v>327</v>
      </c>
      <c r="AP126" s="13">
        <v>137</v>
      </c>
      <c r="AQ126" s="13">
        <v>190</v>
      </c>
      <c r="AR126" s="12">
        <v>253</v>
      </c>
      <c r="AS126" s="13">
        <v>103</v>
      </c>
      <c r="AT126" s="13">
        <v>150</v>
      </c>
      <c r="AU126" s="12">
        <v>15</v>
      </c>
      <c r="AV126" s="13">
        <v>5</v>
      </c>
      <c r="AW126" s="13">
        <v>10</v>
      </c>
      <c r="AX126" s="12">
        <v>82</v>
      </c>
      <c r="AY126" s="13">
        <v>42</v>
      </c>
      <c r="AZ126" s="13">
        <v>40</v>
      </c>
      <c r="BA126" s="12">
        <v>277</v>
      </c>
      <c r="BB126" s="13">
        <v>123</v>
      </c>
      <c r="BC126" s="13">
        <v>154</v>
      </c>
      <c r="BD126" s="12">
        <v>198</v>
      </c>
      <c r="BE126" s="13">
        <v>93</v>
      </c>
      <c r="BF126" s="13">
        <v>105</v>
      </c>
      <c r="BG126" s="12">
        <v>282</v>
      </c>
      <c r="BH126" s="13">
        <v>124</v>
      </c>
      <c r="BI126" s="13">
        <v>158</v>
      </c>
      <c r="BJ126" s="12">
        <v>20</v>
      </c>
      <c r="BK126" s="13">
        <v>15</v>
      </c>
      <c r="BL126" s="13">
        <v>5</v>
      </c>
      <c r="BM126" s="12">
        <v>48</v>
      </c>
      <c r="BN126" s="13">
        <v>31</v>
      </c>
      <c r="BO126" s="13">
        <v>17</v>
      </c>
      <c r="BP126" s="12">
        <v>102</v>
      </c>
      <c r="BQ126" s="13">
        <v>45</v>
      </c>
      <c r="BR126" s="13">
        <v>57</v>
      </c>
      <c r="BS126" s="12">
        <v>215</v>
      </c>
      <c r="BT126" s="13">
        <v>111</v>
      </c>
      <c r="BU126" s="13">
        <v>104</v>
      </c>
      <c r="BV126" s="12">
        <v>74</v>
      </c>
      <c r="BW126" s="13">
        <v>50</v>
      </c>
      <c r="BX126" s="13">
        <v>24</v>
      </c>
      <c r="BY126" s="12">
        <v>68</v>
      </c>
      <c r="BZ126" s="13">
        <v>30</v>
      </c>
      <c r="CA126" s="13">
        <v>38</v>
      </c>
      <c r="CB126" s="13"/>
      <c r="CC126" s="13"/>
      <c r="CD126" s="13"/>
      <c r="CE126" s="13"/>
      <c r="CF126" s="13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  <c r="CQ126" s="58"/>
      <c r="CR126" s="58"/>
      <c r="CS126" s="58"/>
      <c r="CT126" s="58"/>
      <c r="CU126" s="58"/>
      <c r="CV126" s="58"/>
      <c r="CW126" s="58"/>
      <c r="CX126" s="58"/>
      <c r="CY126" s="58"/>
      <c r="CZ126" s="58"/>
      <c r="DA126" s="58"/>
      <c r="DB126" s="58"/>
      <c r="DC126" s="58"/>
      <c r="DD126" s="58"/>
      <c r="DE126" s="58"/>
      <c r="DF126" s="58"/>
      <c r="DG126" s="58"/>
      <c r="DH126" s="58"/>
      <c r="DI126" s="58"/>
      <c r="DJ126" s="58"/>
      <c r="DK126" s="58"/>
      <c r="DL126" s="58"/>
      <c r="DM126" s="58"/>
      <c r="DN126" s="58"/>
    </row>
    <row r="127" spans="1:118" x14ac:dyDescent="0.2">
      <c r="A127" s="11">
        <v>74</v>
      </c>
      <c r="B127" s="12">
        <v>5732</v>
      </c>
      <c r="C127" s="13">
        <v>2502</v>
      </c>
      <c r="D127" s="13">
        <v>3230</v>
      </c>
      <c r="E127" s="12">
        <v>2443</v>
      </c>
      <c r="F127" s="13">
        <v>1118</v>
      </c>
      <c r="G127" s="13">
        <v>1325</v>
      </c>
      <c r="H127" s="12">
        <v>2067</v>
      </c>
      <c r="I127" s="13">
        <v>943</v>
      </c>
      <c r="J127" s="13">
        <v>1124</v>
      </c>
      <c r="K127" s="12">
        <v>884</v>
      </c>
      <c r="L127" s="13">
        <v>418</v>
      </c>
      <c r="M127" s="13">
        <v>466</v>
      </c>
      <c r="N127" s="12">
        <v>817</v>
      </c>
      <c r="O127" s="13">
        <v>399</v>
      </c>
      <c r="P127" s="13">
        <v>418</v>
      </c>
      <c r="Q127" s="12">
        <v>980</v>
      </c>
      <c r="R127" s="13">
        <v>429</v>
      </c>
      <c r="S127" s="13">
        <v>551</v>
      </c>
      <c r="T127" s="12">
        <v>313</v>
      </c>
      <c r="U127" s="13">
        <v>166</v>
      </c>
      <c r="V127" s="13">
        <v>147</v>
      </c>
      <c r="W127" s="12">
        <v>544</v>
      </c>
      <c r="X127" s="13">
        <v>236</v>
      </c>
      <c r="Y127" s="13">
        <v>308</v>
      </c>
      <c r="Z127" s="12">
        <v>341</v>
      </c>
      <c r="AA127" s="13">
        <v>164</v>
      </c>
      <c r="AB127" s="13">
        <v>177</v>
      </c>
      <c r="AC127" s="12">
        <v>341</v>
      </c>
      <c r="AD127" s="13">
        <v>160</v>
      </c>
      <c r="AE127" s="13">
        <v>181</v>
      </c>
      <c r="AF127" s="12">
        <v>155</v>
      </c>
      <c r="AG127" s="13">
        <v>79</v>
      </c>
      <c r="AH127" s="13">
        <v>76</v>
      </c>
      <c r="AI127" s="12">
        <v>325</v>
      </c>
      <c r="AJ127" s="13">
        <v>154</v>
      </c>
      <c r="AK127" s="13">
        <v>171</v>
      </c>
      <c r="AL127" s="12">
        <v>104</v>
      </c>
      <c r="AM127" s="13">
        <v>45</v>
      </c>
      <c r="AN127" s="13">
        <v>59</v>
      </c>
      <c r="AO127" s="12">
        <v>342</v>
      </c>
      <c r="AP127" s="13">
        <v>168</v>
      </c>
      <c r="AQ127" s="13">
        <v>174</v>
      </c>
      <c r="AR127" s="12">
        <v>288</v>
      </c>
      <c r="AS127" s="13">
        <v>137</v>
      </c>
      <c r="AT127" s="13">
        <v>151</v>
      </c>
      <c r="AU127" s="12">
        <v>24</v>
      </c>
      <c r="AV127" s="13">
        <v>12</v>
      </c>
      <c r="AW127" s="13">
        <v>12</v>
      </c>
      <c r="AX127" s="12">
        <v>96</v>
      </c>
      <c r="AY127" s="13">
        <v>52</v>
      </c>
      <c r="AZ127" s="13">
        <v>44</v>
      </c>
      <c r="BA127" s="12">
        <v>294</v>
      </c>
      <c r="BB127" s="13">
        <v>153</v>
      </c>
      <c r="BC127" s="13">
        <v>141</v>
      </c>
      <c r="BD127" s="12">
        <v>205</v>
      </c>
      <c r="BE127" s="13">
        <v>91</v>
      </c>
      <c r="BF127" s="13">
        <v>114</v>
      </c>
      <c r="BG127" s="12">
        <v>299</v>
      </c>
      <c r="BH127" s="13">
        <v>142</v>
      </c>
      <c r="BI127" s="13">
        <v>157</v>
      </c>
      <c r="BJ127" s="12">
        <v>27</v>
      </c>
      <c r="BK127" s="13">
        <v>11</v>
      </c>
      <c r="BL127" s="13">
        <v>16</v>
      </c>
      <c r="BM127" s="12">
        <v>46</v>
      </c>
      <c r="BN127" s="13">
        <v>23</v>
      </c>
      <c r="BO127" s="13">
        <v>23</v>
      </c>
      <c r="BP127" s="12">
        <v>108</v>
      </c>
      <c r="BQ127" s="13">
        <v>57</v>
      </c>
      <c r="BR127" s="13">
        <v>51</v>
      </c>
      <c r="BS127" s="12">
        <v>241</v>
      </c>
      <c r="BT127" s="13">
        <v>103</v>
      </c>
      <c r="BU127" s="13">
        <v>138</v>
      </c>
      <c r="BV127" s="12">
        <v>61</v>
      </c>
      <c r="BW127" s="13">
        <v>31</v>
      </c>
      <c r="BX127" s="13">
        <v>30</v>
      </c>
      <c r="BY127" s="12">
        <v>75</v>
      </c>
      <c r="BZ127" s="13">
        <v>33</v>
      </c>
      <c r="CA127" s="13">
        <v>42</v>
      </c>
      <c r="CB127" s="13"/>
      <c r="CC127" s="13"/>
      <c r="CD127" s="13"/>
      <c r="CE127" s="13"/>
      <c r="CF127" s="13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58"/>
      <c r="CR127" s="58"/>
      <c r="CS127" s="58"/>
      <c r="CT127" s="58"/>
      <c r="CU127" s="58"/>
      <c r="CV127" s="58"/>
      <c r="CW127" s="58"/>
      <c r="CX127" s="58"/>
      <c r="CY127" s="58"/>
      <c r="CZ127" s="58"/>
      <c r="DA127" s="58"/>
      <c r="DB127" s="58"/>
      <c r="DC127" s="58"/>
      <c r="DD127" s="58"/>
      <c r="DE127" s="58"/>
      <c r="DF127" s="58"/>
      <c r="DG127" s="58"/>
      <c r="DH127" s="58"/>
      <c r="DI127" s="58"/>
      <c r="DJ127" s="58"/>
      <c r="DK127" s="58"/>
      <c r="DL127" s="58"/>
      <c r="DM127" s="58"/>
      <c r="DN127" s="58"/>
    </row>
    <row r="128" spans="1:118" x14ac:dyDescent="0.2">
      <c r="A128" s="11"/>
      <c r="B128" s="12"/>
      <c r="C128" s="13"/>
      <c r="D128" s="13"/>
      <c r="E128" s="12"/>
      <c r="F128" s="13"/>
      <c r="G128" s="13"/>
      <c r="H128" s="12"/>
      <c r="I128" s="13"/>
      <c r="J128" s="13"/>
      <c r="K128" s="12"/>
      <c r="L128" s="13"/>
      <c r="M128" s="13"/>
      <c r="N128" s="12"/>
      <c r="O128" s="13"/>
      <c r="P128" s="13"/>
      <c r="Q128" s="12"/>
      <c r="R128" s="13"/>
      <c r="S128" s="13"/>
      <c r="T128" s="12"/>
      <c r="U128" s="13"/>
      <c r="V128" s="13"/>
      <c r="W128" s="12"/>
      <c r="X128" s="13"/>
      <c r="Y128" s="13"/>
      <c r="Z128" s="12"/>
      <c r="AA128" s="13"/>
      <c r="AB128" s="13"/>
      <c r="AC128" s="12"/>
      <c r="AD128" s="13"/>
      <c r="AE128" s="13"/>
      <c r="AF128" s="12"/>
      <c r="AG128" s="13"/>
      <c r="AH128" s="13"/>
      <c r="AI128" s="12"/>
      <c r="AJ128" s="13"/>
      <c r="AK128" s="13"/>
      <c r="AL128" s="12"/>
      <c r="AM128" s="13"/>
      <c r="AN128" s="13"/>
      <c r="AO128" s="12"/>
      <c r="AP128" s="13"/>
      <c r="AQ128" s="13"/>
      <c r="AR128" s="12"/>
      <c r="AS128" s="13"/>
      <c r="AT128" s="13"/>
      <c r="AU128" s="12"/>
      <c r="AV128" s="13"/>
      <c r="AW128" s="13"/>
      <c r="AX128" s="12"/>
      <c r="AY128" s="13"/>
      <c r="AZ128" s="13"/>
      <c r="BA128" s="12"/>
      <c r="BB128" s="13"/>
      <c r="BC128" s="13"/>
      <c r="BD128" s="12"/>
      <c r="BE128" s="13"/>
      <c r="BF128" s="13"/>
      <c r="BG128" s="12"/>
      <c r="BH128" s="13"/>
      <c r="BI128" s="13"/>
      <c r="BJ128" s="12"/>
      <c r="BK128" s="13"/>
      <c r="BL128" s="13"/>
      <c r="BM128" s="12"/>
      <c r="BN128" s="13"/>
      <c r="BO128" s="13"/>
      <c r="BP128" s="12"/>
      <c r="BQ128" s="13"/>
      <c r="BR128" s="13"/>
      <c r="BS128" s="12"/>
      <c r="BT128" s="13"/>
      <c r="BU128" s="13"/>
      <c r="BV128" s="12"/>
      <c r="BW128" s="13"/>
      <c r="BX128" s="13"/>
      <c r="BY128" s="12"/>
      <c r="BZ128" s="13"/>
      <c r="CA128" s="13"/>
      <c r="CB128" s="13"/>
      <c r="CC128" s="13"/>
      <c r="CD128" s="13"/>
      <c r="CE128" s="13"/>
      <c r="CF128" s="13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58"/>
      <c r="CR128" s="58"/>
      <c r="CS128" s="58"/>
      <c r="CT128" s="58"/>
      <c r="CU128" s="58"/>
      <c r="CV128" s="58"/>
      <c r="CW128" s="58"/>
      <c r="CX128" s="58"/>
      <c r="CY128" s="58"/>
      <c r="CZ128" s="58"/>
      <c r="DA128" s="58"/>
      <c r="DB128" s="58"/>
      <c r="DC128" s="58"/>
      <c r="DD128" s="58"/>
      <c r="DE128" s="58"/>
      <c r="DF128" s="58"/>
      <c r="DG128" s="58"/>
      <c r="DH128" s="58"/>
      <c r="DI128" s="58"/>
      <c r="DJ128" s="58"/>
      <c r="DK128" s="58"/>
      <c r="DL128" s="58"/>
      <c r="DM128" s="58"/>
      <c r="DN128" s="58"/>
    </row>
    <row r="129" spans="1:118" x14ac:dyDescent="0.2">
      <c r="A129" s="11" t="s">
        <v>169</v>
      </c>
      <c r="B129" s="12">
        <v>25029</v>
      </c>
      <c r="C129" s="13">
        <v>11130</v>
      </c>
      <c r="D129" s="13">
        <v>13899</v>
      </c>
      <c r="E129" s="12">
        <v>10264</v>
      </c>
      <c r="F129" s="13">
        <v>4650</v>
      </c>
      <c r="G129" s="13">
        <v>5614</v>
      </c>
      <c r="H129" s="12">
        <v>8290</v>
      </c>
      <c r="I129" s="13">
        <v>3699</v>
      </c>
      <c r="J129" s="13">
        <v>4591</v>
      </c>
      <c r="K129" s="12">
        <v>3775</v>
      </c>
      <c r="L129" s="13">
        <v>1695</v>
      </c>
      <c r="M129" s="13">
        <v>2080</v>
      </c>
      <c r="N129" s="12">
        <v>3013</v>
      </c>
      <c r="O129" s="13">
        <v>1355</v>
      </c>
      <c r="P129" s="13">
        <v>1658</v>
      </c>
      <c r="Q129" s="12">
        <v>4039</v>
      </c>
      <c r="R129" s="13">
        <v>1764</v>
      </c>
      <c r="S129" s="13">
        <v>2275</v>
      </c>
      <c r="T129" s="12">
        <v>1280</v>
      </c>
      <c r="U129" s="13">
        <v>601</v>
      </c>
      <c r="V129" s="13">
        <v>679</v>
      </c>
      <c r="W129" s="12">
        <v>2183</v>
      </c>
      <c r="X129" s="13">
        <v>978</v>
      </c>
      <c r="Y129" s="13">
        <v>1205</v>
      </c>
      <c r="Z129" s="12">
        <v>1372</v>
      </c>
      <c r="AA129" s="13">
        <v>627</v>
      </c>
      <c r="AB129" s="13">
        <v>745</v>
      </c>
      <c r="AC129" s="12">
        <v>1497</v>
      </c>
      <c r="AD129" s="13">
        <v>690</v>
      </c>
      <c r="AE129" s="13">
        <v>807</v>
      </c>
      <c r="AF129" s="12">
        <v>636</v>
      </c>
      <c r="AG129" s="13">
        <v>303</v>
      </c>
      <c r="AH129" s="13">
        <v>333</v>
      </c>
      <c r="AI129" s="12">
        <v>1361</v>
      </c>
      <c r="AJ129" s="13">
        <v>615</v>
      </c>
      <c r="AK129" s="13">
        <v>746</v>
      </c>
      <c r="AL129" s="12">
        <v>565</v>
      </c>
      <c r="AM129" s="13">
        <v>270</v>
      </c>
      <c r="AN129" s="13">
        <v>295</v>
      </c>
      <c r="AO129" s="12">
        <v>1416</v>
      </c>
      <c r="AP129" s="13">
        <v>633</v>
      </c>
      <c r="AQ129" s="13">
        <v>783</v>
      </c>
      <c r="AR129" s="12">
        <v>1107</v>
      </c>
      <c r="AS129" s="13">
        <v>485</v>
      </c>
      <c r="AT129" s="13">
        <v>622</v>
      </c>
      <c r="AU129" s="12">
        <v>76</v>
      </c>
      <c r="AV129" s="13">
        <v>37</v>
      </c>
      <c r="AW129" s="13">
        <v>39</v>
      </c>
      <c r="AX129" s="12">
        <v>341</v>
      </c>
      <c r="AY129" s="13">
        <v>157</v>
      </c>
      <c r="AZ129" s="13">
        <v>184</v>
      </c>
      <c r="BA129" s="12">
        <v>1134</v>
      </c>
      <c r="BB129" s="13">
        <v>519</v>
      </c>
      <c r="BC129" s="13">
        <v>615</v>
      </c>
      <c r="BD129" s="12">
        <v>788</v>
      </c>
      <c r="BE129" s="13">
        <v>346</v>
      </c>
      <c r="BF129" s="13">
        <v>442</v>
      </c>
      <c r="BG129" s="12">
        <v>1243</v>
      </c>
      <c r="BH129" s="13">
        <v>539</v>
      </c>
      <c r="BI129" s="13">
        <v>704</v>
      </c>
      <c r="BJ129" s="12">
        <v>123</v>
      </c>
      <c r="BK129" s="13">
        <v>66</v>
      </c>
      <c r="BL129" s="13">
        <v>57</v>
      </c>
      <c r="BM129" s="12">
        <v>192</v>
      </c>
      <c r="BN129" s="13">
        <v>96</v>
      </c>
      <c r="BO129" s="13">
        <v>96</v>
      </c>
      <c r="BP129" s="12">
        <v>438</v>
      </c>
      <c r="BQ129" s="13">
        <v>203</v>
      </c>
      <c r="BR129" s="13">
        <v>235</v>
      </c>
      <c r="BS129" s="12">
        <v>900</v>
      </c>
      <c r="BT129" s="13">
        <v>456</v>
      </c>
      <c r="BU129" s="13">
        <v>444</v>
      </c>
      <c r="BV129" s="12">
        <v>284</v>
      </c>
      <c r="BW129" s="13">
        <v>136</v>
      </c>
      <c r="BX129" s="13">
        <v>148</v>
      </c>
      <c r="BY129" s="12">
        <v>254</v>
      </c>
      <c r="BZ129" s="13">
        <v>128</v>
      </c>
      <c r="CA129" s="13">
        <v>126</v>
      </c>
      <c r="CB129" s="13"/>
      <c r="CC129" s="13"/>
      <c r="CD129" s="13"/>
      <c r="CE129" s="13"/>
      <c r="CF129" s="13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58"/>
      <c r="CR129" s="58"/>
      <c r="CS129" s="58"/>
      <c r="CT129" s="58"/>
      <c r="CU129" s="58"/>
      <c r="CV129" s="58"/>
      <c r="CW129" s="58"/>
      <c r="CX129" s="58"/>
      <c r="CY129" s="58"/>
      <c r="CZ129" s="58"/>
      <c r="DA129" s="58"/>
      <c r="DB129" s="58"/>
      <c r="DC129" s="58"/>
      <c r="DD129" s="58"/>
      <c r="DE129" s="58"/>
      <c r="DF129" s="58"/>
      <c r="DG129" s="58"/>
      <c r="DH129" s="58"/>
      <c r="DI129" s="58"/>
      <c r="DJ129" s="58"/>
      <c r="DK129" s="58"/>
      <c r="DL129" s="58"/>
      <c r="DM129" s="58"/>
      <c r="DN129" s="58"/>
    </row>
    <row r="130" spans="1:118" x14ac:dyDescent="0.2">
      <c r="A130" s="11"/>
      <c r="B130" s="12"/>
      <c r="C130" s="13"/>
      <c r="D130" s="13"/>
      <c r="E130" s="12"/>
      <c r="F130" s="13"/>
      <c r="G130" s="13"/>
      <c r="H130" s="12"/>
      <c r="I130" s="13"/>
      <c r="J130" s="13"/>
      <c r="K130" s="12"/>
      <c r="L130" s="13"/>
      <c r="M130" s="13"/>
      <c r="N130" s="12"/>
      <c r="O130" s="13"/>
      <c r="P130" s="13"/>
      <c r="Q130" s="12"/>
      <c r="R130" s="13"/>
      <c r="S130" s="13"/>
      <c r="T130" s="12"/>
      <c r="U130" s="13"/>
      <c r="V130" s="13"/>
      <c r="W130" s="12"/>
      <c r="X130" s="13"/>
      <c r="Y130" s="13"/>
      <c r="Z130" s="12"/>
      <c r="AA130" s="13"/>
      <c r="AB130" s="13"/>
      <c r="AC130" s="12"/>
      <c r="AD130" s="13"/>
      <c r="AE130" s="13"/>
      <c r="AF130" s="12"/>
      <c r="AG130" s="13"/>
      <c r="AH130" s="13"/>
      <c r="AI130" s="12"/>
      <c r="AJ130" s="13"/>
      <c r="AK130" s="13"/>
      <c r="AL130" s="12"/>
      <c r="AM130" s="13"/>
      <c r="AN130" s="13"/>
      <c r="AO130" s="12"/>
      <c r="AP130" s="13"/>
      <c r="AQ130" s="13"/>
      <c r="AR130" s="12"/>
      <c r="AS130" s="13"/>
      <c r="AT130" s="13"/>
      <c r="AU130" s="12"/>
      <c r="AV130" s="13"/>
      <c r="AW130" s="13"/>
      <c r="AX130" s="12"/>
      <c r="AY130" s="13"/>
      <c r="AZ130" s="13"/>
      <c r="BA130" s="12"/>
      <c r="BB130" s="13"/>
      <c r="BC130" s="13"/>
      <c r="BD130" s="12"/>
      <c r="BE130" s="13"/>
      <c r="BF130" s="13"/>
      <c r="BG130" s="12"/>
      <c r="BH130" s="13"/>
      <c r="BI130" s="13"/>
      <c r="BJ130" s="12"/>
      <c r="BK130" s="13"/>
      <c r="BL130" s="13"/>
      <c r="BM130" s="12"/>
      <c r="BN130" s="13"/>
      <c r="BO130" s="13"/>
      <c r="BP130" s="12"/>
      <c r="BQ130" s="13"/>
      <c r="BR130" s="13"/>
      <c r="BS130" s="12"/>
      <c r="BT130" s="13"/>
      <c r="BU130" s="13"/>
      <c r="BV130" s="12"/>
      <c r="BW130" s="13"/>
      <c r="BX130" s="13"/>
      <c r="BY130" s="12"/>
      <c r="BZ130" s="13"/>
      <c r="CA130" s="13"/>
      <c r="CB130" s="13"/>
      <c r="CC130" s="13"/>
      <c r="CD130" s="13"/>
      <c r="CE130" s="13"/>
      <c r="CF130" s="13"/>
      <c r="CG130" s="58"/>
      <c r="CH130" s="58"/>
      <c r="CI130" s="58"/>
      <c r="CJ130" s="58"/>
      <c r="CK130" s="58"/>
      <c r="CL130" s="58"/>
      <c r="CM130" s="58"/>
      <c r="CN130" s="58"/>
      <c r="CO130" s="58"/>
      <c r="CP130" s="58"/>
      <c r="CQ130" s="58"/>
      <c r="CR130" s="58"/>
      <c r="CS130" s="58"/>
      <c r="CT130" s="58"/>
      <c r="CU130" s="58"/>
      <c r="CV130" s="58"/>
      <c r="CW130" s="58"/>
      <c r="CX130" s="58"/>
      <c r="CY130" s="58"/>
      <c r="CZ130" s="58"/>
      <c r="DA130" s="58"/>
      <c r="DB130" s="58"/>
      <c r="DC130" s="58"/>
      <c r="DD130" s="58"/>
      <c r="DE130" s="58"/>
      <c r="DF130" s="58"/>
      <c r="DG130" s="58"/>
      <c r="DH130" s="58"/>
      <c r="DI130" s="58"/>
      <c r="DJ130" s="58"/>
      <c r="DK130" s="58"/>
      <c r="DL130" s="58"/>
      <c r="DM130" s="58"/>
      <c r="DN130" s="58"/>
    </row>
    <row r="131" spans="1:118" x14ac:dyDescent="0.2">
      <c r="A131" s="11">
        <v>75</v>
      </c>
      <c r="B131" s="12">
        <v>6327</v>
      </c>
      <c r="C131" s="13">
        <v>2828</v>
      </c>
      <c r="D131" s="13">
        <v>3499</v>
      </c>
      <c r="E131" s="12">
        <v>2717</v>
      </c>
      <c r="F131" s="13">
        <v>1261</v>
      </c>
      <c r="G131" s="13">
        <v>1456</v>
      </c>
      <c r="H131" s="12">
        <v>2143</v>
      </c>
      <c r="I131" s="13">
        <v>944</v>
      </c>
      <c r="J131" s="13">
        <v>1199</v>
      </c>
      <c r="K131" s="12">
        <v>944</v>
      </c>
      <c r="L131" s="13">
        <v>423</v>
      </c>
      <c r="M131" s="13">
        <v>521</v>
      </c>
      <c r="N131" s="12">
        <v>758</v>
      </c>
      <c r="O131" s="13">
        <v>345</v>
      </c>
      <c r="P131" s="13">
        <v>413</v>
      </c>
      <c r="Q131" s="12">
        <v>1090</v>
      </c>
      <c r="R131" s="13">
        <v>456</v>
      </c>
      <c r="S131" s="13">
        <v>634</v>
      </c>
      <c r="T131" s="12">
        <v>336</v>
      </c>
      <c r="U131" s="13">
        <v>174</v>
      </c>
      <c r="V131" s="13">
        <v>162</v>
      </c>
      <c r="W131" s="12">
        <v>545</v>
      </c>
      <c r="X131" s="13">
        <v>245</v>
      </c>
      <c r="Y131" s="13">
        <v>300</v>
      </c>
      <c r="Z131" s="12">
        <v>368</v>
      </c>
      <c r="AA131" s="13">
        <v>157</v>
      </c>
      <c r="AB131" s="13">
        <v>211</v>
      </c>
      <c r="AC131" s="12">
        <v>420</v>
      </c>
      <c r="AD131" s="13">
        <v>196</v>
      </c>
      <c r="AE131" s="13">
        <v>224</v>
      </c>
      <c r="AF131" s="12">
        <v>156</v>
      </c>
      <c r="AG131" s="13">
        <v>82</v>
      </c>
      <c r="AH131" s="13">
        <v>74</v>
      </c>
      <c r="AI131" s="12">
        <v>342</v>
      </c>
      <c r="AJ131" s="13">
        <v>141</v>
      </c>
      <c r="AK131" s="13">
        <v>201</v>
      </c>
      <c r="AL131" s="12">
        <v>148</v>
      </c>
      <c r="AM131" s="13">
        <v>70</v>
      </c>
      <c r="AN131" s="13">
        <v>78</v>
      </c>
      <c r="AO131" s="12">
        <v>376</v>
      </c>
      <c r="AP131" s="13">
        <v>166</v>
      </c>
      <c r="AQ131" s="13">
        <v>210</v>
      </c>
      <c r="AR131" s="12">
        <v>256</v>
      </c>
      <c r="AS131" s="13">
        <v>114</v>
      </c>
      <c r="AT131" s="13">
        <v>142</v>
      </c>
      <c r="AU131" s="12">
        <v>17</v>
      </c>
      <c r="AV131" s="13">
        <v>10</v>
      </c>
      <c r="AW131" s="13">
        <v>7</v>
      </c>
      <c r="AX131" s="12">
        <v>91</v>
      </c>
      <c r="AY131" s="13">
        <v>39</v>
      </c>
      <c r="AZ131" s="13">
        <v>52</v>
      </c>
      <c r="BA131" s="12">
        <v>315</v>
      </c>
      <c r="BB131" s="13">
        <v>147</v>
      </c>
      <c r="BC131" s="13">
        <v>168</v>
      </c>
      <c r="BD131" s="12">
        <v>219</v>
      </c>
      <c r="BE131" s="13">
        <v>103</v>
      </c>
      <c r="BF131" s="13">
        <v>116</v>
      </c>
      <c r="BG131" s="12">
        <v>332</v>
      </c>
      <c r="BH131" s="13">
        <v>144</v>
      </c>
      <c r="BI131" s="13">
        <v>188</v>
      </c>
      <c r="BJ131" s="12">
        <v>36</v>
      </c>
      <c r="BK131" s="13">
        <v>20</v>
      </c>
      <c r="BL131" s="13">
        <v>16</v>
      </c>
      <c r="BM131" s="12">
        <v>65</v>
      </c>
      <c r="BN131" s="13">
        <v>28</v>
      </c>
      <c r="BO131" s="13">
        <v>37</v>
      </c>
      <c r="BP131" s="12">
        <v>124</v>
      </c>
      <c r="BQ131" s="13">
        <v>56</v>
      </c>
      <c r="BR131" s="13">
        <v>68</v>
      </c>
      <c r="BS131" s="12">
        <v>263</v>
      </c>
      <c r="BT131" s="13">
        <v>133</v>
      </c>
      <c r="BU131" s="13">
        <v>130</v>
      </c>
      <c r="BV131" s="12">
        <v>71</v>
      </c>
      <c r="BW131" s="13">
        <v>40</v>
      </c>
      <c r="BX131" s="13">
        <v>31</v>
      </c>
      <c r="BY131" s="12">
        <v>70</v>
      </c>
      <c r="BZ131" s="13">
        <v>41</v>
      </c>
      <c r="CA131" s="13">
        <v>29</v>
      </c>
      <c r="CB131" s="13"/>
      <c r="CC131" s="13"/>
      <c r="CD131" s="13"/>
      <c r="CE131" s="13"/>
      <c r="CF131" s="13"/>
      <c r="CG131" s="58"/>
      <c r="CH131" s="58"/>
      <c r="CI131" s="58"/>
      <c r="CJ131" s="58"/>
      <c r="CK131" s="58"/>
      <c r="CL131" s="58"/>
      <c r="CM131" s="58"/>
      <c r="CN131" s="58"/>
      <c r="CO131" s="58"/>
      <c r="CP131" s="58"/>
      <c r="CQ131" s="58"/>
      <c r="CR131" s="58"/>
      <c r="CS131" s="58"/>
      <c r="CT131" s="58"/>
      <c r="CU131" s="58"/>
      <c r="CV131" s="58"/>
      <c r="CW131" s="58"/>
      <c r="CX131" s="58"/>
      <c r="CY131" s="58"/>
      <c r="CZ131" s="58"/>
      <c r="DA131" s="58"/>
      <c r="DB131" s="58"/>
      <c r="DC131" s="58"/>
      <c r="DD131" s="58"/>
      <c r="DE131" s="58"/>
      <c r="DF131" s="58"/>
      <c r="DG131" s="58"/>
      <c r="DH131" s="58"/>
      <c r="DI131" s="58"/>
      <c r="DJ131" s="58"/>
      <c r="DK131" s="58"/>
      <c r="DL131" s="58"/>
      <c r="DM131" s="58"/>
      <c r="DN131" s="58"/>
    </row>
    <row r="132" spans="1:118" x14ac:dyDescent="0.2">
      <c r="A132" s="11">
        <v>76</v>
      </c>
      <c r="B132" s="12">
        <v>6402</v>
      </c>
      <c r="C132" s="13">
        <v>2878</v>
      </c>
      <c r="D132" s="13">
        <v>3524</v>
      </c>
      <c r="E132" s="12">
        <v>2616</v>
      </c>
      <c r="F132" s="13">
        <v>1217</v>
      </c>
      <c r="G132" s="13">
        <v>1399</v>
      </c>
      <c r="H132" s="12">
        <v>2163</v>
      </c>
      <c r="I132" s="13">
        <v>1025</v>
      </c>
      <c r="J132" s="13">
        <v>1138</v>
      </c>
      <c r="K132" s="12">
        <v>968</v>
      </c>
      <c r="L132" s="13">
        <v>426</v>
      </c>
      <c r="M132" s="13">
        <v>542</v>
      </c>
      <c r="N132" s="12">
        <v>756</v>
      </c>
      <c r="O132" s="13">
        <v>338</v>
      </c>
      <c r="P132" s="13">
        <v>418</v>
      </c>
      <c r="Q132" s="12">
        <v>983</v>
      </c>
      <c r="R132" s="13">
        <v>467</v>
      </c>
      <c r="S132" s="13">
        <v>516</v>
      </c>
      <c r="T132" s="12">
        <v>322</v>
      </c>
      <c r="U132" s="13">
        <v>133</v>
      </c>
      <c r="V132" s="13">
        <v>189</v>
      </c>
      <c r="W132" s="12">
        <v>584</v>
      </c>
      <c r="X132" s="13">
        <v>270</v>
      </c>
      <c r="Y132" s="13">
        <v>314</v>
      </c>
      <c r="Z132" s="12">
        <v>329</v>
      </c>
      <c r="AA132" s="13">
        <v>157</v>
      </c>
      <c r="AB132" s="13">
        <v>172</v>
      </c>
      <c r="AC132" s="12">
        <v>358</v>
      </c>
      <c r="AD132" s="13">
        <v>168</v>
      </c>
      <c r="AE132" s="13">
        <v>190</v>
      </c>
      <c r="AF132" s="12">
        <v>187</v>
      </c>
      <c r="AG132" s="13">
        <v>90</v>
      </c>
      <c r="AH132" s="13">
        <v>97</v>
      </c>
      <c r="AI132" s="12">
        <v>352</v>
      </c>
      <c r="AJ132" s="13">
        <v>163</v>
      </c>
      <c r="AK132" s="13">
        <v>189</v>
      </c>
      <c r="AL132" s="12">
        <v>145</v>
      </c>
      <c r="AM132" s="13">
        <v>69</v>
      </c>
      <c r="AN132" s="13">
        <v>76</v>
      </c>
      <c r="AO132" s="12">
        <v>374</v>
      </c>
      <c r="AP132" s="13">
        <v>165</v>
      </c>
      <c r="AQ132" s="13">
        <v>209</v>
      </c>
      <c r="AR132" s="12">
        <v>293</v>
      </c>
      <c r="AS132" s="13">
        <v>132</v>
      </c>
      <c r="AT132" s="13">
        <v>161</v>
      </c>
      <c r="AU132" s="12">
        <v>22</v>
      </c>
      <c r="AV132" s="13">
        <v>12</v>
      </c>
      <c r="AW132" s="13">
        <v>10</v>
      </c>
      <c r="AX132" s="12">
        <v>94</v>
      </c>
      <c r="AY132" s="13">
        <v>40</v>
      </c>
      <c r="AZ132" s="13">
        <v>54</v>
      </c>
      <c r="BA132" s="12">
        <v>270</v>
      </c>
      <c r="BB132" s="13">
        <v>120</v>
      </c>
      <c r="BC132" s="13">
        <v>150</v>
      </c>
      <c r="BD132" s="12">
        <v>174</v>
      </c>
      <c r="BE132" s="13">
        <v>78</v>
      </c>
      <c r="BF132" s="13">
        <v>96</v>
      </c>
      <c r="BG132" s="12">
        <v>303</v>
      </c>
      <c r="BH132" s="13">
        <v>139</v>
      </c>
      <c r="BI132" s="13">
        <v>164</v>
      </c>
      <c r="BJ132" s="12">
        <v>30</v>
      </c>
      <c r="BK132" s="13">
        <v>18</v>
      </c>
      <c r="BL132" s="13">
        <v>12</v>
      </c>
      <c r="BM132" s="12">
        <v>40</v>
      </c>
      <c r="BN132" s="13">
        <v>24</v>
      </c>
      <c r="BO132" s="13">
        <v>16</v>
      </c>
      <c r="BP132" s="12">
        <v>112</v>
      </c>
      <c r="BQ132" s="13">
        <v>49</v>
      </c>
      <c r="BR132" s="13">
        <v>63</v>
      </c>
      <c r="BS132" s="12">
        <v>229</v>
      </c>
      <c r="BT132" s="13">
        <v>125</v>
      </c>
      <c r="BU132" s="13">
        <v>104</v>
      </c>
      <c r="BV132" s="12">
        <v>84</v>
      </c>
      <c r="BW132" s="13">
        <v>41</v>
      </c>
      <c r="BX132" s="13">
        <v>43</v>
      </c>
      <c r="BY132" s="12">
        <v>69</v>
      </c>
      <c r="BZ132" s="13">
        <v>36</v>
      </c>
      <c r="CA132" s="13">
        <v>33</v>
      </c>
      <c r="CB132" s="13"/>
      <c r="CC132" s="13"/>
      <c r="CD132" s="13"/>
      <c r="CE132" s="13"/>
      <c r="CF132" s="13"/>
      <c r="CG132" s="58"/>
      <c r="CH132" s="58"/>
      <c r="CI132" s="58"/>
      <c r="CJ132" s="58"/>
      <c r="CK132" s="58"/>
      <c r="CL132" s="58"/>
      <c r="CM132" s="58"/>
      <c r="CN132" s="58"/>
      <c r="CO132" s="58"/>
      <c r="CP132" s="58"/>
      <c r="CQ132" s="58"/>
      <c r="CR132" s="58"/>
      <c r="CS132" s="58"/>
      <c r="CT132" s="58"/>
      <c r="CU132" s="58"/>
      <c r="CV132" s="58"/>
      <c r="CW132" s="58"/>
      <c r="CX132" s="58"/>
      <c r="CY132" s="58"/>
      <c r="CZ132" s="58"/>
      <c r="DA132" s="58"/>
      <c r="DB132" s="58"/>
      <c r="DC132" s="58"/>
      <c r="DD132" s="58"/>
      <c r="DE132" s="58"/>
      <c r="DF132" s="58"/>
      <c r="DG132" s="58"/>
      <c r="DH132" s="58"/>
      <c r="DI132" s="58"/>
      <c r="DJ132" s="58"/>
      <c r="DK132" s="58"/>
      <c r="DL132" s="58"/>
      <c r="DM132" s="58"/>
      <c r="DN132" s="58"/>
    </row>
    <row r="133" spans="1:118" x14ac:dyDescent="0.2">
      <c r="A133" s="11">
        <v>77</v>
      </c>
      <c r="B133" s="12">
        <v>5724</v>
      </c>
      <c r="C133" s="13">
        <v>2505</v>
      </c>
      <c r="D133" s="13">
        <v>3219</v>
      </c>
      <c r="E133" s="12">
        <v>2171</v>
      </c>
      <c r="F133" s="13">
        <v>991</v>
      </c>
      <c r="G133" s="13">
        <v>1180</v>
      </c>
      <c r="H133" s="12">
        <v>1771</v>
      </c>
      <c r="I133" s="13">
        <v>782</v>
      </c>
      <c r="J133" s="13">
        <v>989</v>
      </c>
      <c r="K133" s="12">
        <v>817</v>
      </c>
      <c r="L133" s="13">
        <v>397</v>
      </c>
      <c r="M133" s="13">
        <v>420</v>
      </c>
      <c r="N133" s="12">
        <v>715</v>
      </c>
      <c r="O133" s="13">
        <v>308</v>
      </c>
      <c r="P133" s="13">
        <v>407</v>
      </c>
      <c r="Q133" s="12">
        <v>916</v>
      </c>
      <c r="R133" s="13">
        <v>403</v>
      </c>
      <c r="S133" s="13">
        <v>513</v>
      </c>
      <c r="T133" s="12">
        <v>303</v>
      </c>
      <c r="U133" s="13">
        <v>154</v>
      </c>
      <c r="V133" s="13">
        <v>149</v>
      </c>
      <c r="W133" s="12">
        <v>492</v>
      </c>
      <c r="X133" s="13">
        <v>224</v>
      </c>
      <c r="Y133" s="13">
        <v>268</v>
      </c>
      <c r="Z133" s="12">
        <v>318</v>
      </c>
      <c r="AA133" s="13">
        <v>158</v>
      </c>
      <c r="AB133" s="13">
        <v>160</v>
      </c>
      <c r="AC133" s="12">
        <v>324</v>
      </c>
      <c r="AD133" s="13">
        <v>153</v>
      </c>
      <c r="AE133" s="13">
        <v>171</v>
      </c>
      <c r="AF133" s="12">
        <v>127</v>
      </c>
      <c r="AG133" s="13">
        <v>59</v>
      </c>
      <c r="AH133" s="13">
        <v>68</v>
      </c>
      <c r="AI133" s="12">
        <v>303</v>
      </c>
      <c r="AJ133" s="13">
        <v>154</v>
      </c>
      <c r="AK133" s="13">
        <v>149</v>
      </c>
      <c r="AL133" s="12">
        <v>121</v>
      </c>
      <c r="AM133" s="13">
        <v>64</v>
      </c>
      <c r="AN133" s="13">
        <v>57</v>
      </c>
      <c r="AO133" s="12">
        <v>300</v>
      </c>
      <c r="AP133" s="13">
        <v>139</v>
      </c>
      <c r="AQ133" s="13">
        <v>161</v>
      </c>
      <c r="AR133" s="12">
        <v>278</v>
      </c>
      <c r="AS133" s="13">
        <v>111</v>
      </c>
      <c r="AT133" s="13">
        <v>167</v>
      </c>
      <c r="AU133" s="12">
        <v>17</v>
      </c>
      <c r="AV133" s="13">
        <v>9</v>
      </c>
      <c r="AW133" s="13">
        <v>8</v>
      </c>
      <c r="AX133" s="12">
        <v>80</v>
      </c>
      <c r="AY133" s="13">
        <v>38</v>
      </c>
      <c r="AZ133" s="13">
        <v>42</v>
      </c>
      <c r="BA133" s="12">
        <v>267</v>
      </c>
      <c r="BB133" s="13">
        <v>121</v>
      </c>
      <c r="BC133" s="13">
        <v>146</v>
      </c>
      <c r="BD133" s="12">
        <v>188</v>
      </c>
      <c r="BE133" s="13">
        <v>66</v>
      </c>
      <c r="BF133" s="13">
        <v>122</v>
      </c>
      <c r="BG133" s="12">
        <v>267</v>
      </c>
      <c r="BH133" s="13">
        <v>114</v>
      </c>
      <c r="BI133" s="13">
        <v>153</v>
      </c>
      <c r="BJ133" s="12">
        <v>26</v>
      </c>
      <c r="BK133" s="13">
        <v>12</v>
      </c>
      <c r="BL133" s="13">
        <v>14</v>
      </c>
      <c r="BM133" s="12">
        <v>35</v>
      </c>
      <c r="BN133" s="13">
        <v>18</v>
      </c>
      <c r="BO133" s="13">
        <v>17</v>
      </c>
      <c r="BP133" s="12">
        <v>99</v>
      </c>
      <c r="BQ133" s="13">
        <v>55</v>
      </c>
      <c r="BR133" s="13">
        <v>44</v>
      </c>
      <c r="BS133" s="12">
        <v>187</v>
      </c>
      <c r="BT133" s="13">
        <v>86</v>
      </c>
      <c r="BU133" s="13">
        <v>101</v>
      </c>
      <c r="BV133" s="12">
        <v>49</v>
      </c>
      <c r="BW133" s="13">
        <v>26</v>
      </c>
      <c r="BX133" s="13">
        <v>23</v>
      </c>
      <c r="BY133" s="12">
        <v>55</v>
      </c>
      <c r="BZ133" s="13">
        <v>26</v>
      </c>
      <c r="CA133" s="13">
        <v>29</v>
      </c>
      <c r="CB133" s="13"/>
      <c r="CC133" s="13"/>
      <c r="CD133" s="13"/>
      <c r="CE133" s="13"/>
      <c r="CF133" s="13"/>
      <c r="CG133" s="58"/>
      <c r="CH133" s="58"/>
      <c r="CI133" s="58"/>
      <c r="CJ133" s="58"/>
      <c r="CK133" s="58"/>
      <c r="CL133" s="58"/>
      <c r="CM133" s="58"/>
      <c r="CN133" s="58"/>
      <c r="CO133" s="58"/>
      <c r="CP133" s="58"/>
      <c r="CQ133" s="58"/>
      <c r="CR133" s="58"/>
      <c r="CS133" s="58"/>
      <c r="CT133" s="58"/>
      <c r="CU133" s="58"/>
      <c r="CV133" s="58"/>
      <c r="CW133" s="58"/>
      <c r="CX133" s="58"/>
      <c r="CY133" s="58"/>
      <c r="CZ133" s="58"/>
      <c r="DA133" s="58"/>
      <c r="DB133" s="58"/>
      <c r="DC133" s="58"/>
      <c r="DD133" s="58"/>
      <c r="DE133" s="58"/>
      <c r="DF133" s="58"/>
      <c r="DG133" s="58"/>
      <c r="DH133" s="58"/>
      <c r="DI133" s="58"/>
      <c r="DJ133" s="58"/>
      <c r="DK133" s="58"/>
      <c r="DL133" s="58"/>
      <c r="DM133" s="58"/>
      <c r="DN133" s="58"/>
    </row>
    <row r="134" spans="1:118" x14ac:dyDescent="0.2">
      <c r="A134" s="11">
        <v>78</v>
      </c>
      <c r="B134" s="12">
        <v>3273</v>
      </c>
      <c r="C134" s="13">
        <v>1502</v>
      </c>
      <c r="D134" s="13">
        <v>1771</v>
      </c>
      <c r="E134" s="12">
        <v>1407</v>
      </c>
      <c r="F134" s="13">
        <v>629</v>
      </c>
      <c r="G134" s="13">
        <v>778</v>
      </c>
      <c r="H134" s="12">
        <v>1080</v>
      </c>
      <c r="I134" s="13">
        <v>490</v>
      </c>
      <c r="J134" s="13">
        <v>590</v>
      </c>
      <c r="K134" s="12">
        <v>496</v>
      </c>
      <c r="L134" s="13">
        <v>205</v>
      </c>
      <c r="M134" s="13">
        <v>291</v>
      </c>
      <c r="N134" s="12">
        <v>383</v>
      </c>
      <c r="O134" s="13">
        <v>184</v>
      </c>
      <c r="P134" s="13">
        <v>199</v>
      </c>
      <c r="Q134" s="12">
        <v>492</v>
      </c>
      <c r="R134" s="13">
        <v>194</v>
      </c>
      <c r="S134" s="13">
        <v>298</v>
      </c>
      <c r="T134" s="12">
        <v>152</v>
      </c>
      <c r="U134" s="13">
        <v>70</v>
      </c>
      <c r="V134" s="13">
        <v>82</v>
      </c>
      <c r="W134" s="12">
        <v>277</v>
      </c>
      <c r="X134" s="13">
        <v>121</v>
      </c>
      <c r="Y134" s="13">
        <v>156</v>
      </c>
      <c r="Z134" s="12">
        <v>179</v>
      </c>
      <c r="AA134" s="13">
        <v>76</v>
      </c>
      <c r="AB134" s="13">
        <v>103</v>
      </c>
      <c r="AC134" s="12">
        <v>197</v>
      </c>
      <c r="AD134" s="13">
        <v>86</v>
      </c>
      <c r="AE134" s="13">
        <v>111</v>
      </c>
      <c r="AF134" s="12">
        <v>82</v>
      </c>
      <c r="AG134" s="13">
        <v>32</v>
      </c>
      <c r="AH134" s="13">
        <v>50</v>
      </c>
      <c r="AI134" s="12">
        <v>182</v>
      </c>
      <c r="AJ134" s="13">
        <v>72</v>
      </c>
      <c r="AK134" s="13">
        <v>110</v>
      </c>
      <c r="AL134" s="12">
        <v>71</v>
      </c>
      <c r="AM134" s="13">
        <v>28</v>
      </c>
      <c r="AN134" s="13">
        <v>43</v>
      </c>
      <c r="AO134" s="12">
        <v>156</v>
      </c>
      <c r="AP134" s="13">
        <v>67</v>
      </c>
      <c r="AQ134" s="13">
        <v>89</v>
      </c>
      <c r="AR134" s="12">
        <v>134</v>
      </c>
      <c r="AS134" s="13">
        <v>66</v>
      </c>
      <c r="AT134" s="13">
        <v>68</v>
      </c>
      <c r="AU134" s="12">
        <v>8</v>
      </c>
      <c r="AV134" s="13">
        <v>2</v>
      </c>
      <c r="AW134" s="13">
        <v>6</v>
      </c>
      <c r="AX134" s="12">
        <v>33</v>
      </c>
      <c r="AY134" s="13">
        <v>17</v>
      </c>
      <c r="AZ134" s="13">
        <v>16</v>
      </c>
      <c r="BA134" s="12">
        <v>135</v>
      </c>
      <c r="BB134" s="13">
        <v>64</v>
      </c>
      <c r="BC134" s="13">
        <v>71</v>
      </c>
      <c r="BD134" s="12">
        <v>101</v>
      </c>
      <c r="BE134" s="13">
        <v>49</v>
      </c>
      <c r="BF134" s="13">
        <v>52</v>
      </c>
      <c r="BG134" s="12">
        <v>166</v>
      </c>
      <c r="BH134" s="13">
        <v>69</v>
      </c>
      <c r="BI134" s="13">
        <v>97</v>
      </c>
      <c r="BJ134" s="12">
        <v>18</v>
      </c>
      <c r="BK134" s="13">
        <v>10</v>
      </c>
      <c r="BL134" s="13">
        <v>8</v>
      </c>
      <c r="BM134" s="12">
        <v>28</v>
      </c>
      <c r="BN134" s="13">
        <v>17</v>
      </c>
      <c r="BO134" s="13">
        <v>11</v>
      </c>
      <c r="BP134" s="12">
        <v>47</v>
      </c>
      <c r="BQ134" s="13">
        <v>18</v>
      </c>
      <c r="BR134" s="13">
        <v>29</v>
      </c>
      <c r="BS134" s="12">
        <v>116</v>
      </c>
      <c r="BT134" s="13">
        <v>58</v>
      </c>
      <c r="BU134" s="13">
        <v>58</v>
      </c>
      <c r="BV134" s="12">
        <v>31</v>
      </c>
      <c r="BW134" s="13">
        <v>12</v>
      </c>
      <c r="BX134" s="13">
        <v>19</v>
      </c>
      <c r="BY134" s="12">
        <v>30</v>
      </c>
      <c r="BZ134" s="13">
        <v>14</v>
      </c>
      <c r="CA134" s="13">
        <v>16</v>
      </c>
      <c r="CB134" s="13"/>
      <c r="CC134" s="13"/>
      <c r="CD134" s="13"/>
      <c r="CE134" s="13"/>
      <c r="CF134" s="13"/>
      <c r="CG134" s="58"/>
      <c r="CH134" s="58"/>
      <c r="CI134" s="58"/>
      <c r="CJ134" s="58"/>
      <c r="CK134" s="58"/>
      <c r="CL134" s="58"/>
      <c r="CM134" s="58"/>
      <c r="CN134" s="58"/>
      <c r="CO134" s="58"/>
      <c r="CP134" s="58"/>
      <c r="CQ134" s="58"/>
      <c r="CR134" s="58"/>
      <c r="CS134" s="58"/>
      <c r="CT134" s="58"/>
      <c r="CU134" s="58"/>
      <c r="CV134" s="58"/>
      <c r="CW134" s="58"/>
      <c r="CX134" s="58"/>
      <c r="CY134" s="58"/>
      <c r="CZ134" s="58"/>
      <c r="DA134" s="58"/>
      <c r="DB134" s="58"/>
      <c r="DC134" s="58"/>
      <c r="DD134" s="58"/>
      <c r="DE134" s="58"/>
      <c r="DF134" s="58"/>
      <c r="DG134" s="58"/>
      <c r="DH134" s="58"/>
      <c r="DI134" s="58"/>
      <c r="DJ134" s="58"/>
      <c r="DK134" s="58"/>
      <c r="DL134" s="58"/>
      <c r="DM134" s="58"/>
      <c r="DN134" s="58"/>
    </row>
    <row r="135" spans="1:118" x14ac:dyDescent="0.2">
      <c r="A135" s="11">
        <v>79</v>
      </c>
      <c r="B135" s="12">
        <v>3303</v>
      </c>
      <c r="C135" s="13">
        <v>1417</v>
      </c>
      <c r="D135" s="13">
        <v>1886</v>
      </c>
      <c r="E135" s="12">
        <v>1353</v>
      </c>
      <c r="F135" s="13">
        <v>552</v>
      </c>
      <c r="G135" s="13">
        <v>801</v>
      </c>
      <c r="H135" s="12">
        <v>1133</v>
      </c>
      <c r="I135" s="13">
        <v>458</v>
      </c>
      <c r="J135" s="13">
        <v>675</v>
      </c>
      <c r="K135" s="12">
        <v>550</v>
      </c>
      <c r="L135" s="13">
        <v>244</v>
      </c>
      <c r="M135" s="13">
        <v>306</v>
      </c>
      <c r="N135" s="12">
        <v>401</v>
      </c>
      <c r="O135" s="13">
        <v>180</v>
      </c>
      <c r="P135" s="13">
        <v>221</v>
      </c>
      <c r="Q135" s="12">
        <v>558</v>
      </c>
      <c r="R135" s="13">
        <v>244</v>
      </c>
      <c r="S135" s="13">
        <v>314</v>
      </c>
      <c r="T135" s="12">
        <v>167</v>
      </c>
      <c r="U135" s="13">
        <v>70</v>
      </c>
      <c r="V135" s="13">
        <v>97</v>
      </c>
      <c r="W135" s="12">
        <v>285</v>
      </c>
      <c r="X135" s="13">
        <v>118</v>
      </c>
      <c r="Y135" s="13">
        <v>167</v>
      </c>
      <c r="Z135" s="12">
        <v>178</v>
      </c>
      <c r="AA135" s="13">
        <v>79</v>
      </c>
      <c r="AB135" s="13">
        <v>99</v>
      </c>
      <c r="AC135" s="12">
        <v>198</v>
      </c>
      <c r="AD135" s="13">
        <v>87</v>
      </c>
      <c r="AE135" s="13">
        <v>111</v>
      </c>
      <c r="AF135" s="12">
        <v>84</v>
      </c>
      <c r="AG135" s="13">
        <v>40</v>
      </c>
      <c r="AH135" s="13">
        <v>44</v>
      </c>
      <c r="AI135" s="12">
        <v>182</v>
      </c>
      <c r="AJ135" s="13">
        <v>85</v>
      </c>
      <c r="AK135" s="13">
        <v>97</v>
      </c>
      <c r="AL135" s="12">
        <v>80</v>
      </c>
      <c r="AM135" s="13">
        <v>39</v>
      </c>
      <c r="AN135" s="13">
        <v>41</v>
      </c>
      <c r="AO135" s="12">
        <v>210</v>
      </c>
      <c r="AP135" s="13">
        <v>96</v>
      </c>
      <c r="AQ135" s="13">
        <v>114</v>
      </c>
      <c r="AR135" s="12">
        <v>146</v>
      </c>
      <c r="AS135" s="13">
        <v>62</v>
      </c>
      <c r="AT135" s="13">
        <v>84</v>
      </c>
      <c r="AU135" s="12">
        <v>12</v>
      </c>
      <c r="AV135" s="13">
        <v>4</v>
      </c>
      <c r="AW135" s="13">
        <v>8</v>
      </c>
      <c r="AX135" s="12">
        <v>43</v>
      </c>
      <c r="AY135" s="13">
        <v>23</v>
      </c>
      <c r="AZ135" s="13">
        <v>20</v>
      </c>
      <c r="BA135" s="12">
        <v>147</v>
      </c>
      <c r="BB135" s="13">
        <v>67</v>
      </c>
      <c r="BC135" s="13">
        <v>80</v>
      </c>
      <c r="BD135" s="12">
        <v>106</v>
      </c>
      <c r="BE135" s="13">
        <v>50</v>
      </c>
      <c r="BF135" s="13">
        <v>56</v>
      </c>
      <c r="BG135" s="12">
        <v>175</v>
      </c>
      <c r="BH135" s="13">
        <v>73</v>
      </c>
      <c r="BI135" s="13">
        <v>102</v>
      </c>
      <c r="BJ135" s="12">
        <v>13</v>
      </c>
      <c r="BK135" s="13">
        <v>6</v>
      </c>
      <c r="BL135" s="13">
        <v>7</v>
      </c>
      <c r="BM135" s="12">
        <v>24</v>
      </c>
      <c r="BN135" s="13">
        <v>9</v>
      </c>
      <c r="BO135" s="13">
        <v>15</v>
      </c>
      <c r="BP135" s="12">
        <v>56</v>
      </c>
      <c r="BQ135" s="13">
        <v>25</v>
      </c>
      <c r="BR135" s="13">
        <v>31</v>
      </c>
      <c r="BS135" s="12">
        <v>105</v>
      </c>
      <c r="BT135" s="13">
        <v>54</v>
      </c>
      <c r="BU135" s="13">
        <v>51</v>
      </c>
      <c r="BV135" s="12">
        <v>49</v>
      </c>
      <c r="BW135" s="13">
        <v>17</v>
      </c>
      <c r="BX135" s="13">
        <v>32</v>
      </c>
      <c r="BY135" s="12">
        <v>30</v>
      </c>
      <c r="BZ135" s="13">
        <v>11</v>
      </c>
      <c r="CA135" s="13">
        <v>19</v>
      </c>
      <c r="CB135" s="13"/>
      <c r="CC135" s="13"/>
      <c r="CD135" s="13"/>
      <c r="CE135" s="13"/>
      <c r="CF135" s="13"/>
      <c r="CG135" s="58"/>
      <c r="CH135" s="58"/>
      <c r="CI135" s="58"/>
      <c r="CJ135" s="58"/>
      <c r="CK135" s="58"/>
      <c r="CL135" s="58"/>
      <c r="CM135" s="58"/>
      <c r="CN135" s="58"/>
      <c r="CO135" s="58"/>
      <c r="CP135" s="58"/>
      <c r="CQ135" s="58"/>
      <c r="CR135" s="58"/>
      <c r="CS135" s="58"/>
      <c r="CT135" s="58"/>
      <c r="CU135" s="58"/>
      <c r="CV135" s="58"/>
      <c r="CW135" s="58"/>
      <c r="CX135" s="58"/>
      <c r="CY135" s="58"/>
      <c r="CZ135" s="58"/>
      <c r="DA135" s="58"/>
      <c r="DB135" s="58"/>
      <c r="DC135" s="58"/>
      <c r="DD135" s="58"/>
      <c r="DE135" s="58"/>
      <c r="DF135" s="58"/>
      <c r="DG135" s="58"/>
      <c r="DH135" s="58"/>
      <c r="DI135" s="58"/>
      <c r="DJ135" s="58"/>
      <c r="DK135" s="58"/>
      <c r="DL135" s="58"/>
      <c r="DM135" s="58"/>
      <c r="DN135" s="58"/>
    </row>
    <row r="136" spans="1:118" x14ac:dyDescent="0.2">
      <c r="A136" s="11"/>
      <c r="B136" s="12"/>
      <c r="C136" s="13"/>
      <c r="D136" s="13"/>
      <c r="E136" s="12"/>
      <c r="F136" s="13"/>
      <c r="G136" s="13"/>
      <c r="H136" s="12"/>
      <c r="I136" s="13"/>
      <c r="J136" s="13"/>
      <c r="K136" s="12"/>
      <c r="L136" s="13"/>
      <c r="M136" s="13"/>
      <c r="N136" s="12"/>
      <c r="O136" s="13"/>
      <c r="P136" s="13"/>
      <c r="Q136" s="12"/>
      <c r="R136" s="13"/>
      <c r="S136" s="13"/>
      <c r="T136" s="12"/>
      <c r="U136" s="13"/>
      <c r="V136" s="13"/>
      <c r="W136" s="12"/>
      <c r="X136" s="13"/>
      <c r="Y136" s="13"/>
      <c r="Z136" s="12"/>
      <c r="AA136" s="13"/>
      <c r="AB136" s="13"/>
      <c r="AC136" s="12"/>
      <c r="AD136" s="13"/>
      <c r="AE136" s="13"/>
      <c r="AF136" s="12"/>
      <c r="AG136" s="13"/>
      <c r="AH136" s="13"/>
      <c r="AI136" s="12"/>
      <c r="AJ136" s="13"/>
      <c r="AK136" s="13"/>
      <c r="AL136" s="12"/>
      <c r="AM136" s="13"/>
      <c r="AN136" s="13"/>
      <c r="AO136" s="12"/>
      <c r="AP136" s="13"/>
      <c r="AQ136" s="13"/>
      <c r="AR136" s="12"/>
      <c r="AS136" s="13"/>
      <c r="AT136" s="13"/>
      <c r="AU136" s="12"/>
      <c r="AV136" s="13"/>
      <c r="AW136" s="13"/>
      <c r="AX136" s="12"/>
      <c r="AY136" s="13"/>
      <c r="AZ136" s="13"/>
      <c r="BA136" s="12"/>
      <c r="BB136" s="13"/>
      <c r="BC136" s="13"/>
      <c r="BD136" s="12"/>
      <c r="BE136" s="13"/>
      <c r="BF136" s="13"/>
      <c r="BG136" s="12"/>
      <c r="BH136" s="13"/>
      <c r="BI136" s="13"/>
      <c r="BJ136" s="12"/>
      <c r="BK136" s="13"/>
      <c r="BL136" s="13"/>
      <c r="BM136" s="12"/>
      <c r="BN136" s="13"/>
      <c r="BO136" s="13"/>
      <c r="BP136" s="12"/>
      <c r="BQ136" s="13"/>
      <c r="BR136" s="13"/>
      <c r="BS136" s="12"/>
      <c r="BT136" s="13"/>
      <c r="BU136" s="13"/>
      <c r="BV136" s="12"/>
      <c r="BW136" s="13"/>
      <c r="BX136" s="13"/>
      <c r="BY136" s="12"/>
      <c r="BZ136" s="13"/>
      <c r="CA136" s="13"/>
      <c r="CB136" s="13"/>
      <c r="CC136" s="13"/>
      <c r="CD136" s="13"/>
      <c r="CE136" s="13"/>
      <c r="CF136" s="13"/>
      <c r="CG136" s="58"/>
      <c r="CH136" s="58"/>
      <c r="CI136" s="58"/>
      <c r="CJ136" s="58"/>
      <c r="CK136" s="58"/>
      <c r="CL136" s="58"/>
      <c r="CM136" s="58"/>
      <c r="CN136" s="58"/>
      <c r="CO136" s="58"/>
      <c r="CP136" s="58"/>
      <c r="CQ136" s="58"/>
      <c r="CR136" s="58"/>
      <c r="CS136" s="58"/>
      <c r="CT136" s="58"/>
      <c r="CU136" s="58"/>
      <c r="CV136" s="58"/>
      <c r="CW136" s="58"/>
      <c r="CX136" s="58"/>
      <c r="CY136" s="58"/>
      <c r="CZ136" s="58"/>
      <c r="DA136" s="58"/>
      <c r="DB136" s="58"/>
      <c r="DC136" s="58"/>
      <c r="DD136" s="58"/>
      <c r="DE136" s="58"/>
      <c r="DF136" s="58"/>
      <c r="DG136" s="58"/>
      <c r="DH136" s="58"/>
      <c r="DI136" s="58"/>
      <c r="DJ136" s="58"/>
      <c r="DK136" s="58"/>
      <c r="DL136" s="58"/>
      <c r="DM136" s="58"/>
      <c r="DN136" s="58"/>
    </row>
    <row r="137" spans="1:118" x14ac:dyDescent="0.2">
      <c r="A137" s="11" t="s">
        <v>170</v>
      </c>
      <c r="B137" s="12">
        <v>17586</v>
      </c>
      <c r="C137" s="13">
        <v>7276</v>
      </c>
      <c r="D137" s="13">
        <v>10310</v>
      </c>
      <c r="E137" s="12">
        <v>7382</v>
      </c>
      <c r="F137" s="13">
        <v>2996</v>
      </c>
      <c r="G137" s="13">
        <v>4386</v>
      </c>
      <c r="H137" s="12">
        <v>5975</v>
      </c>
      <c r="I137" s="13">
        <v>2358</v>
      </c>
      <c r="J137" s="13">
        <v>3617</v>
      </c>
      <c r="K137" s="12">
        <v>2958</v>
      </c>
      <c r="L137" s="13">
        <v>1194</v>
      </c>
      <c r="M137" s="13">
        <v>1764</v>
      </c>
      <c r="N137" s="12">
        <v>2424</v>
      </c>
      <c r="O137" s="13">
        <v>971</v>
      </c>
      <c r="P137" s="13">
        <v>1453</v>
      </c>
      <c r="Q137" s="12">
        <v>2966</v>
      </c>
      <c r="R137" s="13">
        <v>1190</v>
      </c>
      <c r="S137" s="13">
        <v>1776</v>
      </c>
      <c r="T137" s="12">
        <v>938</v>
      </c>
      <c r="U137" s="13">
        <v>353</v>
      </c>
      <c r="V137" s="13">
        <v>585</v>
      </c>
      <c r="W137" s="12">
        <v>1605</v>
      </c>
      <c r="X137" s="13">
        <v>644</v>
      </c>
      <c r="Y137" s="13">
        <v>961</v>
      </c>
      <c r="Z137" s="12">
        <v>1096</v>
      </c>
      <c r="AA137" s="13">
        <v>455</v>
      </c>
      <c r="AB137" s="13">
        <v>641</v>
      </c>
      <c r="AC137" s="12">
        <v>1071</v>
      </c>
      <c r="AD137" s="13">
        <v>432</v>
      </c>
      <c r="AE137" s="13">
        <v>639</v>
      </c>
      <c r="AF137" s="12">
        <v>482</v>
      </c>
      <c r="AG137" s="13">
        <v>187</v>
      </c>
      <c r="AH137" s="13">
        <v>295</v>
      </c>
      <c r="AI137" s="12">
        <v>1020</v>
      </c>
      <c r="AJ137" s="13">
        <v>424</v>
      </c>
      <c r="AK137" s="13">
        <v>596</v>
      </c>
      <c r="AL137" s="12">
        <v>395</v>
      </c>
      <c r="AM137" s="13">
        <v>184</v>
      </c>
      <c r="AN137" s="13">
        <v>211</v>
      </c>
      <c r="AO137" s="12">
        <v>985</v>
      </c>
      <c r="AP137" s="13">
        <v>405</v>
      </c>
      <c r="AQ137" s="13">
        <v>580</v>
      </c>
      <c r="AR137" s="12">
        <v>775</v>
      </c>
      <c r="AS137" s="13">
        <v>334</v>
      </c>
      <c r="AT137" s="13">
        <v>441</v>
      </c>
      <c r="AU137" s="12">
        <v>69</v>
      </c>
      <c r="AV137" s="13">
        <v>25</v>
      </c>
      <c r="AW137" s="13">
        <v>44</v>
      </c>
      <c r="AX137" s="12">
        <v>274</v>
      </c>
      <c r="AY137" s="13">
        <v>107</v>
      </c>
      <c r="AZ137" s="13">
        <v>167</v>
      </c>
      <c r="BA137" s="12">
        <v>831</v>
      </c>
      <c r="BB137" s="13">
        <v>342</v>
      </c>
      <c r="BC137" s="13">
        <v>489</v>
      </c>
      <c r="BD137" s="12">
        <v>577</v>
      </c>
      <c r="BE137" s="13">
        <v>252</v>
      </c>
      <c r="BF137" s="13">
        <v>325</v>
      </c>
      <c r="BG137" s="12">
        <v>979</v>
      </c>
      <c r="BH137" s="13">
        <v>406</v>
      </c>
      <c r="BI137" s="13">
        <v>573</v>
      </c>
      <c r="BJ137" s="12">
        <v>103</v>
      </c>
      <c r="BK137" s="13">
        <v>37</v>
      </c>
      <c r="BL137" s="13">
        <v>66</v>
      </c>
      <c r="BM137" s="12">
        <v>161</v>
      </c>
      <c r="BN137" s="13">
        <v>62</v>
      </c>
      <c r="BO137" s="13">
        <v>99</v>
      </c>
      <c r="BP137" s="12">
        <v>336</v>
      </c>
      <c r="BQ137" s="13">
        <v>127</v>
      </c>
      <c r="BR137" s="13">
        <v>209</v>
      </c>
      <c r="BS137" s="12">
        <v>659</v>
      </c>
      <c r="BT137" s="13">
        <v>262</v>
      </c>
      <c r="BU137" s="13">
        <v>397</v>
      </c>
      <c r="BV137" s="12">
        <v>239</v>
      </c>
      <c r="BW137" s="13">
        <v>92</v>
      </c>
      <c r="BX137" s="13">
        <v>147</v>
      </c>
      <c r="BY137" s="12">
        <v>196</v>
      </c>
      <c r="BZ137" s="13">
        <v>89</v>
      </c>
      <c r="CA137" s="13">
        <v>107</v>
      </c>
      <c r="CB137" s="13"/>
      <c r="CC137" s="13"/>
      <c r="CD137" s="13"/>
      <c r="CE137" s="13"/>
      <c r="CF137" s="13"/>
      <c r="CG137" s="58"/>
      <c r="CH137" s="58"/>
      <c r="CI137" s="58"/>
      <c r="CJ137" s="58"/>
      <c r="CK137" s="58"/>
      <c r="CL137" s="58"/>
      <c r="CM137" s="58"/>
      <c r="CN137" s="58"/>
      <c r="CO137" s="58"/>
      <c r="CP137" s="58"/>
      <c r="CQ137" s="58"/>
      <c r="CR137" s="58"/>
      <c r="CS137" s="58"/>
      <c r="CT137" s="58"/>
      <c r="CU137" s="58"/>
      <c r="CV137" s="58"/>
      <c r="CW137" s="58"/>
      <c r="CX137" s="58"/>
      <c r="CY137" s="58"/>
      <c r="CZ137" s="58"/>
      <c r="DA137" s="58"/>
      <c r="DB137" s="58"/>
      <c r="DC137" s="58"/>
      <c r="DD137" s="58"/>
      <c r="DE137" s="58"/>
      <c r="DF137" s="58"/>
      <c r="DG137" s="58"/>
      <c r="DH137" s="58"/>
      <c r="DI137" s="58"/>
      <c r="DJ137" s="58"/>
      <c r="DK137" s="58"/>
      <c r="DL137" s="58"/>
      <c r="DM137" s="58"/>
      <c r="DN137" s="58"/>
    </row>
    <row r="138" spans="1:118" x14ac:dyDescent="0.2">
      <c r="A138" s="11"/>
      <c r="B138" s="12"/>
      <c r="C138" s="13"/>
      <c r="D138" s="13"/>
      <c r="E138" s="12"/>
      <c r="F138" s="13"/>
      <c r="G138" s="13"/>
      <c r="H138" s="12"/>
      <c r="I138" s="13"/>
      <c r="J138" s="13"/>
      <c r="K138" s="12"/>
      <c r="L138" s="13"/>
      <c r="M138" s="13"/>
      <c r="N138" s="12"/>
      <c r="O138" s="13"/>
      <c r="P138" s="13"/>
      <c r="Q138" s="12"/>
      <c r="R138" s="13"/>
      <c r="S138" s="13"/>
      <c r="T138" s="12"/>
      <c r="U138" s="13"/>
      <c r="V138" s="13"/>
      <c r="W138" s="12"/>
      <c r="X138" s="13"/>
      <c r="Y138" s="13"/>
      <c r="Z138" s="12"/>
      <c r="AA138" s="13"/>
      <c r="AB138" s="13"/>
      <c r="AC138" s="12"/>
      <c r="AD138" s="13"/>
      <c r="AE138" s="13"/>
      <c r="AF138" s="12"/>
      <c r="AG138" s="13"/>
      <c r="AH138" s="13"/>
      <c r="AI138" s="12"/>
      <c r="AJ138" s="13"/>
      <c r="AK138" s="13"/>
      <c r="AL138" s="12"/>
      <c r="AM138" s="13"/>
      <c r="AN138" s="13"/>
      <c r="AO138" s="12"/>
      <c r="AP138" s="13"/>
      <c r="AQ138" s="13"/>
      <c r="AR138" s="12"/>
      <c r="AS138" s="13"/>
      <c r="AT138" s="13"/>
      <c r="AU138" s="12"/>
      <c r="AV138" s="13"/>
      <c r="AW138" s="13"/>
      <c r="AX138" s="12"/>
      <c r="AY138" s="13"/>
      <c r="AZ138" s="13"/>
      <c r="BA138" s="12"/>
      <c r="BB138" s="13"/>
      <c r="BC138" s="13"/>
      <c r="BD138" s="12"/>
      <c r="BE138" s="13"/>
      <c r="BF138" s="13"/>
      <c r="BG138" s="12"/>
      <c r="BH138" s="13"/>
      <c r="BI138" s="13"/>
      <c r="BJ138" s="12"/>
      <c r="BK138" s="13"/>
      <c r="BL138" s="13"/>
      <c r="BM138" s="12"/>
      <c r="BN138" s="13"/>
      <c r="BO138" s="13"/>
      <c r="BP138" s="12"/>
      <c r="BQ138" s="13"/>
      <c r="BR138" s="13"/>
      <c r="BS138" s="12"/>
      <c r="BT138" s="13"/>
      <c r="BU138" s="13"/>
      <c r="BV138" s="12"/>
      <c r="BW138" s="13"/>
      <c r="BX138" s="13"/>
      <c r="BY138" s="12"/>
      <c r="BZ138" s="13"/>
      <c r="CA138" s="13"/>
      <c r="CB138" s="13"/>
      <c r="CC138" s="13"/>
      <c r="CD138" s="13"/>
      <c r="CE138" s="13"/>
      <c r="CF138" s="13"/>
      <c r="CG138" s="58"/>
      <c r="CH138" s="58"/>
      <c r="CI138" s="58"/>
      <c r="CJ138" s="58"/>
      <c r="CK138" s="58"/>
      <c r="CL138" s="58"/>
      <c r="CM138" s="58"/>
      <c r="CN138" s="58"/>
      <c r="CO138" s="58"/>
      <c r="CP138" s="58"/>
      <c r="CQ138" s="58"/>
      <c r="CR138" s="58"/>
      <c r="CS138" s="58"/>
      <c r="CT138" s="58"/>
      <c r="CU138" s="58"/>
      <c r="CV138" s="58"/>
      <c r="CW138" s="58"/>
      <c r="CX138" s="58"/>
      <c r="CY138" s="58"/>
      <c r="CZ138" s="58"/>
      <c r="DA138" s="58"/>
      <c r="DB138" s="58"/>
      <c r="DC138" s="58"/>
      <c r="DD138" s="58"/>
      <c r="DE138" s="58"/>
      <c r="DF138" s="58"/>
      <c r="DG138" s="58"/>
      <c r="DH138" s="58"/>
      <c r="DI138" s="58"/>
      <c r="DJ138" s="58"/>
      <c r="DK138" s="58"/>
      <c r="DL138" s="58"/>
      <c r="DM138" s="58"/>
      <c r="DN138" s="58"/>
    </row>
    <row r="139" spans="1:118" x14ac:dyDescent="0.2">
      <c r="A139" s="11">
        <v>80</v>
      </c>
      <c r="B139" s="12">
        <v>3793</v>
      </c>
      <c r="C139" s="13">
        <v>1598</v>
      </c>
      <c r="D139" s="13">
        <v>2195</v>
      </c>
      <c r="E139" s="12">
        <v>1535</v>
      </c>
      <c r="F139" s="13">
        <v>607</v>
      </c>
      <c r="G139" s="13">
        <v>928</v>
      </c>
      <c r="H139" s="12">
        <v>1306</v>
      </c>
      <c r="I139" s="13">
        <v>569</v>
      </c>
      <c r="J139" s="13">
        <v>737</v>
      </c>
      <c r="K139" s="12">
        <v>636</v>
      </c>
      <c r="L139" s="13">
        <v>263</v>
      </c>
      <c r="M139" s="13">
        <v>373</v>
      </c>
      <c r="N139" s="12">
        <v>517</v>
      </c>
      <c r="O139" s="13">
        <v>216</v>
      </c>
      <c r="P139" s="13">
        <v>301</v>
      </c>
      <c r="Q139" s="12">
        <v>703</v>
      </c>
      <c r="R139" s="13">
        <v>289</v>
      </c>
      <c r="S139" s="13">
        <v>414</v>
      </c>
      <c r="T139" s="12">
        <v>193</v>
      </c>
      <c r="U139" s="13">
        <v>74</v>
      </c>
      <c r="V139" s="13">
        <v>119</v>
      </c>
      <c r="W139" s="12">
        <v>348</v>
      </c>
      <c r="X139" s="13">
        <v>145</v>
      </c>
      <c r="Y139" s="13">
        <v>203</v>
      </c>
      <c r="Z139" s="12">
        <v>228</v>
      </c>
      <c r="AA139" s="13">
        <v>105</v>
      </c>
      <c r="AB139" s="13">
        <v>123</v>
      </c>
      <c r="AC139" s="12">
        <v>235</v>
      </c>
      <c r="AD139" s="13">
        <v>100</v>
      </c>
      <c r="AE139" s="13">
        <v>135</v>
      </c>
      <c r="AF139" s="12">
        <v>89</v>
      </c>
      <c r="AG139" s="13">
        <v>32</v>
      </c>
      <c r="AH139" s="13">
        <v>57</v>
      </c>
      <c r="AI139" s="12">
        <v>201</v>
      </c>
      <c r="AJ139" s="13">
        <v>93</v>
      </c>
      <c r="AK139" s="13">
        <v>108</v>
      </c>
      <c r="AL139" s="12">
        <v>87</v>
      </c>
      <c r="AM139" s="13">
        <v>44</v>
      </c>
      <c r="AN139" s="13">
        <v>43</v>
      </c>
      <c r="AO139" s="12">
        <v>229</v>
      </c>
      <c r="AP139" s="13">
        <v>95</v>
      </c>
      <c r="AQ139" s="13">
        <v>134</v>
      </c>
      <c r="AR139" s="12">
        <v>163</v>
      </c>
      <c r="AS139" s="13">
        <v>67</v>
      </c>
      <c r="AT139" s="13">
        <v>96</v>
      </c>
      <c r="AU139" s="12">
        <v>14</v>
      </c>
      <c r="AV139" s="13">
        <v>3</v>
      </c>
      <c r="AW139" s="13">
        <v>11</v>
      </c>
      <c r="AX139" s="12">
        <v>52</v>
      </c>
      <c r="AY139" s="13">
        <v>26</v>
      </c>
      <c r="AZ139" s="13">
        <v>26</v>
      </c>
      <c r="BA139" s="12">
        <v>167</v>
      </c>
      <c r="BB139" s="13">
        <v>68</v>
      </c>
      <c r="BC139" s="13">
        <v>99</v>
      </c>
      <c r="BD139" s="12">
        <v>130</v>
      </c>
      <c r="BE139" s="13">
        <v>61</v>
      </c>
      <c r="BF139" s="13">
        <v>69</v>
      </c>
      <c r="BG139" s="12">
        <v>212</v>
      </c>
      <c r="BH139" s="13">
        <v>95</v>
      </c>
      <c r="BI139" s="13">
        <v>117</v>
      </c>
      <c r="BJ139" s="12">
        <v>16</v>
      </c>
      <c r="BK139" s="13">
        <v>7</v>
      </c>
      <c r="BL139" s="13">
        <v>9</v>
      </c>
      <c r="BM139" s="12">
        <v>28</v>
      </c>
      <c r="BN139" s="13">
        <v>14</v>
      </c>
      <c r="BO139" s="13">
        <v>14</v>
      </c>
      <c r="BP139" s="12">
        <v>71</v>
      </c>
      <c r="BQ139" s="13">
        <v>26</v>
      </c>
      <c r="BR139" s="13">
        <v>45</v>
      </c>
      <c r="BS139" s="12">
        <v>148</v>
      </c>
      <c r="BT139" s="13">
        <v>77</v>
      </c>
      <c r="BU139" s="13">
        <v>71</v>
      </c>
      <c r="BV139" s="12">
        <v>47</v>
      </c>
      <c r="BW139" s="13">
        <v>20</v>
      </c>
      <c r="BX139" s="13">
        <v>27</v>
      </c>
      <c r="BY139" s="12">
        <v>30</v>
      </c>
      <c r="BZ139" s="13">
        <v>16</v>
      </c>
      <c r="CA139" s="13">
        <v>14</v>
      </c>
      <c r="CB139" s="13"/>
      <c r="CC139" s="13"/>
      <c r="CD139" s="13"/>
      <c r="CE139" s="13"/>
      <c r="CF139" s="13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  <c r="CQ139" s="58"/>
      <c r="CR139" s="58"/>
      <c r="CS139" s="58"/>
      <c r="CT139" s="58"/>
      <c r="CU139" s="58"/>
      <c r="CV139" s="58"/>
      <c r="CW139" s="58"/>
      <c r="CX139" s="58"/>
      <c r="CY139" s="58"/>
      <c r="CZ139" s="58"/>
      <c r="DA139" s="58"/>
      <c r="DB139" s="58"/>
      <c r="DC139" s="58"/>
      <c r="DD139" s="58"/>
      <c r="DE139" s="58"/>
      <c r="DF139" s="58"/>
      <c r="DG139" s="58"/>
      <c r="DH139" s="58"/>
      <c r="DI139" s="58"/>
      <c r="DJ139" s="58"/>
      <c r="DK139" s="58"/>
      <c r="DL139" s="58"/>
      <c r="DM139" s="58"/>
      <c r="DN139" s="58"/>
    </row>
    <row r="140" spans="1:118" x14ac:dyDescent="0.2">
      <c r="A140" s="11">
        <v>81</v>
      </c>
      <c r="B140" s="12">
        <v>3672</v>
      </c>
      <c r="C140" s="13">
        <v>1551</v>
      </c>
      <c r="D140" s="13">
        <v>2121</v>
      </c>
      <c r="E140" s="12">
        <v>1470</v>
      </c>
      <c r="F140" s="13">
        <v>656</v>
      </c>
      <c r="G140" s="13">
        <v>814</v>
      </c>
      <c r="H140" s="12">
        <v>1175</v>
      </c>
      <c r="I140" s="13">
        <v>446</v>
      </c>
      <c r="J140" s="13">
        <v>729</v>
      </c>
      <c r="K140" s="12">
        <v>588</v>
      </c>
      <c r="L140" s="13">
        <v>251</v>
      </c>
      <c r="M140" s="13">
        <v>337</v>
      </c>
      <c r="N140" s="12">
        <v>410</v>
      </c>
      <c r="O140" s="13">
        <v>169</v>
      </c>
      <c r="P140" s="13">
        <v>241</v>
      </c>
      <c r="Q140" s="12">
        <v>602</v>
      </c>
      <c r="R140" s="13">
        <v>252</v>
      </c>
      <c r="S140" s="13">
        <v>350</v>
      </c>
      <c r="T140" s="12">
        <v>179</v>
      </c>
      <c r="U140" s="13">
        <v>78</v>
      </c>
      <c r="V140" s="13">
        <v>101</v>
      </c>
      <c r="W140" s="12">
        <v>328</v>
      </c>
      <c r="X140" s="13">
        <v>130</v>
      </c>
      <c r="Y140" s="13">
        <v>198</v>
      </c>
      <c r="Z140" s="12">
        <v>215</v>
      </c>
      <c r="AA140" s="13">
        <v>89</v>
      </c>
      <c r="AB140" s="13">
        <v>126</v>
      </c>
      <c r="AC140" s="12">
        <v>218</v>
      </c>
      <c r="AD140" s="13">
        <v>91</v>
      </c>
      <c r="AE140" s="13">
        <v>127</v>
      </c>
      <c r="AF140" s="12">
        <v>95</v>
      </c>
      <c r="AG140" s="13">
        <v>38</v>
      </c>
      <c r="AH140" s="13">
        <v>57</v>
      </c>
      <c r="AI140" s="12">
        <v>208</v>
      </c>
      <c r="AJ140" s="13">
        <v>80</v>
      </c>
      <c r="AK140" s="13">
        <v>128</v>
      </c>
      <c r="AL140" s="12">
        <v>64</v>
      </c>
      <c r="AM140" s="13">
        <v>29</v>
      </c>
      <c r="AN140" s="13">
        <v>35</v>
      </c>
      <c r="AO140" s="12">
        <v>187</v>
      </c>
      <c r="AP140" s="13">
        <v>86</v>
      </c>
      <c r="AQ140" s="13">
        <v>101</v>
      </c>
      <c r="AR140" s="12">
        <v>142</v>
      </c>
      <c r="AS140" s="13">
        <v>66</v>
      </c>
      <c r="AT140" s="13">
        <v>76</v>
      </c>
      <c r="AU140" s="12">
        <v>15</v>
      </c>
      <c r="AV140" s="13">
        <v>8</v>
      </c>
      <c r="AW140" s="13">
        <v>7</v>
      </c>
      <c r="AX140" s="12">
        <v>50</v>
      </c>
      <c r="AY140" s="13">
        <v>17</v>
      </c>
      <c r="AZ140" s="13">
        <v>33</v>
      </c>
      <c r="BA140" s="12">
        <v>157</v>
      </c>
      <c r="BB140" s="13">
        <v>64</v>
      </c>
      <c r="BC140" s="13">
        <v>93</v>
      </c>
      <c r="BD140" s="12">
        <v>119</v>
      </c>
      <c r="BE140" s="13">
        <v>56</v>
      </c>
      <c r="BF140" s="13">
        <v>63</v>
      </c>
      <c r="BG140" s="12">
        <v>162</v>
      </c>
      <c r="BH140" s="13">
        <v>72</v>
      </c>
      <c r="BI140" s="13">
        <v>90</v>
      </c>
      <c r="BJ140" s="12">
        <v>20</v>
      </c>
      <c r="BK140" s="13">
        <v>7</v>
      </c>
      <c r="BL140" s="13">
        <v>13</v>
      </c>
      <c r="BM140" s="12">
        <v>28</v>
      </c>
      <c r="BN140" s="13">
        <v>5</v>
      </c>
      <c r="BO140" s="13">
        <v>23</v>
      </c>
      <c r="BP140" s="12">
        <v>67</v>
      </c>
      <c r="BQ140" s="13">
        <v>26</v>
      </c>
      <c r="BR140" s="13">
        <v>41</v>
      </c>
      <c r="BS140" s="12">
        <v>117</v>
      </c>
      <c r="BT140" s="13">
        <v>49</v>
      </c>
      <c r="BU140" s="13">
        <v>68</v>
      </c>
      <c r="BV140" s="12">
        <v>49</v>
      </c>
      <c r="BW140" s="13">
        <v>14</v>
      </c>
      <c r="BX140" s="13">
        <v>35</v>
      </c>
      <c r="BY140" s="12">
        <v>34</v>
      </c>
      <c r="BZ140" s="13">
        <v>14</v>
      </c>
      <c r="CA140" s="13">
        <v>20</v>
      </c>
      <c r="CB140" s="13"/>
      <c r="CC140" s="13"/>
      <c r="CD140" s="13"/>
      <c r="CE140" s="13"/>
      <c r="CF140" s="13"/>
      <c r="CG140" s="58"/>
      <c r="CH140" s="58"/>
      <c r="CI140" s="58"/>
      <c r="CJ140" s="58"/>
      <c r="CK140" s="58"/>
      <c r="CL140" s="58"/>
      <c r="CM140" s="58"/>
      <c r="CN140" s="58"/>
      <c r="CO140" s="58"/>
      <c r="CP140" s="58"/>
      <c r="CQ140" s="58"/>
      <c r="CR140" s="58"/>
      <c r="CS140" s="58"/>
      <c r="CT140" s="58"/>
      <c r="CU140" s="58"/>
      <c r="CV140" s="58"/>
      <c r="CW140" s="58"/>
      <c r="CX140" s="58"/>
      <c r="CY140" s="58"/>
      <c r="CZ140" s="58"/>
      <c r="DA140" s="58"/>
      <c r="DB140" s="58"/>
      <c r="DC140" s="58"/>
      <c r="DD140" s="58"/>
      <c r="DE140" s="58"/>
      <c r="DF140" s="58"/>
      <c r="DG140" s="58"/>
      <c r="DH140" s="58"/>
      <c r="DI140" s="58"/>
      <c r="DJ140" s="58"/>
      <c r="DK140" s="58"/>
      <c r="DL140" s="58"/>
      <c r="DM140" s="58"/>
      <c r="DN140" s="58"/>
    </row>
    <row r="141" spans="1:118" x14ac:dyDescent="0.2">
      <c r="A141" s="11">
        <v>82</v>
      </c>
      <c r="B141" s="12">
        <v>3619</v>
      </c>
      <c r="C141" s="13">
        <v>1427</v>
      </c>
      <c r="D141" s="13">
        <v>2192</v>
      </c>
      <c r="E141" s="12">
        <v>1475</v>
      </c>
      <c r="F141" s="13">
        <v>592</v>
      </c>
      <c r="G141" s="13">
        <v>883</v>
      </c>
      <c r="H141" s="12">
        <v>1255</v>
      </c>
      <c r="I141" s="13">
        <v>510</v>
      </c>
      <c r="J141" s="13">
        <v>745</v>
      </c>
      <c r="K141" s="12">
        <v>590</v>
      </c>
      <c r="L141" s="13">
        <v>240</v>
      </c>
      <c r="M141" s="13">
        <v>350</v>
      </c>
      <c r="N141" s="12">
        <v>495</v>
      </c>
      <c r="O141" s="13">
        <v>212</v>
      </c>
      <c r="P141" s="13">
        <v>283</v>
      </c>
      <c r="Q141" s="12">
        <v>558</v>
      </c>
      <c r="R141" s="13">
        <v>219</v>
      </c>
      <c r="S141" s="13">
        <v>339</v>
      </c>
      <c r="T141" s="12">
        <v>176</v>
      </c>
      <c r="U141" s="13">
        <v>64</v>
      </c>
      <c r="V141" s="13">
        <v>112</v>
      </c>
      <c r="W141" s="12">
        <v>345</v>
      </c>
      <c r="X141" s="13">
        <v>130</v>
      </c>
      <c r="Y141" s="13">
        <v>215</v>
      </c>
      <c r="Z141" s="12">
        <v>226</v>
      </c>
      <c r="AA141" s="13">
        <v>86</v>
      </c>
      <c r="AB141" s="13">
        <v>140</v>
      </c>
      <c r="AC141" s="12">
        <v>213</v>
      </c>
      <c r="AD141" s="13">
        <v>82</v>
      </c>
      <c r="AE141" s="13">
        <v>131</v>
      </c>
      <c r="AF141" s="12">
        <v>104</v>
      </c>
      <c r="AG141" s="13">
        <v>36</v>
      </c>
      <c r="AH141" s="13">
        <v>68</v>
      </c>
      <c r="AI141" s="12">
        <v>226</v>
      </c>
      <c r="AJ141" s="13">
        <v>90</v>
      </c>
      <c r="AK141" s="13">
        <v>136</v>
      </c>
      <c r="AL141" s="12">
        <v>82</v>
      </c>
      <c r="AM141" s="13">
        <v>39</v>
      </c>
      <c r="AN141" s="13">
        <v>43</v>
      </c>
      <c r="AO141" s="12">
        <v>219</v>
      </c>
      <c r="AP141" s="13">
        <v>94</v>
      </c>
      <c r="AQ141" s="13">
        <v>125</v>
      </c>
      <c r="AR141" s="12">
        <v>169</v>
      </c>
      <c r="AS141" s="13">
        <v>78</v>
      </c>
      <c r="AT141" s="13">
        <v>91</v>
      </c>
      <c r="AU141" s="12">
        <v>11</v>
      </c>
      <c r="AV141" s="13">
        <v>4</v>
      </c>
      <c r="AW141" s="13">
        <v>7</v>
      </c>
      <c r="AX141" s="12">
        <v>53</v>
      </c>
      <c r="AY141" s="13">
        <v>16</v>
      </c>
      <c r="AZ141" s="13">
        <v>37</v>
      </c>
      <c r="BA141" s="12">
        <v>203</v>
      </c>
      <c r="BB141" s="13">
        <v>89</v>
      </c>
      <c r="BC141" s="13">
        <v>114</v>
      </c>
      <c r="BD141" s="12">
        <v>139</v>
      </c>
      <c r="BE141" s="13">
        <v>57</v>
      </c>
      <c r="BF141" s="13">
        <v>82</v>
      </c>
      <c r="BG141" s="12">
        <v>225</v>
      </c>
      <c r="BH141" s="13">
        <v>95</v>
      </c>
      <c r="BI141" s="13">
        <v>130</v>
      </c>
      <c r="BJ141" s="12">
        <v>16</v>
      </c>
      <c r="BK141" s="13">
        <v>7</v>
      </c>
      <c r="BL141" s="13">
        <v>9</v>
      </c>
      <c r="BM141" s="12">
        <v>33</v>
      </c>
      <c r="BN141" s="13">
        <v>12</v>
      </c>
      <c r="BO141" s="13">
        <v>21</v>
      </c>
      <c r="BP141" s="12">
        <v>77</v>
      </c>
      <c r="BQ141" s="13">
        <v>32</v>
      </c>
      <c r="BR141" s="13">
        <v>45</v>
      </c>
      <c r="BS141" s="12">
        <v>137</v>
      </c>
      <c r="BT141" s="13">
        <v>47</v>
      </c>
      <c r="BU141" s="13">
        <v>90</v>
      </c>
      <c r="BV141" s="12">
        <v>59</v>
      </c>
      <c r="BW141" s="13">
        <v>23</v>
      </c>
      <c r="BX141" s="13">
        <v>36</v>
      </c>
      <c r="BY141" s="12">
        <v>51</v>
      </c>
      <c r="BZ141" s="13">
        <v>26</v>
      </c>
      <c r="CA141" s="13">
        <v>25</v>
      </c>
      <c r="CB141" s="13"/>
      <c r="CC141" s="13"/>
      <c r="CD141" s="13"/>
      <c r="CE141" s="13"/>
      <c r="CF141" s="13"/>
      <c r="CG141" s="58"/>
      <c r="CH141" s="58"/>
      <c r="CI141" s="58"/>
      <c r="CJ141" s="58"/>
      <c r="CK141" s="58"/>
      <c r="CL141" s="58"/>
      <c r="CM141" s="58"/>
      <c r="CN141" s="58"/>
      <c r="CO141" s="58"/>
      <c r="CP141" s="58"/>
      <c r="CQ141" s="58"/>
      <c r="CR141" s="58"/>
      <c r="CS141" s="58"/>
      <c r="CT141" s="58"/>
      <c r="CU141" s="58"/>
      <c r="CV141" s="58"/>
      <c r="CW141" s="58"/>
      <c r="CX141" s="58"/>
      <c r="CY141" s="58"/>
      <c r="CZ141" s="58"/>
      <c r="DA141" s="58"/>
      <c r="DB141" s="58"/>
      <c r="DC141" s="58"/>
      <c r="DD141" s="58"/>
      <c r="DE141" s="58"/>
      <c r="DF141" s="58"/>
      <c r="DG141" s="58"/>
      <c r="DH141" s="58"/>
      <c r="DI141" s="58"/>
      <c r="DJ141" s="58"/>
      <c r="DK141" s="58"/>
      <c r="DL141" s="58"/>
      <c r="DM141" s="58"/>
      <c r="DN141" s="58"/>
    </row>
    <row r="142" spans="1:118" x14ac:dyDescent="0.2">
      <c r="A142" s="11">
        <v>83</v>
      </c>
      <c r="B142" s="12">
        <v>3666</v>
      </c>
      <c r="C142" s="13">
        <v>1559</v>
      </c>
      <c r="D142" s="13">
        <v>2107</v>
      </c>
      <c r="E142" s="12">
        <v>1546</v>
      </c>
      <c r="F142" s="13">
        <v>605</v>
      </c>
      <c r="G142" s="13">
        <v>941</v>
      </c>
      <c r="H142" s="12">
        <v>1186</v>
      </c>
      <c r="I142" s="13">
        <v>451</v>
      </c>
      <c r="J142" s="13">
        <v>735</v>
      </c>
      <c r="K142" s="12">
        <v>644</v>
      </c>
      <c r="L142" s="13">
        <v>256</v>
      </c>
      <c r="M142" s="13">
        <v>388</v>
      </c>
      <c r="N142" s="12">
        <v>541</v>
      </c>
      <c r="O142" s="13">
        <v>206</v>
      </c>
      <c r="P142" s="13">
        <v>335</v>
      </c>
      <c r="Q142" s="12">
        <v>580</v>
      </c>
      <c r="R142" s="13">
        <v>233</v>
      </c>
      <c r="S142" s="13">
        <v>347</v>
      </c>
      <c r="T142" s="12">
        <v>202</v>
      </c>
      <c r="U142" s="13">
        <v>79</v>
      </c>
      <c r="V142" s="13">
        <v>123</v>
      </c>
      <c r="W142" s="12">
        <v>329</v>
      </c>
      <c r="X142" s="13">
        <v>139</v>
      </c>
      <c r="Y142" s="13">
        <v>190</v>
      </c>
      <c r="Z142" s="12">
        <v>229</v>
      </c>
      <c r="AA142" s="13">
        <v>98</v>
      </c>
      <c r="AB142" s="13">
        <v>131</v>
      </c>
      <c r="AC142" s="12">
        <v>232</v>
      </c>
      <c r="AD142" s="13">
        <v>85</v>
      </c>
      <c r="AE142" s="13">
        <v>147</v>
      </c>
      <c r="AF142" s="12">
        <v>103</v>
      </c>
      <c r="AG142" s="13">
        <v>49</v>
      </c>
      <c r="AH142" s="13">
        <v>54</v>
      </c>
      <c r="AI142" s="12">
        <v>206</v>
      </c>
      <c r="AJ142" s="13">
        <v>90</v>
      </c>
      <c r="AK142" s="13">
        <v>116</v>
      </c>
      <c r="AL142" s="12">
        <v>76</v>
      </c>
      <c r="AM142" s="13">
        <v>31</v>
      </c>
      <c r="AN142" s="13">
        <v>45</v>
      </c>
      <c r="AO142" s="12">
        <v>185</v>
      </c>
      <c r="AP142" s="13">
        <v>65</v>
      </c>
      <c r="AQ142" s="13">
        <v>120</v>
      </c>
      <c r="AR142" s="12">
        <v>164</v>
      </c>
      <c r="AS142" s="13">
        <v>62</v>
      </c>
      <c r="AT142" s="13">
        <v>102</v>
      </c>
      <c r="AU142" s="12">
        <v>12</v>
      </c>
      <c r="AV142" s="13">
        <v>5</v>
      </c>
      <c r="AW142" s="13">
        <v>7</v>
      </c>
      <c r="AX142" s="12">
        <v>67</v>
      </c>
      <c r="AY142" s="13">
        <v>28</v>
      </c>
      <c r="AZ142" s="13">
        <v>39</v>
      </c>
      <c r="BA142" s="12">
        <v>155</v>
      </c>
      <c r="BB142" s="13">
        <v>66</v>
      </c>
      <c r="BC142" s="13">
        <v>89</v>
      </c>
      <c r="BD142" s="12">
        <v>95</v>
      </c>
      <c r="BE142" s="13">
        <v>37</v>
      </c>
      <c r="BF142" s="13">
        <v>58</v>
      </c>
      <c r="BG142" s="12">
        <v>196</v>
      </c>
      <c r="BH142" s="13">
        <v>75</v>
      </c>
      <c r="BI142" s="13">
        <v>121</v>
      </c>
      <c r="BJ142" s="12">
        <v>28</v>
      </c>
      <c r="BK142" s="13">
        <v>12</v>
      </c>
      <c r="BL142" s="13">
        <v>16</v>
      </c>
      <c r="BM142" s="12">
        <v>32</v>
      </c>
      <c r="BN142" s="13">
        <v>11</v>
      </c>
      <c r="BO142" s="13">
        <v>21</v>
      </c>
      <c r="BP142" s="12">
        <v>69</v>
      </c>
      <c r="BQ142" s="13">
        <v>23</v>
      </c>
      <c r="BR142" s="13">
        <v>46</v>
      </c>
      <c r="BS142" s="12">
        <v>139</v>
      </c>
      <c r="BT142" s="13">
        <v>49</v>
      </c>
      <c r="BU142" s="13">
        <v>90</v>
      </c>
      <c r="BV142" s="12">
        <v>45</v>
      </c>
      <c r="BW142" s="13">
        <v>21</v>
      </c>
      <c r="BX142" s="13">
        <v>24</v>
      </c>
      <c r="BY142" s="12">
        <v>40</v>
      </c>
      <c r="BZ142" s="13">
        <v>15</v>
      </c>
      <c r="CA142" s="13">
        <v>25</v>
      </c>
      <c r="CB142" s="13"/>
      <c r="CC142" s="13"/>
      <c r="CD142" s="13"/>
      <c r="CE142" s="13"/>
      <c r="CF142" s="13"/>
      <c r="CG142" s="58"/>
      <c r="CH142" s="58"/>
      <c r="CI142" s="58"/>
      <c r="CJ142" s="58"/>
      <c r="CK142" s="58"/>
      <c r="CL142" s="58"/>
      <c r="CM142" s="58"/>
      <c r="CN142" s="58"/>
      <c r="CO142" s="58"/>
      <c r="CP142" s="58"/>
      <c r="CQ142" s="58"/>
      <c r="CR142" s="58"/>
      <c r="CS142" s="58"/>
      <c r="CT142" s="58"/>
      <c r="CU142" s="58"/>
      <c r="CV142" s="58"/>
      <c r="CW142" s="58"/>
      <c r="CX142" s="58"/>
      <c r="CY142" s="58"/>
      <c r="CZ142" s="58"/>
      <c r="DA142" s="58"/>
      <c r="DB142" s="58"/>
      <c r="DC142" s="58"/>
      <c r="DD142" s="58"/>
      <c r="DE142" s="58"/>
      <c r="DF142" s="58"/>
      <c r="DG142" s="58"/>
      <c r="DH142" s="58"/>
      <c r="DI142" s="58"/>
      <c r="DJ142" s="58"/>
      <c r="DK142" s="58"/>
      <c r="DL142" s="58"/>
      <c r="DM142" s="58"/>
      <c r="DN142" s="58"/>
    </row>
    <row r="143" spans="1:118" x14ac:dyDescent="0.2">
      <c r="A143" s="11">
        <v>84</v>
      </c>
      <c r="B143" s="12">
        <v>2836</v>
      </c>
      <c r="C143" s="13">
        <v>1141</v>
      </c>
      <c r="D143" s="13">
        <v>1695</v>
      </c>
      <c r="E143" s="12">
        <v>1356</v>
      </c>
      <c r="F143" s="13">
        <v>536</v>
      </c>
      <c r="G143" s="13">
        <v>820</v>
      </c>
      <c r="H143" s="12">
        <v>1053</v>
      </c>
      <c r="I143" s="13">
        <v>382</v>
      </c>
      <c r="J143" s="13">
        <v>671</v>
      </c>
      <c r="K143" s="12">
        <v>500</v>
      </c>
      <c r="L143" s="13">
        <v>184</v>
      </c>
      <c r="M143" s="13">
        <v>316</v>
      </c>
      <c r="N143" s="12">
        <v>461</v>
      </c>
      <c r="O143" s="13">
        <v>168</v>
      </c>
      <c r="P143" s="13">
        <v>293</v>
      </c>
      <c r="Q143" s="12">
        <v>523</v>
      </c>
      <c r="R143" s="13">
        <v>197</v>
      </c>
      <c r="S143" s="13">
        <v>326</v>
      </c>
      <c r="T143" s="12">
        <v>188</v>
      </c>
      <c r="U143" s="13">
        <v>58</v>
      </c>
      <c r="V143" s="13">
        <v>130</v>
      </c>
      <c r="W143" s="12">
        <v>255</v>
      </c>
      <c r="X143" s="13">
        <v>100</v>
      </c>
      <c r="Y143" s="13">
        <v>155</v>
      </c>
      <c r="Z143" s="12">
        <v>198</v>
      </c>
      <c r="AA143" s="13">
        <v>77</v>
      </c>
      <c r="AB143" s="13">
        <v>121</v>
      </c>
      <c r="AC143" s="12">
        <v>173</v>
      </c>
      <c r="AD143" s="13">
        <v>74</v>
      </c>
      <c r="AE143" s="13">
        <v>99</v>
      </c>
      <c r="AF143" s="12">
        <v>91</v>
      </c>
      <c r="AG143" s="13">
        <v>32</v>
      </c>
      <c r="AH143" s="13">
        <v>59</v>
      </c>
      <c r="AI143" s="12">
        <v>179</v>
      </c>
      <c r="AJ143" s="13">
        <v>71</v>
      </c>
      <c r="AK143" s="13">
        <v>108</v>
      </c>
      <c r="AL143" s="12">
        <v>86</v>
      </c>
      <c r="AM143" s="13">
        <v>41</v>
      </c>
      <c r="AN143" s="13">
        <v>45</v>
      </c>
      <c r="AO143" s="12">
        <v>165</v>
      </c>
      <c r="AP143" s="13">
        <v>65</v>
      </c>
      <c r="AQ143" s="13">
        <v>100</v>
      </c>
      <c r="AR143" s="12">
        <v>137</v>
      </c>
      <c r="AS143" s="13">
        <v>61</v>
      </c>
      <c r="AT143" s="13">
        <v>76</v>
      </c>
      <c r="AU143" s="12">
        <v>17</v>
      </c>
      <c r="AV143" s="13">
        <v>5</v>
      </c>
      <c r="AW143" s="13">
        <v>12</v>
      </c>
      <c r="AX143" s="12">
        <v>52</v>
      </c>
      <c r="AY143" s="13">
        <v>20</v>
      </c>
      <c r="AZ143" s="13">
        <v>32</v>
      </c>
      <c r="BA143" s="12">
        <v>149</v>
      </c>
      <c r="BB143" s="13">
        <v>55</v>
      </c>
      <c r="BC143" s="13">
        <v>94</v>
      </c>
      <c r="BD143" s="12">
        <v>94</v>
      </c>
      <c r="BE143" s="13">
        <v>41</v>
      </c>
      <c r="BF143" s="13">
        <v>53</v>
      </c>
      <c r="BG143" s="12">
        <v>184</v>
      </c>
      <c r="BH143" s="13">
        <v>69</v>
      </c>
      <c r="BI143" s="13">
        <v>115</v>
      </c>
      <c r="BJ143" s="12">
        <v>23</v>
      </c>
      <c r="BK143" s="13">
        <v>4</v>
      </c>
      <c r="BL143" s="13">
        <v>19</v>
      </c>
      <c r="BM143" s="12">
        <v>40</v>
      </c>
      <c r="BN143" s="13">
        <v>20</v>
      </c>
      <c r="BO143" s="13">
        <v>20</v>
      </c>
      <c r="BP143" s="12">
        <v>52</v>
      </c>
      <c r="BQ143" s="13">
        <v>20</v>
      </c>
      <c r="BR143" s="13">
        <v>32</v>
      </c>
      <c r="BS143" s="12">
        <v>118</v>
      </c>
      <c r="BT143" s="13">
        <v>40</v>
      </c>
      <c r="BU143" s="13">
        <v>78</v>
      </c>
      <c r="BV143" s="12">
        <v>39</v>
      </c>
      <c r="BW143" s="13">
        <v>14</v>
      </c>
      <c r="BX143" s="13">
        <v>25</v>
      </c>
      <c r="BY143" s="12">
        <v>41</v>
      </c>
      <c r="BZ143" s="13">
        <v>18</v>
      </c>
      <c r="CA143" s="13">
        <v>23</v>
      </c>
      <c r="CB143" s="13"/>
      <c r="CC143" s="13"/>
      <c r="CD143" s="13"/>
      <c r="CE143" s="13"/>
      <c r="CF143" s="13"/>
      <c r="CG143" s="58"/>
      <c r="CH143" s="58"/>
      <c r="CI143" s="58"/>
      <c r="CJ143" s="58"/>
      <c r="CK143" s="58"/>
      <c r="CL143" s="58"/>
      <c r="CM143" s="58"/>
      <c r="CN143" s="58"/>
      <c r="CO143" s="58"/>
      <c r="CP143" s="58"/>
      <c r="CQ143" s="58"/>
      <c r="CR143" s="58"/>
      <c r="CS143" s="58"/>
      <c r="CT143" s="58"/>
      <c r="CU143" s="58"/>
      <c r="CV143" s="58"/>
      <c r="CW143" s="58"/>
      <c r="CX143" s="58"/>
      <c r="CY143" s="58"/>
      <c r="CZ143" s="58"/>
      <c r="DA143" s="58"/>
      <c r="DB143" s="58"/>
      <c r="DC143" s="58"/>
      <c r="DD143" s="58"/>
      <c r="DE143" s="58"/>
      <c r="DF143" s="58"/>
      <c r="DG143" s="58"/>
      <c r="DH143" s="58"/>
      <c r="DI143" s="58"/>
      <c r="DJ143" s="58"/>
      <c r="DK143" s="58"/>
      <c r="DL143" s="58"/>
      <c r="DM143" s="58"/>
      <c r="DN143" s="58"/>
    </row>
    <row r="144" spans="1:118" x14ac:dyDescent="0.2">
      <c r="A144" s="11"/>
      <c r="B144" s="12"/>
      <c r="C144" s="13"/>
      <c r="D144" s="13"/>
      <c r="E144" s="12"/>
      <c r="F144" s="13"/>
      <c r="G144" s="13"/>
      <c r="H144" s="12"/>
      <c r="I144" s="13"/>
      <c r="J144" s="13"/>
      <c r="K144" s="12"/>
      <c r="L144" s="13"/>
      <c r="M144" s="13"/>
      <c r="N144" s="12"/>
      <c r="O144" s="13"/>
      <c r="P144" s="13"/>
      <c r="Q144" s="12"/>
      <c r="R144" s="13"/>
      <c r="S144" s="13"/>
      <c r="T144" s="12"/>
      <c r="U144" s="13"/>
      <c r="V144" s="13"/>
      <c r="W144" s="12"/>
      <c r="X144" s="13"/>
      <c r="Y144" s="13"/>
      <c r="Z144" s="12"/>
      <c r="AA144" s="13"/>
      <c r="AB144" s="13"/>
      <c r="AC144" s="12"/>
      <c r="AD144" s="13"/>
      <c r="AE144" s="13"/>
      <c r="AF144" s="12"/>
      <c r="AG144" s="13"/>
      <c r="AH144" s="13"/>
      <c r="AI144" s="12"/>
      <c r="AJ144" s="13"/>
      <c r="AK144" s="13"/>
      <c r="AL144" s="12"/>
      <c r="AM144" s="13"/>
      <c r="AN144" s="13"/>
      <c r="AO144" s="12"/>
      <c r="AP144" s="13"/>
      <c r="AQ144" s="13"/>
      <c r="AR144" s="12"/>
      <c r="AS144" s="13"/>
      <c r="AT144" s="13"/>
      <c r="AU144" s="12"/>
      <c r="AV144" s="13"/>
      <c r="AW144" s="13"/>
      <c r="AX144" s="12"/>
      <c r="AY144" s="13"/>
      <c r="AZ144" s="13"/>
      <c r="BA144" s="12"/>
      <c r="BB144" s="13"/>
      <c r="BC144" s="13"/>
      <c r="BD144" s="12"/>
      <c r="BE144" s="13"/>
      <c r="BF144" s="13"/>
      <c r="BG144" s="12"/>
      <c r="BH144" s="13"/>
      <c r="BI144" s="13"/>
      <c r="BJ144" s="12"/>
      <c r="BK144" s="13"/>
      <c r="BL144" s="13"/>
      <c r="BM144" s="12"/>
      <c r="BN144" s="13"/>
      <c r="BO144" s="13"/>
      <c r="BP144" s="12"/>
      <c r="BQ144" s="13"/>
      <c r="BR144" s="13"/>
      <c r="BS144" s="12"/>
      <c r="BT144" s="13"/>
      <c r="BU144" s="13"/>
      <c r="BV144" s="12"/>
      <c r="BW144" s="13"/>
      <c r="BX144" s="13"/>
      <c r="BY144" s="12"/>
      <c r="BZ144" s="13"/>
      <c r="CA144" s="13"/>
      <c r="CB144" s="13"/>
      <c r="CC144" s="13"/>
      <c r="CD144" s="13"/>
      <c r="CE144" s="13"/>
      <c r="CF144" s="13"/>
      <c r="CG144" s="58"/>
      <c r="CH144" s="58"/>
      <c r="CI144" s="58"/>
      <c r="CJ144" s="58"/>
      <c r="CK144" s="58"/>
      <c r="CL144" s="58"/>
      <c r="CM144" s="58"/>
      <c r="CN144" s="58"/>
      <c r="CO144" s="58"/>
      <c r="CP144" s="58"/>
      <c r="CQ144" s="58"/>
      <c r="CR144" s="58"/>
      <c r="CS144" s="58"/>
      <c r="CT144" s="58"/>
      <c r="CU144" s="58"/>
      <c r="CV144" s="58"/>
      <c r="CW144" s="58"/>
      <c r="CX144" s="58"/>
      <c r="CY144" s="58"/>
      <c r="CZ144" s="58"/>
      <c r="DA144" s="58"/>
      <c r="DB144" s="58"/>
      <c r="DC144" s="58"/>
      <c r="DD144" s="58"/>
      <c r="DE144" s="58"/>
      <c r="DF144" s="58"/>
      <c r="DG144" s="58"/>
      <c r="DH144" s="58"/>
      <c r="DI144" s="58"/>
      <c r="DJ144" s="58"/>
      <c r="DK144" s="58"/>
      <c r="DL144" s="58"/>
      <c r="DM144" s="58"/>
      <c r="DN144" s="58"/>
    </row>
    <row r="145" spans="1:118" x14ac:dyDescent="0.2">
      <c r="A145" s="11" t="s">
        <v>171</v>
      </c>
      <c r="B145" s="12">
        <v>11870</v>
      </c>
      <c r="C145" s="13">
        <v>4237</v>
      </c>
      <c r="D145" s="13">
        <v>7633</v>
      </c>
      <c r="E145" s="12">
        <v>5728</v>
      </c>
      <c r="F145" s="13">
        <v>1979</v>
      </c>
      <c r="G145" s="13">
        <v>3749</v>
      </c>
      <c r="H145" s="12">
        <v>4571</v>
      </c>
      <c r="I145" s="13">
        <v>1609</v>
      </c>
      <c r="J145" s="13">
        <v>2962</v>
      </c>
      <c r="K145" s="12">
        <v>2369</v>
      </c>
      <c r="L145" s="13">
        <v>829</v>
      </c>
      <c r="M145" s="13">
        <v>1540</v>
      </c>
      <c r="N145" s="12">
        <v>2010</v>
      </c>
      <c r="O145" s="13">
        <v>708</v>
      </c>
      <c r="P145" s="13">
        <v>1302</v>
      </c>
      <c r="Q145" s="12">
        <v>2196</v>
      </c>
      <c r="R145" s="13">
        <v>804</v>
      </c>
      <c r="S145" s="13">
        <v>1392</v>
      </c>
      <c r="T145" s="12">
        <v>935</v>
      </c>
      <c r="U145" s="13">
        <v>310</v>
      </c>
      <c r="V145" s="13">
        <v>625</v>
      </c>
      <c r="W145" s="12">
        <v>1280</v>
      </c>
      <c r="X145" s="13">
        <v>452</v>
      </c>
      <c r="Y145" s="13">
        <v>828</v>
      </c>
      <c r="Z145" s="12">
        <v>892</v>
      </c>
      <c r="AA145" s="13">
        <v>305</v>
      </c>
      <c r="AB145" s="13">
        <v>587</v>
      </c>
      <c r="AC145" s="12">
        <v>825</v>
      </c>
      <c r="AD145" s="13">
        <v>294</v>
      </c>
      <c r="AE145" s="13">
        <v>531</v>
      </c>
      <c r="AF145" s="12">
        <v>448</v>
      </c>
      <c r="AG145" s="13">
        <v>163</v>
      </c>
      <c r="AH145" s="13">
        <v>285</v>
      </c>
      <c r="AI145" s="12">
        <v>780</v>
      </c>
      <c r="AJ145" s="13">
        <v>273</v>
      </c>
      <c r="AK145" s="13">
        <v>507</v>
      </c>
      <c r="AL145" s="12">
        <v>298</v>
      </c>
      <c r="AM145" s="13">
        <v>119</v>
      </c>
      <c r="AN145" s="13">
        <v>179</v>
      </c>
      <c r="AO145" s="12">
        <v>663</v>
      </c>
      <c r="AP145" s="13">
        <v>226</v>
      </c>
      <c r="AQ145" s="13">
        <v>437</v>
      </c>
      <c r="AR145" s="12">
        <v>572</v>
      </c>
      <c r="AS145" s="13">
        <v>236</v>
      </c>
      <c r="AT145" s="13">
        <v>336</v>
      </c>
      <c r="AU145" s="12">
        <v>60</v>
      </c>
      <c r="AV145" s="13">
        <v>18</v>
      </c>
      <c r="AW145" s="13">
        <v>42</v>
      </c>
      <c r="AX145" s="12">
        <v>212</v>
      </c>
      <c r="AY145" s="13">
        <v>76</v>
      </c>
      <c r="AZ145" s="13">
        <v>136</v>
      </c>
      <c r="BA145" s="12">
        <v>547</v>
      </c>
      <c r="BB145" s="13">
        <v>197</v>
      </c>
      <c r="BC145" s="13">
        <v>350</v>
      </c>
      <c r="BD145" s="12">
        <v>408</v>
      </c>
      <c r="BE145" s="13">
        <v>155</v>
      </c>
      <c r="BF145" s="13">
        <v>253</v>
      </c>
      <c r="BG145" s="12">
        <v>623</v>
      </c>
      <c r="BH145" s="13">
        <v>210</v>
      </c>
      <c r="BI145" s="13">
        <v>413</v>
      </c>
      <c r="BJ145" s="12">
        <v>92</v>
      </c>
      <c r="BK145" s="13">
        <v>34</v>
      </c>
      <c r="BL145" s="13">
        <v>58</v>
      </c>
      <c r="BM145" s="12">
        <v>141</v>
      </c>
      <c r="BN145" s="13">
        <v>60</v>
      </c>
      <c r="BO145" s="13">
        <v>81</v>
      </c>
      <c r="BP145" s="12">
        <v>321</v>
      </c>
      <c r="BQ145" s="13">
        <v>135</v>
      </c>
      <c r="BR145" s="13">
        <v>186</v>
      </c>
      <c r="BS145" s="12">
        <v>613</v>
      </c>
      <c r="BT145" s="13">
        <v>223</v>
      </c>
      <c r="BU145" s="13">
        <v>390</v>
      </c>
      <c r="BV145" s="12">
        <v>201</v>
      </c>
      <c r="BW145" s="13">
        <v>62</v>
      </c>
      <c r="BX145" s="13">
        <v>139</v>
      </c>
      <c r="BY145" s="12">
        <v>177</v>
      </c>
      <c r="BZ145" s="13">
        <v>64</v>
      </c>
      <c r="CA145" s="13">
        <v>113</v>
      </c>
      <c r="CB145" s="13"/>
      <c r="CC145" s="13"/>
      <c r="CD145" s="13"/>
      <c r="CE145" s="13"/>
      <c r="CF145" s="13"/>
      <c r="CG145" s="58"/>
      <c r="CH145" s="58"/>
      <c r="CI145" s="58"/>
      <c r="CJ145" s="58"/>
      <c r="CK145" s="58"/>
      <c r="CL145" s="58"/>
      <c r="CM145" s="58"/>
      <c r="CN145" s="58"/>
      <c r="CO145" s="58"/>
      <c r="CP145" s="58"/>
      <c r="CQ145" s="58"/>
      <c r="CR145" s="58"/>
      <c r="CS145" s="58"/>
      <c r="CT145" s="58"/>
      <c r="CU145" s="58"/>
      <c r="CV145" s="58"/>
      <c r="CW145" s="58"/>
      <c r="CX145" s="58"/>
      <c r="CY145" s="58"/>
      <c r="CZ145" s="58"/>
      <c r="DA145" s="58"/>
      <c r="DB145" s="58"/>
      <c r="DC145" s="58"/>
      <c r="DD145" s="58"/>
      <c r="DE145" s="58"/>
      <c r="DF145" s="58"/>
      <c r="DG145" s="58"/>
      <c r="DH145" s="58"/>
      <c r="DI145" s="58"/>
      <c r="DJ145" s="58"/>
      <c r="DK145" s="58"/>
      <c r="DL145" s="58"/>
      <c r="DM145" s="58"/>
      <c r="DN145" s="58"/>
    </row>
    <row r="146" spans="1:118" x14ac:dyDescent="0.2">
      <c r="A146" s="11"/>
      <c r="B146" s="12"/>
      <c r="C146" s="13"/>
      <c r="D146" s="13"/>
      <c r="E146" s="12"/>
      <c r="F146" s="13"/>
      <c r="G146" s="13"/>
      <c r="H146" s="12"/>
      <c r="I146" s="13"/>
      <c r="J146" s="13"/>
      <c r="K146" s="12"/>
      <c r="L146" s="13"/>
      <c r="M146" s="13"/>
      <c r="N146" s="12"/>
      <c r="O146" s="13"/>
      <c r="P146" s="13"/>
      <c r="Q146" s="12"/>
      <c r="R146" s="13"/>
      <c r="S146" s="13"/>
      <c r="T146" s="12"/>
      <c r="U146" s="13"/>
      <c r="V146" s="13"/>
      <c r="W146" s="12"/>
      <c r="X146" s="13"/>
      <c r="Y146" s="13"/>
      <c r="Z146" s="12"/>
      <c r="AA146" s="13"/>
      <c r="AB146" s="13"/>
      <c r="AC146" s="12"/>
      <c r="AD146" s="13"/>
      <c r="AE146" s="13"/>
      <c r="AF146" s="12"/>
      <c r="AG146" s="13"/>
      <c r="AH146" s="13"/>
      <c r="AI146" s="12"/>
      <c r="AJ146" s="13"/>
      <c r="AK146" s="13"/>
      <c r="AL146" s="12"/>
      <c r="AM146" s="13"/>
      <c r="AN146" s="13"/>
      <c r="AO146" s="12"/>
      <c r="AP146" s="13"/>
      <c r="AQ146" s="13"/>
      <c r="AR146" s="12"/>
      <c r="AS146" s="13"/>
      <c r="AT146" s="13"/>
      <c r="AU146" s="12"/>
      <c r="AV146" s="13"/>
      <c r="AW146" s="13"/>
      <c r="AX146" s="12"/>
      <c r="AY146" s="13"/>
      <c r="AZ146" s="13"/>
      <c r="BA146" s="12"/>
      <c r="BB146" s="13"/>
      <c r="BC146" s="13"/>
      <c r="BD146" s="12"/>
      <c r="BE146" s="13"/>
      <c r="BF146" s="13"/>
      <c r="BG146" s="12"/>
      <c r="BH146" s="13"/>
      <c r="BI146" s="13"/>
      <c r="BJ146" s="12"/>
      <c r="BK146" s="13"/>
      <c r="BL146" s="13"/>
      <c r="BM146" s="12"/>
      <c r="BN146" s="13"/>
      <c r="BO146" s="13"/>
      <c r="BP146" s="12"/>
      <c r="BQ146" s="13"/>
      <c r="BR146" s="13"/>
      <c r="BS146" s="12"/>
      <c r="BT146" s="13"/>
      <c r="BU146" s="13"/>
      <c r="BV146" s="12"/>
      <c r="BW146" s="13"/>
      <c r="BX146" s="13"/>
      <c r="BY146" s="12"/>
      <c r="BZ146" s="13"/>
      <c r="CA146" s="13"/>
      <c r="CB146" s="13"/>
      <c r="CC146" s="13"/>
      <c r="CD146" s="13"/>
      <c r="CE146" s="13"/>
      <c r="CF146" s="13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  <c r="CQ146" s="58"/>
      <c r="CR146" s="58"/>
      <c r="CS146" s="58"/>
      <c r="CT146" s="58"/>
      <c r="CU146" s="58"/>
      <c r="CV146" s="58"/>
      <c r="CW146" s="58"/>
      <c r="CX146" s="58"/>
      <c r="CY146" s="58"/>
      <c r="CZ146" s="58"/>
      <c r="DA146" s="58"/>
      <c r="DB146" s="58"/>
      <c r="DC146" s="58"/>
      <c r="DD146" s="58"/>
      <c r="DE146" s="58"/>
      <c r="DF146" s="58"/>
      <c r="DG146" s="58"/>
      <c r="DH146" s="58"/>
      <c r="DI146" s="58"/>
      <c r="DJ146" s="58"/>
      <c r="DK146" s="58"/>
      <c r="DL146" s="58"/>
      <c r="DM146" s="58"/>
      <c r="DN146" s="58"/>
    </row>
    <row r="147" spans="1:118" x14ac:dyDescent="0.2">
      <c r="A147" s="11">
        <v>85</v>
      </c>
      <c r="B147" s="12">
        <v>2640</v>
      </c>
      <c r="C147" s="13">
        <v>1007</v>
      </c>
      <c r="D147" s="13">
        <v>1633</v>
      </c>
      <c r="E147" s="12">
        <v>1198</v>
      </c>
      <c r="F147" s="13">
        <v>421</v>
      </c>
      <c r="G147" s="13">
        <v>777</v>
      </c>
      <c r="H147" s="12">
        <v>951</v>
      </c>
      <c r="I147" s="13">
        <v>329</v>
      </c>
      <c r="J147" s="13">
        <v>622</v>
      </c>
      <c r="K147" s="12">
        <v>493</v>
      </c>
      <c r="L147" s="13">
        <v>204</v>
      </c>
      <c r="M147" s="13">
        <v>289</v>
      </c>
      <c r="N147" s="12">
        <v>403</v>
      </c>
      <c r="O147" s="13">
        <v>149</v>
      </c>
      <c r="P147" s="13">
        <v>254</v>
      </c>
      <c r="Q147" s="12">
        <v>498</v>
      </c>
      <c r="R147" s="13">
        <v>208</v>
      </c>
      <c r="S147" s="13">
        <v>290</v>
      </c>
      <c r="T147" s="12">
        <v>169</v>
      </c>
      <c r="U147" s="13">
        <v>63</v>
      </c>
      <c r="V147" s="13">
        <v>106</v>
      </c>
      <c r="W147" s="12">
        <v>247</v>
      </c>
      <c r="X147" s="13">
        <v>89</v>
      </c>
      <c r="Y147" s="13">
        <v>158</v>
      </c>
      <c r="Z147" s="12">
        <v>188</v>
      </c>
      <c r="AA147" s="13">
        <v>58</v>
      </c>
      <c r="AB147" s="13">
        <v>130</v>
      </c>
      <c r="AC147" s="12">
        <v>189</v>
      </c>
      <c r="AD147" s="13">
        <v>80</v>
      </c>
      <c r="AE147" s="13">
        <v>109</v>
      </c>
      <c r="AF147" s="12">
        <v>87</v>
      </c>
      <c r="AG147" s="13">
        <v>23</v>
      </c>
      <c r="AH147" s="13">
        <v>64</v>
      </c>
      <c r="AI147" s="12">
        <v>147</v>
      </c>
      <c r="AJ147" s="13">
        <v>49</v>
      </c>
      <c r="AK147" s="13">
        <v>98</v>
      </c>
      <c r="AL147" s="12">
        <v>65</v>
      </c>
      <c r="AM147" s="13">
        <v>31</v>
      </c>
      <c r="AN147" s="13">
        <v>34</v>
      </c>
      <c r="AO147" s="12">
        <v>135</v>
      </c>
      <c r="AP147" s="13">
        <v>53</v>
      </c>
      <c r="AQ147" s="13">
        <v>82</v>
      </c>
      <c r="AR147" s="12">
        <v>130</v>
      </c>
      <c r="AS147" s="13">
        <v>56</v>
      </c>
      <c r="AT147" s="13">
        <v>74</v>
      </c>
      <c r="AU147" s="12">
        <v>10</v>
      </c>
      <c r="AV147" s="13">
        <v>5</v>
      </c>
      <c r="AW147" s="13">
        <v>5</v>
      </c>
      <c r="AX147" s="12">
        <v>45</v>
      </c>
      <c r="AY147" s="13">
        <v>18</v>
      </c>
      <c r="AZ147" s="13">
        <v>27</v>
      </c>
      <c r="BA147" s="12">
        <v>120</v>
      </c>
      <c r="BB147" s="13">
        <v>44</v>
      </c>
      <c r="BC147" s="13">
        <v>76</v>
      </c>
      <c r="BD147" s="12">
        <v>86</v>
      </c>
      <c r="BE147" s="13">
        <v>43</v>
      </c>
      <c r="BF147" s="13">
        <v>43</v>
      </c>
      <c r="BG147" s="12">
        <v>130</v>
      </c>
      <c r="BH147" s="13">
        <v>44</v>
      </c>
      <c r="BI147" s="13">
        <v>86</v>
      </c>
      <c r="BJ147" s="12">
        <v>17</v>
      </c>
      <c r="BK147" s="13">
        <v>3</v>
      </c>
      <c r="BL147" s="13">
        <v>14</v>
      </c>
      <c r="BM147" s="12">
        <v>29</v>
      </c>
      <c r="BN147" s="13">
        <v>15</v>
      </c>
      <c r="BO147" s="13">
        <v>14</v>
      </c>
      <c r="BP147" s="12">
        <v>67</v>
      </c>
      <c r="BQ147" s="13">
        <v>28</v>
      </c>
      <c r="BR147" s="13">
        <v>39</v>
      </c>
      <c r="BS147" s="12">
        <v>119</v>
      </c>
      <c r="BT147" s="13">
        <v>46</v>
      </c>
      <c r="BU147" s="13">
        <v>73</v>
      </c>
      <c r="BV147" s="12">
        <v>44</v>
      </c>
      <c r="BW147" s="13">
        <v>17</v>
      </c>
      <c r="BX147" s="13">
        <v>27</v>
      </c>
      <c r="BY147" s="12">
        <v>40</v>
      </c>
      <c r="BZ147" s="13">
        <v>18</v>
      </c>
      <c r="CA147" s="13">
        <v>22</v>
      </c>
      <c r="CB147" s="13"/>
      <c r="CC147" s="13"/>
      <c r="CD147" s="13"/>
      <c r="CE147" s="13"/>
      <c r="CF147" s="13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  <c r="CQ147" s="58"/>
      <c r="CR147" s="58"/>
      <c r="CS147" s="58"/>
      <c r="CT147" s="58"/>
      <c r="CU147" s="58"/>
      <c r="CV147" s="58"/>
      <c r="CW147" s="58"/>
      <c r="CX147" s="58"/>
      <c r="CY147" s="58"/>
      <c r="CZ147" s="58"/>
      <c r="DA147" s="58"/>
      <c r="DB147" s="58"/>
      <c r="DC147" s="58"/>
      <c r="DD147" s="58"/>
      <c r="DE147" s="58"/>
      <c r="DF147" s="58"/>
      <c r="DG147" s="58"/>
      <c r="DH147" s="58"/>
      <c r="DI147" s="58"/>
      <c r="DJ147" s="58"/>
      <c r="DK147" s="58"/>
      <c r="DL147" s="58"/>
      <c r="DM147" s="58"/>
      <c r="DN147" s="58"/>
    </row>
    <row r="148" spans="1:118" x14ac:dyDescent="0.2">
      <c r="A148" s="11">
        <v>86</v>
      </c>
      <c r="B148" s="12">
        <v>2395</v>
      </c>
      <c r="C148" s="13">
        <v>886</v>
      </c>
      <c r="D148" s="13">
        <v>1509</v>
      </c>
      <c r="E148" s="12">
        <v>1211</v>
      </c>
      <c r="F148" s="13">
        <v>444</v>
      </c>
      <c r="G148" s="13">
        <v>767</v>
      </c>
      <c r="H148" s="12">
        <v>979</v>
      </c>
      <c r="I148" s="13">
        <v>339</v>
      </c>
      <c r="J148" s="13">
        <v>640</v>
      </c>
      <c r="K148" s="12">
        <v>508</v>
      </c>
      <c r="L148" s="13">
        <v>171</v>
      </c>
      <c r="M148" s="13">
        <v>337</v>
      </c>
      <c r="N148" s="12">
        <v>434</v>
      </c>
      <c r="O148" s="13">
        <v>173</v>
      </c>
      <c r="P148" s="13">
        <v>261</v>
      </c>
      <c r="Q148" s="12">
        <v>433</v>
      </c>
      <c r="R148" s="13">
        <v>171</v>
      </c>
      <c r="S148" s="13">
        <v>262</v>
      </c>
      <c r="T148" s="12">
        <v>185</v>
      </c>
      <c r="U148" s="13">
        <v>69</v>
      </c>
      <c r="V148" s="13">
        <v>116</v>
      </c>
      <c r="W148" s="12">
        <v>260</v>
      </c>
      <c r="X148" s="13">
        <v>99</v>
      </c>
      <c r="Y148" s="13">
        <v>161</v>
      </c>
      <c r="Z148" s="12">
        <v>173</v>
      </c>
      <c r="AA148" s="13">
        <v>76</v>
      </c>
      <c r="AB148" s="13">
        <v>97</v>
      </c>
      <c r="AC148" s="12">
        <v>149</v>
      </c>
      <c r="AD148" s="13">
        <v>54</v>
      </c>
      <c r="AE148" s="13">
        <v>95</v>
      </c>
      <c r="AF148" s="12">
        <v>89</v>
      </c>
      <c r="AG148" s="13">
        <v>29</v>
      </c>
      <c r="AH148" s="13">
        <v>60</v>
      </c>
      <c r="AI148" s="12">
        <v>169</v>
      </c>
      <c r="AJ148" s="13">
        <v>65</v>
      </c>
      <c r="AK148" s="13">
        <v>104</v>
      </c>
      <c r="AL148" s="12">
        <v>59</v>
      </c>
      <c r="AM148" s="13">
        <v>22</v>
      </c>
      <c r="AN148" s="13">
        <v>37</v>
      </c>
      <c r="AO148" s="12">
        <v>143</v>
      </c>
      <c r="AP148" s="13">
        <v>50</v>
      </c>
      <c r="AQ148" s="13">
        <v>93</v>
      </c>
      <c r="AR148" s="12">
        <v>108</v>
      </c>
      <c r="AS148" s="13">
        <v>42</v>
      </c>
      <c r="AT148" s="13">
        <v>66</v>
      </c>
      <c r="AU148" s="12">
        <v>15</v>
      </c>
      <c r="AV148" s="13">
        <v>3</v>
      </c>
      <c r="AW148" s="13">
        <v>12</v>
      </c>
      <c r="AX148" s="12">
        <v>47</v>
      </c>
      <c r="AY148" s="13">
        <v>14</v>
      </c>
      <c r="AZ148" s="13">
        <v>33</v>
      </c>
      <c r="BA148" s="12">
        <v>108</v>
      </c>
      <c r="BB148" s="13">
        <v>43</v>
      </c>
      <c r="BC148" s="13">
        <v>65</v>
      </c>
      <c r="BD148" s="12">
        <v>86</v>
      </c>
      <c r="BE148" s="13">
        <v>31</v>
      </c>
      <c r="BF148" s="13">
        <v>55</v>
      </c>
      <c r="BG148" s="12">
        <v>131</v>
      </c>
      <c r="BH148" s="13">
        <v>44</v>
      </c>
      <c r="BI148" s="13">
        <v>87</v>
      </c>
      <c r="BJ148" s="12">
        <v>16</v>
      </c>
      <c r="BK148" s="13">
        <v>7</v>
      </c>
      <c r="BL148" s="13">
        <v>9</v>
      </c>
      <c r="BM148" s="12">
        <v>26</v>
      </c>
      <c r="BN148" s="13">
        <v>11</v>
      </c>
      <c r="BO148" s="13">
        <v>15</v>
      </c>
      <c r="BP148" s="12">
        <v>63</v>
      </c>
      <c r="BQ148" s="13">
        <v>30</v>
      </c>
      <c r="BR148" s="13">
        <v>33</v>
      </c>
      <c r="BS148" s="12">
        <v>128</v>
      </c>
      <c r="BT148" s="13">
        <v>53</v>
      </c>
      <c r="BU148" s="13">
        <v>75</v>
      </c>
      <c r="BV148" s="12">
        <v>40</v>
      </c>
      <c r="BW148" s="13">
        <v>17</v>
      </c>
      <c r="BX148" s="13">
        <v>23</v>
      </c>
      <c r="BY148" s="12">
        <v>40</v>
      </c>
      <c r="BZ148" s="13">
        <v>13</v>
      </c>
      <c r="CA148" s="13">
        <v>27</v>
      </c>
      <c r="CB148" s="13"/>
      <c r="CC148" s="13"/>
      <c r="CD148" s="13"/>
      <c r="CE148" s="13"/>
      <c r="CF148" s="13"/>
      <c r="CG148" s="58"/>
      <c r="CH148" s="58"/>
      <c r="CI148" s="58"/>
      <c r="CJ148" s="58"/>
      <c r="CK148" s="58"/>
      <c r="CL148" s="58"/>
      <c r="CM148" s="58"/>
      <c r="CN148" s="58"/>
      <c r="CO148" s="58"/>
      <c r="CP148" s="58"/>
      <c r="CQ148" s="58"/>
      <c r="CR148" s="58"/>
      <c r="CS148" s="58"/>
      <c r="CT148" s="58"/>
      <c r="CU148" s="58"/>
      <c r="CV148" s="58"/>
      <c r="CW148" s="58"/>
      <c r="CX148" s="58"/>
      <c r="CY148" s="58"/>
      <c r="CZ148" s="58"/>
      <c r="DA148" s="58"/>
      <c r="DB148" s="58"/>
      <c r="DC148" s="58"/>
      <c r="DD148" s="58"/>
      <c r="DE148" s="58"/>
      <c r="DF148" s="58"/>
      <c r="DG148" s="58"/>
      <c r="DH148" s="58"/>
      <c r="DI148" s="58"/>
      <c r="DJ148" s="58"/>
      <c r="DK148" s="58"/>
      <c r="DL148" s="58"/>
      <c r="DM148" s="58"/>
      <c r="DN148" s="58"/>
    </row>
    <row r="149" spans="1:118" x14ac:dyDescent="0.2">
      <c r="A149" s="11">
        <v>87</v>
      </c>
      <c r="B149" s="12">
        <v>2591</v>
      </c>
      <c r="C149" s="13">
        <v>918</v>
      </c>
      <c r="D149" s="13">
        <v>1673</v>
      </c>
      <c r="E149" s="12">
        <v>1240</v>
      </c>
      <c r="F149" s="13">
        <v>430</v>
      </c>
      <c r="G149" s="13">
        <v>810</v>
      </c>
      <c r="H149" s="12">
        <v>1004</v>
      </c>
      <c r="I149" s="13">
        <v>375</v>
      </c>
      <c r="J149" s="13">
        <v>629</v>
      </c>
      <c r="K149" s="12">
        <v>485</v>
      </c>
      <c r="L149" s="13">
        <v>174</v>
      </c>
      <c r="M149" s="13">
        <v>311</v>
      </c>
      <c r="N149" s="12">
        <v>421</v>
      </c>
      <c r="O149" s="13">
        <v>138</v>
      </c>
      <c r="P149" s="13">
        <v>283</v>
      </c>
      <c r="Q149" s="12">
        <v>476</v>
      </c>
      <c r="R149" s="13">
        <v>165</v>
      </c>
      <c r="S149" s="13">
        <v>311</v>
      </c>
      <c r="T149" s="12">
        <v>186</v>
      </c>
      <c r="U149" s="13">
        <v>65</v>
      </c>
      <c r="V149" s="13">
        <v>121</v>
      </c>
      <c r="W149" s="12">
        <v>310</v>
      </c>
      <c r="X149" s="13">
        <v>118</v>
      </c>
      <c r="Y149" s="13">
        <v>192</v>
      </c>
      <c r="Z149" s="12">
        <v>207</v>
      </c>
      <c r="AA149" s="13">
        <v>59</v>
      </c>
      <c r="AB149" s="13">
        <v>148</v>
      </c>
      <c r="AC149" s="12">
        <v>187</v>
      </c>
      <c r="AD149" s="13">
        <v>61</v>
      </c>
      <c r="AE149" s="13">
        <v>126</v>
      </c>
      <c r="AF149" s="12">
        <v>101</v>
      </c>
      <c r="AG149" s="13">
        <v>42</v>
      </c>
      <c r="AH149" s="13">
        <v>59</v>
      </c>
      <c r="AI149" s="12">
        <v>158</v>
      </c>
      <c r="AJ149" s="13">
        <v>48</v>
      </c>
      <c r="AK149" s="13">
        <v>110</v>
      </c>
      <c r="AL149" s="12">
        <v>63</v>
      </c>
      <c r="AM149" s="13">
        <v>24</v>
      </c>
      <c r="AN149" s="13">
        <v>39</v>
      </c>
      <c r="AO149" s="12">
        <v>143</v>
      </c>
      <c r="AP149" s="13">
        <v>50</v>
      </c>
      <c r="AQ149" s="13">
        <v>93</v>
      </c>
      <c r="AR149" s="12">
        <v>135</v>
      </c>
      <c r="AS149" s="13">
        <v>60</v>
      </c>
      <c r="AT149" s="13">
        <v>75</v>
      </c>
      <c r="AU149" s="12">
        <v>15</v>
      </c>
      <c r="AV149" s="13">
        <v>5</v>
      </c>
      <c r="AW149" s="13">
        <v>10</v>
      </c>
      <c r="AX149" s="12">
        <v>44</v>
      </c>
      <c r="AY149" s="13">
        <v>16</v>
      </c>
      <c r="AZ149" s="13">
        <v>28</v>
      </c>
      <c r="BA149" s="12">
        <v>111</v>
      </c>
      <c r="BB149" s="13">
        <v>40</v>
      </c>
      <c r="BC149" s="13">
        <v>71</v>
      </c>
      <c r="BD149" s="12">
        <v>96</v>
      </c>
      <c r="BE149" s="13">
        <v>31</v>
      </c>
      <c r="BF149" s="13">
        <v>65</v>
      </c>
      <c r="BG149" s="12">
        <v>143</v>
      </c>
      <c r="BH149" s="13">
        <v>46</v>
      </c>
      <c r="BI149" s="13">
        <v>97</v>
      </c>
      <c r="BJ149" s="12">
        <v>20</v>
      </c>
      <c r="BK149" s="13">
        <v>5</v>
      </c>
      <c r="BL149" s="13">
        <v>15</v>
      </c>
      <c r="BM149" s="12">
        <v>28</v>
      </c>
      <c r="BN149" s="13">
        <v>12</v>
      </c>
      <c r="BO149" s="13">
        <v>16</v>
      </c>
      <c r="BP149" s="12">
        <v>63</v>
      </c>
      <c r="BQ149" s="13">
        <v>27</v>
      </c>
      <c r="BR149" s="13">
        <v>36</v>
      </c>
      <c r="BS149" s="12">
        <v>131</v>
      </c>
      <c r="BT149" s="13">
        <v>48</v>
      </c>
      <c r="BU149" s="13">
        <v>83</v>
      </c>
      <c r="BV149" s="12">
        <v>49</v>
      </c>
      <c r="BW149" s="13">
        <v>17</v>
      </c>
      <c r="BX149" s="13">
        <v>32</v>
      </c>
      <c r="BY149" s="12">
        <v>42</v>
      </c>
      <c r="BZ149" s="13">
        <v>16</v>
      </c>
      <c r="CA149" s="13">
        <v>26</v>
      </c>
      <c r="CB149" s="13"/>
      <c r="CC149" s="13"/>
      <c r="CD149" s="13"/>
      <c r="CE149" s="13"/>
      <c r="CF149" s="13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  <c r="CQ149" s="58"/>
      <c r="CR149" s="58"/>
      <c r="CS149" s="58"/>
      <c r="CT149" s="58"/>
      <c r="CU149" s="58"/>
      <c r="CV149" s="58"/>
      <c r="CW149" s="58"/>
      <c r="CX149" s="58"/>
      <c r="CY149" s="58"/>
      <c r="CZ149" s="58"/>
      <c r="DA149" s="58"/>
      <c r="DB149" s="58"/>
      <c r="DC149" s="58"/>
      <c r="DD149" s="58"/>
      <c r="DE149" s="58"/>
      <c r="DF149" s="58"/>
      <c r="DG149" s="58"/>
      <c r="DH149" s="58"/>
      <c r="DI149" s="58"/>
      <c r="DJ149" s="58"/>
      <c r="DK149" s="58"/>
      <c r="DL149" s="58"/>
      <c r="DM149" s="58"/>
      <c r="DN149" s="58"/>
    </row>
    <row r="150" spans="1:118" x14ac:dyDescent="0.2">
      <c r="A150" s="11">
        <v>88</v>
      </c>
      <c r="B150" s="12">
        <v>2189</v>
      </c>
      <c r="C150" s="13">
        <v>766</v>
      </c>
      <c r="D150" s="13">
        <v>1423</v>
      </c>
      <c r="E150" s="12">
        <v>1070</v>
      </c>
      <c r="F150" s="13">
        <v>354</v>
      </c>
      <c r="G150" s="13">
        <v>716</v>
      </c>
      <c r="H150" s="12">
        <v>852</v>
      </c>
      <c r="I150" s="13">
        <v>302</v>
      </c>
      <c r="J150" s="13">
        <v>550</v>
      </c>
      <c r="K150" s="12">
        <v>417</v>
      </c>
      <c r="L150" s="13">
        <v>141</v>
      </c>
      <c r="M150" s="13">
        <v>276</v>
      </c>
      <c r="N150" s="12">
        <v>328</v>
      </c>
      <c r="O150" s="13">
        <v>104</v>
      </c>
      <c r="P150" s="13">
        <v>224</v>
      </c>
      <c r="Q150" s="12">
        <v>396</v>
      </c>
      <c r="R150" s="13">
        <v>128</v>
      </c>
      <c r="S150" s="13">
        <v>268</v>
      </c>
      <c r="T150" s="12">
        <v>191</v>
      </c>
      <c r="U150" s="13">
        <v>55</v>
      </c>
      <c r="V150" s="13">
        <v>136</v>
      </c>
      <c r="W150" s="12">
        <v>231</v>
      </c>
      <c r="X150" s="13">
        <v>83</v>
      </c>
      <c r="Y150" s="13">
        <v>148</v>
      </c>
      <c r="Z150" s="12">
        <v>157</v>
      </c>
      <c r="AA150" s="13">
        <v>62</v>
      </c>
      <c r="AB150" s="13">
        <v>95</v>
      </c>
      <c r="AC150" s="12">
        <v>149</v>
      </c>
      <c r="AD150" s="13">
        <v>55</v>
      </c>
      <c r="AE150" s="13">
        <v>94</v>
      </c>
      <c r="AF150" s="12">
        <v>83</v>
      </c>
      <c r="AG150" s="13">
        <v>30</v>
      </c>
      <c r="AH150" s="13">
        <v>53</v>
      </c>
      <c r="AI150" s="12">
        <v>152</v>
      </c>
      <c r="AJ150" s="13">
        <v>51</v>
      </c>
      <c r="AK150" s="13">
        <v>101</v>
      </c>
      <c r="AL150" s="12">
        <v>54</v>
      </c>
      <c r="AM150" s="13">
        <v>21</v>
      </c>
      <c r="AN150" s="13">
        <v>33</v>
      </c>
      <c r="AO150" s="12">
        <v>136</v>
      </c>
      <c r="AP150" s="13">
        <v>35</v>
      </c>
      <c r="AQ150" s="13">
        <v>101</v>
      </c>
      <c r="AR150" s="12">
        <v>114</v>
      </c>
      <c r="AS150" s="13">
        <v>47</v>
      </c>
      <c r="AT150" s="13">
        <v>67</v>
      </c>
      <c r="AU150" s="12">
        <v>11</v>
      </c>
      <c r="AV150" s="13">
        <v>1</v>
      </c>
      <c r="AW150" s="13">
        <v>10</v>
      </c>
      <c r="AX150" s="12">
        <v>36</v>
      </c>
      <c r="AY150" s="13">
        <v>10</v>
      </c>
      <c r="AZ150" s="13">
        <v>26</v>
      </c>
      <c r="BA150" s="12">
        <v>100</v>
      </c>
      <c r="BB150" s="13">
        <v>36</v>
      </c>
      <c r="BC150" s="13">
        <v>64</v>
      </c>
      <c r="BD150" s="12">
        <v>64</v>
      </c>
      <c r="BE150" s="13">
        <v>22</v>
      </c>
      <c r="BF150" s="13">
        <v>42</v>
      </c>
      <c r="BG150" s="12">
        <v>110</v>
      </c>
      <c r="BH150" s="13">
        <v>42</v>
      </c>
      <c r="BI150" s="13">
        <v>68</v>
      </c>
      <c r="BJ150" s="12">
        <v>20</v>
      </c>
      <c r="BK150" s="13">
        <v>9</v>
      </c>
      <c r="BL150" s="13">
        <v>11</v>
      </c>
      <c r="BM150" s="12">
        <v>25</v>
      </c>
      <c r="BN150" s="13">
        <v>8</v>
      </c>
      <c r="BO150" s="13">
        <v>17</v>
      </c>
      <c r="BP150" s="12">
        <v>56</v>
      </c>
      <c r="BQ150" s="13">
        <v>17</v>
      </c>
      <c r="BR150" s="13">
        <v>39</v>
      </c>
      <c r="BS150" s="12">
        <v>114</v>
      </c>
      <c r="BT150" s="13">
        <v>41</v>
      </c>
      <c r="BU150" s="13">
        <v>73</v>
      </c>
      <c r="BV150" s="12">
        <v>43</v>
      </c>
      <c r="BW150" s="13">
        <v>8</v>
      </c>
      <c r="BX150" s="13">
        <v>35</v>
      </c>
      <c r="BY150" s="12">
        <v>24</v>
      </c>
      <c r="BZ150" s="13">
        <v>5</v>
      </c>
      <c r="CA150" s="13">
        <v>19</v>
      </c>
      <c r="CB150" s="13"/>
      <c r="CC150" s="13"/>
      <c r="CD150" s="13"/>
      <c r="CE150" s="13"/>
      <c r="CF150" s="13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</row>
    <row r="151" spans="1:118" x14ac:dyDescent="0.2">
      <c r="A151" s="11">
        <v>89</v>
      </c>
      <c r="B151" s="12">
        <v>2055</v>
      </c>
      <c r="C151" s="13">
        <v>660</v>
      </c>
      <c r="D151" s="13">
        <v>1395</v>
      </c>
      <c r="E151" s="12">
        <v>1009</v>
      </c>
      <c r="F151" s="13">
        <v>330</v>
      </c>
      <c r="G151" s="13">
        <v>679</v>
      </c>
      <c r="H151" s="12">
        <v>785</v>
      </c>
      <c r="I151" s="13">
        <v>264</v>
      </c>
      <c r="J151" s="13">
        <v>521</v>
      </c>
      <c r="K151" s="12">
        <v>466</v>
      </c>
      <c r="L151" s="13">
        <v>139</v>
      </c>
      <c r="M151" s="13">
        <v>327</v>
      </c>
      <c r="N151" s="12">
        <v>424</v>
      </c>
      <c r="O151" s="13">
        <v>144</v>
      </c>
      <c r="P151" s="13">
        <v>280</v>
      </c>
      <c r="Q151" s="12">
        <v>393</v>
      </c>
      <c r="R151" s="13">
        <v>132</v>
      </c>
      <c r="S151" s="13">
        <v>261</v>
      </c>
      <c r="T151" s="12">
        <v>204</v>
      </c>
      <c r="U151" s="13">
        <v>58</v>
      </c>
      <c r="V151" s="13">
        <v>146</v>
      </c>
      <c r="W151" s="12">
        <v>232</v>
      </c>
      <c r="X151" s="13">
        <v>63</v>
      </c>
      <c r="Y151" s="13">
        <v>169</v>
      </c>
      <c r="Z151" s="12">
        <v>167</v>
      </c>
      <c r="AA151" s="13">
        <v>50</v>
      </c>
      <c r="AB151" s="13">
        <v>117</v>
      </c>
      <c r="AC151" s="12">
        <v>151</v>
      </c>
      <c r="AD151" s="13">
        <v>44</v>
      </c>
      <c r="AE151" s="13">
        <v>107</v>
      </c>
      <c r="AF151" s="12">
        <v>88</v>
      </c>
      <c r="AG151" s="13">
        <v>39</v>
      </c>
      <c r="AH151" s="13">
        <v>49</v>
      </c>
      <c r="AI151" s="12">
        <v>154</v>
      </c>
      <c r="AJ151" s="13">
        <v>60</v>
      </c>
      <c r="AK151" s="13">
        <v>94</v>
      </c>
      <c r="AL151" s="12">
        <v>57</v>
      </c>
      <c r="AM151" s="13">
        <v>21</v>
      </c>
      <c r="AN151" s="13">
        <v>36</v>
      </c>
      <c r="AO151" s="12">
        <v>106</v>
      </c>
      <c r="AP151" s="13">
        <v>38</v>
      </c>
      <c r="AQ151" s="13">
        <v>68</v>
      </c>
      <c r="AR151" s="12">
        <v>85</v>
      </c>
      <c r="AS151" s="13">
        <v>31</v>
      </c>
      <c r="AT151" s="13">
        <v>54</v>
      </c>
      <c r="AU151" s="12">
        <v>9</v>
      </c>
      <c r="AV151" s="13">
        <v>4</v>
      </c>
      <c r="AW151" s="13">
        <v>5</v>
      </c>
      <c r="AX151" s="12">
        <v>40</v>
      </c>
      <c r="AY151" s="13">
        <v>18</v>
      </c>
      <c r="AZ151" s="13">
        <v>22</v>
      </c>
      <c r="BA151" s="12">
        <v>108</v>
      </c>
      <c r="BB151" s="13">
        <v>34</v>
      </c>
      <c r="BC151" s="13">
        <v>74</v>
      </c>
      <c r="BD151" s="12">
        <v>76</v>
      </c>
      <c r="BE151" s="13">
        <v>28</v>
      </c>
      <c r="BF151" s="13">
        <v>48</v>
      </c>
      <c r="BG151" s="12">
        <v>109</v>
      </c>
      <c r="BH151" s="13">
        <v>34</v>
      </c>
      <c r="BI151" s="13">
        <v>75</v>
      </c>
      <c r="BJ151" s="12">
        <v>19</v>
      </c>
      <c r="BK151" s="13">
        <v>10</v>
      </c>
      <c r="BL151" s="13">
        <v>9</v>
      </c>
      <c r="BM151" s="12">
        <v>33</v>
      </c>
      <c r="BN151" s="13">
        <v>14</v>
      </c>
      <c r="BO151" s="13">
        <v>19</v>
      </c>
      <c r="BP151" s="12">
        <v>72</v>
      </c>
      <c r="BQ151" s="13">
        <v>33</v>
      </c>
      <c r="BR151" s="13">
        <v>39</v>
      </c>
      <c r="BS151" s="12">
        <v>121</v>
      </c>
      <c r="BT151" s="13">
        <v>35</v>
      </c>
      <c r="BU151" s="13">
        <v>86</v>
      </c>
      <c r="BV151" s="12">
        <v>25</v>
      </c>
      <c r="BW151" s="13">
        <v>3</v>
      </c>
      <c r="BX151" s="13">
        <v>22</v>
      </c>
      <c r="BY151" s="12">
        <v>31</v>
      </c>
      <c r="BZ151" s="13">
        <v>12</v>
      </c>
      <c r="CA151" s="13">
        <v>19</v>
      </c>
      <c r="CB151" s="13"/>
      <c r="CC151" s="13"/>
      <c r="CD151" s="13"/>
      <c r="CE151" s="13"/>
      <c r="CF151" s="13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  <c r="CQ151" s="58"/>
      <c r="CR151" s="58"/>
      <c r="CS151" s="58"/>
      <c r="CT151" s="58"/>
      <c r="CU151" s="58"/>
      <c r="CV151" s="58"/>
      <c r="CW151" s="58"/>
      <c r="CX151" s="58"/>
      <c r="CY151" s="58"/>
      <c r="CZ151" s="58"/>
      <c r="DA151" s="58"/>
      <c r="DB151" s="58"/>
      <c r="DC151" s="58"/>
      <c r="DD151" s="58"/>
      <c r="DE151" s="58"/>
      <c r="DF151" s="58"/>
      <c r="DG151" s="58"/>
      <c r="DH151" s="58"/>
      <c r="DI151" s="58"/>
      <c r="DJ151" s="58"/>
      <c r="DK151" s="58"/>
      <c r="DL151" s="58"/>
      <c r="DM151" s="58"/>
      <c r="DN151" s="58"/>
    </row>
    <row r="152" spans="1:118" x14ac:dyDescent="0.2">
      <c r="A152" s="11"/>
      <c r="B152" s="12"/>
      <c r="C152" s="13"/>
      <c r="D152" s="13"/>
      <c r="E152" s="12"/>
      <c r="F152" s="13"/>
      <c r="G152" s="13"/>
      <c r="H152" s="12"/>
      <c r="I152" s="13"/>
      <c r="J152" s="13"/>
      <c r="K152" s="12"/>
      <c r="L152" s="13"/>
      <c r="M152" s="13"/>
      <c r="N152" s="12"/>
      <c r="O152" s="13"/>
      <c r="P152" s="13"/>
      <c r="Q152" s="12"/>
      <c r="R152" s="13"/>
      <c r="S152" s="13"/>
      <c r="T152" s="12"/>
      <c r="U152" s="13"/>
      <c r="V152" s="13"/>
      <c r="W152" s="12"/>
      <c r="X152" s="13"/>
      <c r="Y152" s="13"/>
      <c r="Z152" s="12"/>
      <c r="AA152" s="13"/>
      <c r="AB152" s="13"/>
      <c r="AC152" s="12"/>
      <c r="AD152" s="13"/>
      <c r="AE152" s="13"/>
      <c r="AF152" s="12"/>
      <c r="AG152" s="13"/>
      <c r="AH152" s="13"/>
      <c r="AI152" s="12"/>
      <c r="AJ152" s="13"/>
      <c r="AK152" s="13"/>
      <c r="AL152" s="12"/>
      <c r="AM152" s="13"/>
      <c r="AN152" s="13"/>
      <c r="AO152" s="12"/>
      <c r="AP152" s="13"/>
      <c r="AQ152" s="13"/>
      <c r="AR152" s="12"/>
      <c r="AS152" s="13"/>
      <c r="AT152" s="13"/>
      <c r="AU152" s="12"/>
      <c r="AV152" s="13"/>
      <c r="AW152" s="13"/>
      <c r="AX152" s="12"/>
      <c r="AY152" s="13"/>
      <c r="AZ152" s="13"/>
      <c r="BA152" s="12"/>
      <c r="BB152" s="13"/>
      <c r="BC152" s="13"/>
      <c r="BD152" s="12"/>
      <c r="BE152" s="13"/>
      <c r="BF152" s="13"/>
      <c r="BG152" s="12"/>
      <c r="BH152" s="13"/>
      <c r="BI152" s="13"/>
      <c r="BJ152" s="12"/>
      <c r="BK152" s="13"/>
      <c r="BL152" s="13"/>
      <c r="BM152" s="12"/>
      <c r="BN152" s="13"/>
      <c r="BO152" s="13"/>
      <c r="BP152" s="12"/>
      <c r="BQ152" s="13"/>
      <c r="BR152" s="13"/>
      <c r="BS152" s="12"/>
      <c r="BT152" s="13"/>
      <c r="BU152" s="13"/>
      <c r="BV152" s="12"/>
      <c r="BW152" s="13"/>
      <c r="BX152" s="13"/>
      <c r="BY152" s="12"/>
      <c r="BZ152" s="13"/>
      <c r="CA152" s="13"/>
      <c r="CB152" s="13"/>
      <c r="CC152" s="13"/>
      <c r="CD152" s="13"/>
      <c r="CE152" s="13"/>
      <c r="CF152" s="13"/>
      <c r="CG152" s="58"/>
      <c r="CH152" s="58"/>
      <c r="CI152" s="58"/>
      <c r="CJ152" s="58"/>
      <c r="CK152" s="58"/>
      <c r="CL152" s="58"/>
      <c r="CM152" s="58"/>
      <c r="CN152" s="58"/>
      <c r="CO152" s="58"/>
      <c r="CP152" s="58"/>
      <c r="CQ152" s="58"/>
      <c r="CR152" s="58"/>
      <c r="CS152" s="58"/>
      <c r="CT152" s="58"/>
      <c r="CU152" s="58"/>
      <c r="CV152" s="58"/>
      <c r="CW152" s="58"/>
      <c r="CX152" s="58"/>
      <c r="CY152" s="58"/>
      <c r="CZ152" s="58"/>
      <c r="DA152" s="58"/>
      <c r="DB152" s="58"/>
      <c r="DC152" s="58"/>
      <c r="DD152" s="58"/>
      <c r="DE152" s="58"/>
      <c r="DF152" s="58"/>
      <c r="DG152" s="58"/>
      <c r="DH152" s="58"/>
      <c r="DI152" s="58"/>
      <c r="DJ152" s="58"/>
      <c r="DK152" s="58"/>
      <c r="DL152" s="58"/>
      <c r="DM152" s="58"/>
      <c r="DN152" s="58"/>
    </row>
    <row r="153" spans="1:118" x14ac:dyDescent="0.2">
      <c r="A153" s="11" t="s">
        <v>172</v>
      </c>
      <c r="B153" s="12">
        <v>6863</v>
      </c>
      <c r="C153" s="13">
        <v>2087</v>
      </c>
      <c r="D153" s="13">
        <v>4776</v>
      </c>
      <c r="E153" s="12">
        <v>3398</v>
      </c>
      <c r="F153" s="13">
        <v>906</v>
      </c>
      <c r="G153" s="13">
        <v>2492</v>
      </c>
      <c r="H153" s="12">
        <v>2711</v>
      </c>
      <c r="I153" s="13">
        <v>751</v>
      </c>
      <c r="J153" s="13">
        <v>1960</v>
      </c>
      <c r="K153" s="12">
        <v>1354</v>
      </c>
      <c r="L153" s="13">
        <v>362</v>
      </c>
      <c r="M153" s="13">
        <v>992</v>
      </c>
      <c r="N153" s="12">
        <v>1171</v>
      </c>
      <c r="O153" s="13">
        <v>381</v>
      </c>
      <c r="P153" s="13">
        <v>790</v>
      </c>
      <c r="Q153" s="12">
        <v>1194</v>
      </c>
      <c r="R153" s="13">
        <v>353</v>
      </c>
      <c r="S153" s="13">
        <v>841</v>
      </c>
      <c r="T153" s="12">
        <v>588</v>
      </c>
      <c r="U153" s="13">
        <v>149</v>
      </c>
      <c r="V153" s="13">
        <v>439</v>
      </c>
      <c r="W153" s="12">
        <v>715</v>
      </c>
      <c r="X153" s="13">
        <v>240</v>
      </c>
      <c r="Y153" s="13">
        <v>475</v>
      </c>
      <c r="Z153" s="12">
        <v>487</v>
      </c>
      <c r="AA153" s="13">
        <v>136</v>
      </c>
      <c r="AB153" s="13">
        <v>351</v>
      </c>
      <c r="AC153" s="12">
        <v>466</v>
      </c>
      <c r="AD153" s="13">
        <v>131</v>
      </c>
      <c r="AE153" s="13">
        <v>335</v>
      </c>
      <c r="AF153" s="12">
        <v>321</v>
      </c>
      <c r="AG153" s="13">
        <v>92</v>
      </c>
      <c r="AH153" s="13">
        <v>229</v>
      </c>
      <c r="AI153" s="12">
        <v>454</v>
      </c>
      <c r="AJ153" s="13">
        <v>131</v>
      </c>
      <c r="AK153" s="13">
        <v>323</v>
      </c>
      <c r="AL153" s="12">
        <v>142</v>
      </c>
      <c r="AM153" s="13">
        <v>43</v>
      </c>
      <c r="AN153" s="13">
        <v>99</v>
      </c>
      <c r="AO153" s="12">
        <v>381</v>
      </c>
      <c r="AP153" s="13">
        <v>129</v>
      </c>
      <c r="AQ153" s="13">
        <v>252</v>
      </c>
      <c r="AR153" s="12">
        <v>315</v>
      </c>
      <c r="AS153" s="13">
        <v>89</v>
      </c>
      <c r="AT153" s="13">
        <v>226</v>
      </c>
      <c r="AU153" s="12">
        <v>23</v>
      </c>
      <c r="AV153" s="13">
        <v>7</v>
      </c>
      <c r="AW153" s="13">
        <v>16</v>
      </c>
      <c r="AX153" s="12">
        <v>112</v>
      </c>
      <c r="AY153" s="13">
        <v>26</v>
      </c>
      <c r="AZ153" s="13">
        <v>86</v>
      </c>
      <c r="BA153" s="12">
        <v>309</v>
      </c>
      <c r="BB153" s="13">
        <v>91</v>
      </c>
      <c r="BC153" s="13">
        <v>218</v>
      </c>
      <c r="BD153" s="12">
        <v>245</v>
      </c>
      <c r="BE153" s="13">
        <v>62</v>
      </c>
      <c r="BF153" s="13">
        <v>183</v>
      </c>
      <c r="BG153" s="12">
        <v>307</v>
      </c>
      <c r="BH153" s="13">
        <v>83</v>
      </c>
      <c r="BI153" s="13">
        <v>224</v>
      </c>
      <c r="BJ153" s="12">
        <v>53</v>
      </c>
      <c r="BK153" s="13">
        <v>22</v>
      </c>
      <c r="BL153" s="13">
        <v>31</v>
      </c>
      <c r="BM153" s="12">
        <v>92</v>
      </c>
      <c r="BN153" s="13">
        <v>25</v>
      </c>
      <c r="BO153" s="13">
        <v>67</v>
      </c>
      <c r="BP153" s="12">
        <v>189</v>
      </c>
      <c r="BQ153" s="13">
        <v>58</v>
      </c>
      <c r="BR153" s="13">
        <v>131</v>
      </c>
      <c r="BS153" s="12">
        <v>394</v>
      </c>
      <c r="BT153" s="13">
        <v>136</v>
      </c>
      <c r="BU153" s="13">
        <v>258</v>
      </c>
      <c r="BV153" s="12">
        <v>124</v>
      </c>
      <c r="BW153" s="13">
        <v>34</v>
      </c>
      <c r="BX153" s="13">
        <v>90</v>
      </c>
      <c r="BY153" s="12">
        <v>101</v>
      </c>
      <c r="BZ153" s="13">
        <v>32</v>
      </c>
      <c r="CA153" s="13">
        <v>69</v>
      </c>
      <c r="CB153" s="13"/>
      <c r="CC153" s="13"/>
      <c r="CD153" s="13"/>
      <c r="CE153" s="13"/>
      <c r="CF153" s="13"/>
      <c r="CG153" s="58"/>
      <c r="CH153" s="58"/>
      <c r="CI153" s="58"/>
      <c r="CJ153" s="58"/>
      <c r="CK153" s="58"/>
      <c r="CL153" s="58"/>
      <c r="CM153" s="58"/>
      <c r="CN153" s="58"/>
      <c r="CO153" s="58"/>
      <c r="CP153" s="58"/>
      <c r="CQ153" s="58"/>
      <c r="CR153" s="58"/>
      <c r="CS153" s="58"/>
      <c r="CT153" s="58"/>
      <c r="CU153" s="58"/>
      <c r="CV153" s="58"/>
      <c r="CW153" s="58"/>
      <c r="CX153" s="58"/>
      <c r="CY153" s="58"/>
      <c r="CZ153" s="58"/>
      <c r="DA153" s="58"/>
      <c r="DB153" s="58"/>
      <c r="DC153" s="58"/>
      <c r="DD153" s="58"/>
      <c r="DE153" s="58"/>
      <c r="DF153" s="58"/>
      <c r="DG153" s="58"/>
      <c r="DH153" s="58"/>
      <c r="DI153" s="58"/>
      <c r="DJ153" s="58"/>
      <c r="DK153" s="58"/>
      <c r="DL153" s="58"/>
      <c r="DM153" s="58"/>
      <c r="DN153" s="58"/>
    </row>
    <row r="154" spans="1:118" x14ac:dyDescent="0.2">
      <c r="A154" s="11"/>
      <c r="B154" s="12"/>
      <c r="C154" s="13"/>
      <c r="D154" s="13"/>
      <c r="E154" s="12"/>
      <c r="F154" s="13"/>
      <c r="G154" s="13"/>
      <c r="H154" s="12"/>
      <c r="I154" s="13"/>
      <c r="J154" s="13"/>
      <c r="K154" s="12"/>
      <c r="L154" s="13"/>
      <c r="M154" s="13"/>
      <c r="N154" s="12"/>
      <c r="O154" s="13"/>
      <c r="P154" s="13"/>
      <c r="Q154" s="12"/>
      <c r="R154" s="13"/>
      <c r="S154" s="13"/>
      <c r="T154" s="12"/>
      <c r="U154" s="13"/>
      <c r="V154" s="13"/>
      <c r="W154" s="12"/>
      <c r="X154" s="13"/>
      <c r="Y154" s="13"/>
      <c r="Z154" s="12"/>
      <c r="AA154" s="13"/>
      <c r="AB154" s="13"/>
      <c r="AC154" s="12"/>
      <c r="AD154" s="13"/>
      <c r="AE154" s="13"/>
      <c r="AF154" s="12"/>
      <c r="AG154" s="13"/>
      <c r="AH154" s="13"/>
      <c r="AI154" s="12"/>
      <c r="AJ154" s="13"/>
      <c r="AK154" s="13"/>
      <c r="AL154" s="12"/>
      <c r="AM154" s="13"/>
      <c r="AN154" s="13"/>
      <c r="AO154" s="12"/>
      <c r="AP154" s="13"/>
      <c r="AQ154" s="13"/>
      <c r="AR154" s="12"/>
      <c r="AS154" s="13"/>
      <c r="AT154" s="13"/>
      <c r="AU154" s="12"/>
      <c r="AV154" s="13"/>
      <c r="AW154" s="13"/>
      <c r="AX154" s="12"/>
      <c r="AY154" s="13"/>
      <c r="AZ154" s="13"/>
      <c r="BA154" s="12"/>
      <c r="BB154" s="13"/>
      <c r="BC154" s="13"/>
      <c r="BD154" s="12"/>
      <c r="BE154" s="13"/>
      <c r="BF154" s="13"/>
      <c r="BG154" s="12"/>
      <c r="BH154" s="13"/>
      <c r="BI154" s="13"/>
      <c r="BJ154" s="12"/>
      <c r="BK154" s="13"/>
      <c r="BL154" s="13"/>
      <c r="BM154" s="12"/>
      <c r="BN154" s="13"/>
      <c r="BO154" s="13"/>
      <c r="BP154" s="12"/>
      <c r="BQ154" s="13"/>
      <c r="BR154" s="13"/>
      <c r="BS154" s="12"/>
      <c r="BT154" s="13"/>
      <c r="BU154" s="13"/>
      <c r="BV154" s="12"/>
      <c r="BW154" s="13"/>
      <c r="BX154" s="13"/>
      <c r="BY154" s="12"/>
      <c r="BZ154" s="13"/>
      <c r="CA154" s="13"/>
      <c r="CB154" s="13"/>
      <c r="CC154" s="13"/>
      <c r="CD154" s="13"/>
      <c r="CE154" s="13"/>
      <c r="CF154" s="13"/>
      <c r="CG154" s="58"/>
      <c r="CH154" s="58"/>
      <c r="CI154" s="58"/>
      <c r="CJ154" s="58"/>
      <c r="CK154" s="58"/>
      <c r="CL154" s="58"/>
      <c r="CM154" s="58"/>
      <c r="CN154" s="58"/>
      <c r="CO154" s="58"/>
      <c r="CP154" s="58"/>
      <c r="CQ154" s="58"/>
      <c r="CR154" s="58"/>
      <c r="CS154" s="58"/>
      <c r="CT154" s="58"/>
      <c r="CU154" s="58"/>
      <c r="CV154" s="58"/>
      <c r="CW154" s="58"/>
      <c r="CX154" s="58"/>
      <c r="CY154" s="58"/>
      <c r="CZ154" s="58"/>
      <c r="DA154" s="58"/>
      <c r="DB154" s="58"/>
      <c r="DC154" s="58"/>
      <c r="DD154" s="58"/>
      <c r="DE154" s="58"/>
      <c r="DF154" s="58"/>
      <c r="DG154" s="58"/>
      <c r="DH154" s="58"/>
      <c r="DI154" s="58"/>
      <c r="DJ154" s="58"/>
      <c r="DK154" s="58"/>
      <c r="DL154" s="58"/>
      <c r="DM154" s="58"/>
      <c r="DN154" s="58"/>
    </row>
    <row r="155" spans="1:118" x14ac:dyDescent="0.2">
      <c r="A155" s="11">
        <v>90</v>
      </c>
      <c r="B155" s="12">
        <v>1749</v>
      </c>
      <c r="C155" s="13">
        <v>570</v>
      </c>
      <c r="D155" s="13">
        <v>1179</v>
      </c>
      <c r="E155" s="12">
        <v>870</v>
      </c>
      <c r="F155" s="13">
        <v>253</v>
      </c>
      <c r="G155" s="13">
        <v>617</v>
      </c>
      <c r="H155" s="12">
        <v>671</v>
      </c>
      <c r="I155" s="13">
        <v>179</v>
      </c>
      <c r="J155" s="13">
        <v>492</v>
      </c>
      <c r="K155" s="12">
        <v>330</v>
      </c>
      <c r="L155" s="13">
        <v>102</v>
      </c>
      <c r="M155" s="13">
        <v>228</v>
      </c>
      <c r="N155" s="12">
        <v>278</v>
      </c>
      <c r="O155" s="13">
        <v>100</v>
      </c>
      <c r="P155" s="13">
        <v>178</v>
      </c>
      <c r="Q155" s="12">
        <v>304</v>
      </c>
      <c r="R155" s="13">
        <v>106</v>
      </c>
      <c r="S155" s="13">
        <v>198</v>
      </c>
      <c r="T155" s="12">
        <v>144</v>
      </c>
      <c r="U155" s="13">
        <v>38</v>
      </c>
      <c r="V155" s="13">
        <v>106</v>
      </c>
      <c r="W155" s="12">
        <v>198</v>
      </c>
      <c r="X155" s="13">
        <v>72</v>
      </c>
      <c r="Y155" s="13">
        <v>126</v>
      </c>
      <c r="Z155" s="12">
        <v>113</v>
      </c>
      <c r="AA155" s="13">
        <v>39</v>
      </c>
      <c r="AB155" s="13">
        <v>74</v>
      </c>
      <c r="AC155" s="12">
        <v>106</v>
      </c>
      <c r="AD155" s="13">
        <v>31</v>
      </c>
      <c r="AE155" s="13">
        <v>75</v>
      </c>
      <c r="AF155" s="12">
        <v>96</v>
      </c>
      <c r="AG155" s="13">
        <v>24</v>
      </c>
      <c r="AH155" s="13">
        <v>72</v>
      </c>
      <c r="AI155" s="12">
        <v>114</v>
      </c>
      <c r="AJ155" s="13">
        <v>48</v>
      </c>
      <c r="AK155" s="13">
        <v>66</v>
      </c>
      <c r="AL155" s="12">
        <v>35</v>
      </c>
      <c r="AM155" s="13">
        <v>10</v>
      </c>
      <c r="AN155" s="13">
        <v>25</v>
      </c>
      <c r="AO155" s="12">
        <v>104</v>
      </c>
      <c r="AP155" s="13">
        <v>42</v>
      </c>
      <c r="AQ155" s="13">
        <v>62</v>
      </c>
      <c r="AR155" s="12">
        <v>88</v>
      </c>
      <c r="AS155" s="13">
        <v>28</v>
      </c>
      <c r="AT155" s="13">
        <v>60</v>
      </c>
      <c r="AU155" s="12">
        <v>10</v>
      </c>
      <c r="AV155" s="13">
        <v>3</v>
      </c>
      <c r="AW155" s="13">
        <v>7</v>
      </c>
      <c r="AX155" s="12">
        <v>28</v>
      </c>
      <c r="AY155" s="13">
        <v>4</v>
      </c>
      <c r="AZ155" s="13">
        <v>24</v>
      </c>
      <c r="BA155" s="12">
        <v>98</v>
      </c>
      <c r="BB155" s="13">
        <v>28</v>
      </c>
      <c r="BC155" s="13">
        <v>70</v>
      </c>
      <c r="BD155" s="12">
        <v>69</v>
      </c>
      <c r="BE155" s="13">
        <v>24</v>
      </c>
      <c r="BF155" s="13">
        <v>45</v>
      </c>
      <c r="BG155" s="12">
        <v>72</v>
      </c>
      <c r="BH155" s="13">
        <v>25</v>
      </c>
      <c r="BI155" s="13">
        <v>47</v>
      </c>
      <c r="BJ155" s="12">
        <v>8</v>
      </c>
      <c r="BK155" s="13">
        <v>5</v>
      </c>
      <c r="BL155" s="13">
        <v>3</v>
      </c>
      <c r="BM155" s="12">
        <v>28</v>
      </c>
      <c r="BN155" s="13">
        <v>12</v>
      </c>
      <c r="BO155" s="13">
        <v>16</v>
      </c>
      <c r="BP155" s="12">
        <v>40</v>
      </c>
      <c r="BQ155" s="13">
        <v>11</v>
      </c>
      <c r="BR155" s="13">
        <v>29</v>
      </c>
      <c r="BS155" s="12">
        <v>79</v>
      </c>
      <c r="BT155" s="13">
        <v>27</v>
      </c>
      <c r="BU155" s="13">
        <v>52</v>
      </c>
      <c r="BV155" s="12">
        <v>42</v>
      </c>
      <c r="BW155" s="13">
        <v>14</v>
      </c>
      <c r="BX155" s="13">
        <v>28</v>
      </c>
      <c r="BY155" s="12">
        <v>31</v>
      </c>
      <c r="BZ155" s="13">
        <v>11</v>
      </c>
      <c r="CA155" s="13">
        <v>20</v>
      </c>
      <c r="CB155" s="13"/>
      <c r="CC155" s="13"/>
      <c r="CD155" s="13"/>
      <c r="CE155" s="13"/>
      <c r="CF155" s="13"/>
      <c r="CG155" s="58"/>
      <c r="CH155" s="58"/>
      <c r="CI155" s="58"/>
      <c r="CJ155" s="58"/>
      <c r="CK155" s="58"/>
      <c r="CL155" s="58"/>
      <c r="CM155" s="58"/>
      <c r="CN155" s="58"/>
      <c r="CO155" s="58"/>
      <c r="CP155" s="58"/>
      <c r="CQ155" s="58"/>
      <c r="CR155" s="58"/>
      <c r="CS155" s="58"/>
      <c r="CT155" s="58"/>
      <c r="CU155" s="58"/>
      <c r="CV155" s="58"/>
      <c r="CW155" s="58"/>
      <c r="CX155" s="58"/>
      <c r="CY155" s="58"/>
      <c r="CZ155" s="58"/>
      <c r="DA155" s="58"/>
      <c r="DB155" s="58"/>
      <c r="DC155" s="58"/>
      <c r="DD155" s="58"/>
      <c r="DE155" s="58"/>
      <c r="DF155" s="58"/>
      <c r="DG155" s="58"/>
      <c r="DH155" s="58"/>
      <c r="DI155" s="58"/>
      <c r="DJ155" s="58"/>
      <c r="DK155" s="58"/>
      <c r="DL155" s="58"/>
      <c r="DM155" s="58"/>
      <c r="DN155" s="58"/>
    </row>
    <row r="156" spans="1:118" x14ac:dyDescent="0.2">
      <c r="A156" s="11">
        <v>91</v>
      </c>
      <c r="B156" s="12">
        <v>1685</v>
      </c>
      <c r="C156" s="13">
        <v>492</v>
      </c>
      <c r="D156" s="13">
        <v>1193</v>
      </c>
      <c r="E156" s="12">
        <v>808</v>
      </c>
      <c r="F156" s="13">
        <v>215</v>
      </c>
      <c r="G156" s="13">
        <v>593</v>
      </c>
      <c r="H156" s="12">
        <v>636</v>
      </c>
      <c r="I156" s="13">
        <v>187</v>
      </c>
      <c r="J156" s="13">
        <v>449</v>
      </c>
      <c r="K156" s="12">
        <v>365</v>
      </c>
      <c r="L156" s="13">
        <v>107</v>
      </c>
      <c r="M156" s="13">
        <v>258</v>
      </c>
      <c r="N156" s="12">
        <v>296</v>
      </c>
      <c r="O156" s="13">
        <v>99</v>
      </c>
      <c r="P156" s="13">
        <v>197</v>
      </c>
      <c r="Q156" s="12">
        <v>286</v>
      </c>
      <c r="R156" s="13">
        <v>63</v>
      </c>
      <c r="S156" s="13">
        <v>223</v>
      </c>
      <c r="T156" s="12">
        <v>157</v>
      </c>
      <c r="U156" s="13">
        <v>40</v>
      </c>
      <c r="V156" s="13">
        <v>117</v>
      </c>
      <c r="W156" s="12">
        <v>176</v>
      </c>
      <c r="X156" s="13">
        <v>63</v>
      </c>
      <c r="Y156" s="13">
        <v>113</v>
      </c>
      <c r="Z156" s="12">
        <v>104</v>
      </c>
      <c r="AA156" s="13">
        <v>31</v>
      </c>
      <c r="AB156" s="13">
        <v>73</v>
      </c>
      <c r="AC156" s="12">
        <v>118</v>
      </c>
      <c r="AD156" s="13">
        <v>32</v>
      </c>
      <c r="AE156" s="13">
        <v>86</v>
      </c>
      <c r="AF156" s="12">
        <v>86</v>
      </c>
      <c r="AG156" s="13">
        <v>20</v>
      </c>
      <c r="AH156" s="13">
        <v>66</v>
      </c>
      <c r="AI156" s="12">
        <v>110</v>
      </c>
      <c r="AJ156" s="13">
        <v>31</v>
      </c>
      <c r="AK156" s="13">
        <v>79</v>
      </c>
      <c r="AL156" s="12">
        <v>40</v>
      </c>
      <c r="AM156" s="13">
        <v>11</v>
      </c>
      <c r="AN156" s="13">
        <v>29</v>
      </c>
      <c r="AO156" s="12">
        <v>96</v>
      </c>
      <c r="AP156" s="13">
        <v>30</v>
      </c>
      <c r="AQ156" s="13">
        <v>66</v>
      </c>
      <c r="AR156" s="12">
        <v>80</v>
      </c>
      <c r="AS156" s="13">
        <v>29</v>
      </c>
      <c r="AT156" s="13">
        <v>51</v>
      </c>
      <c r="AU156" s="12">
        <v>5</v>
      </c>
      <c r="AV156" s="13">
        <v>0</v>
      </c>
      <c r="AW156" s="13">
        <v>5</v>
      </c>
      <c r="AX156" s="12">
        <v>34</v>
      </c>
      <c r="AY156" s="13">
        <v>12</v>
      </c>
      <c r="AZ156" s="13">
        <v>22</v>
      </c>
      <c r="BA156" s="12">
        <v>58</v>
      </c>
      <c r="BB156" s="13">
        <v>21</v>
      </c>
      <c r="BC156" s="13">
        <v>37</v>
      </c>
      <c r="BD156" s="12">
        <v>45</v>
      </c>
      <c r="BE156" s="13">
        <v>11</v>
      </c>
      <c r="BF156" s="13">
        <v>34</v>
      </c>
      <c r="BG156" s="12">
        <v>78</v>
      </c>
      <c r="BH156" s="13">
        <v>18</v>
      </c>
      <c r="BI156" s="13">
        <v>60</v>
      </c>
      <c r="BJ156" s="12">
        <v>14</v>
      </c>
      <c r="BK156" s="13">
        <v>5</v>
      </c>
      <c r="BL156" s="13">
        <v>9</v>
      </c>
      <c r="BM156" s="12">
        <v>25</v>
      </c>
      <c r="BN156" s="13">
        <v>5</v>
      </c>
      <c r="BO156" s="13">
        <v>20</v>
      </c>
      <c r="BP156" s="12">
        <v>51</v>
      </c>
      <c r="BQ156" s="13">
        <v>23</v>
      </c>
      <c r="BR156" s="13">
        <v>28</v>
      </c>
      <c r="BS156" s="12">
        <v>98</v>
      </c>
      <c r="BT156" s="13">
        <v>35</v>
      </c>
      <c r="BU156" s="13">
        <v>63</v>
      </c>
      <c r="BV156" s="12">
        <v>15</v>
      </c>
      <c r="BW156" s="13">
        <v>3</v>
      </c>
      <c r="BX156" s="13">
        <v>12</v>
      </c>
      <c r="BY156" s="12">
        <v>18</v>
      </c>
      <c r="BZ156" s="13">
        <v>7</v>
      </c>
      <c r="CA156" s="13">
        <v>11</v>
      </c>
      <c r="CB156" s="13"/>
      <c r="CC156" s="13"/>
      <c r="CD156" s="13"/>
      <c r="CE156" s="13"/>
      <c r="CF156" s="13"/>
      <c r="CG156" s="58"/>
      <c r="CH156" s="58"/>
      <c r="CI156" s="58"/>
      <c r="CJ156" s="58"/>
      <c r="CK156" s="58"/>
      <c r="CL156" s="58"/>
      <c r="CM156" s="58"/>
      <c r="CN156" s="58"/>
      <c r="CO156" s="58"/>
      <c r="CP156" s="58"/>
      <c r="CQ156" s="58"/>
      <c r="CR156" s="58"/>
      <c r="CS156" s="58"/>
      <c r="CT156" s="58"/>
      <c r="CU156" s="58"/>
      <c r="CV156" s="58"/>
      <c r="CW156" s="58"/>
      <c r="CX156" s="58"/>
      <c r="CY156" s="58"/>
      <c r="CZ156" s="58"/>
      <c r="DA156" s="58"/>
      <c r="DB156" s="58"/>
      <c r="DC156" s="58"/>
      <c r="DD156" s="58"/>
      <c r="DE156" s="58"/>
      <c r="DF156" s="58"/>
      <c r="DG156" s="58"/>
      <c r="DH156" s="58"/>
      <c r="DI156" s="58"/>
      <c r="DJ156" s="58"/>
      <c r="DK156" s="58"/>
      <c r="DL156" s="58"/>
      <c r="DM156" s="58"/>
      <c r="DN156" s="58"/>
    </row>
    <row r="157" spans="1:118" x14ac:dyDescent="0.2">
      <c r="A157" s="11">
        <v>92</v>
      </c>
      <c r="B157" s="12">
        <v>1365</v>
      </c>
      <c r="C157" s="13">
        <v>467</v>
      </c>
      <c r="D157" s="13">
        <v>898</v>
      </c>
      <c r="E157" s="12">
        <v>685</v>
      </c>
      <c r="F157" s="13">
        <v>181</v>
      </c>
      <c r="G157" s="13">
        <v>504</v>
      </c>
      <c r="H157" s="12">
        <v>568</v>
      </c>
      <c r="I157" s="13">
        <v>145</v>
      </c>
      <c r="J157" s="13">
        <v>423</v>
      </c>
      <c r="K157" s="12">
        <v>260</v>
      </c>
      <c r="L157" s="13">
        <v>67</v>
      </c>
      <c r="M157" s="13">
        <v>193</v>
      </c>
      <c r="N157" s="12">
        <v>232</v>
      </c>
      <c r="O157" s="13">
        <v>78</v>
      </c>
      <c r="P157" s="13">
        <v>154</v>
      </c>
      <c r="Q157" s="12">
        <v>236</v>
      </c>
      <c r="R157" s="13">
        <v>59</v>
      </c>
      <c r="S157" s="13">
        <v>177</v>
      </c>
      <c r="T157" s="12">
        <v>125</v>
      </c>
      <c r="U157" s="13">
        <v>31</v>
      </c>
      <c r="V157" s="13">
        <v>94</v>
      </c>
      <c r="W157" s="12">
        <v>132</v>
      </c>
      <c r="X157" s="13">
        <v>33</v>
      </c>
      <c r="Y157" s="13">
        <v>99</v>
      </c>
      <c r="Z157" s="12">
        <v>122</v>
      </c>
      <c r="AA157" s="13">
        <v>31</v>
      </c>
      <c r="AB157" s="13">
        <v>91</v>
      </c>
      <c r="AC157" s="12">
        <v>95</v>
      </c>
      <c r="AD157" s="13">
        <v>21</v>
      </c>
      <c r="AE157" s="13">
        <v>74</v>
      </c>
      <c r="AF157" s="12">
        <v>53</v>
      </c>
      <c r="AG157" s="13">
        <v>18</v>
      </c>
      <c r="AH157" s="13">
        <v>35</v>
      </c>
      <c r="AI157" s="12">
        <v>89</v>
      </c>
      <c r="AJ157" s="13">
        <v>25</v>
      </c>
      <c r="AK157" s="13">
        <v>64</v>
      </c>
      <c r="AL157" s="12">
        <v>36</v>
      </c>
      <c r="AM157" s="13">
        <v>11</v>
      </c>
      <c r="AN157" s="13">
        <v>25</v>
      </c>
      <c r="AO157" s="12">
        <v>68</v>
      </c>
      <c r="AP157" s="13">
        <v>19</v>
      </c>
      <c r="AQ157" s="13">
        <v>49</v>
      </c>
      <c r="AR157" s="12">
        <v>74</v>
      </c>
      <c r="AS157" s="13">
        <v>18</v>
      </c>
      <c r="AT157" s="13">
        <v>56</v>
      </c>
      <c r="AU157" s="12">
        <v>1</v>
      </c>
      <c r="AV157" s="13">
        <v>0</v>
      </c>
      <c r="AW157" s="13">
        <v>1</v>
      </c>
      <c r="AX157" s="12">
        <v>23</v>
      </c>
      <c r="AY157" s="13">
        <v>4</v>
      </c>
      <c r="AZ157" s="13">
        <v>19</v>
      </c>
      <c r="BA157" s="12">
        <v>64</v>
      </c>
      <c r="BB157" s="13">
        <v>17</v>
      </c>
      <c r="BC157" s="13">
        <v>47</v>
      </c>
      <c r="BD157" s="12">
        <v>54</v>
      </c>
      <c r="BE157" s="13">
        <v>16</v>
      </c>
      <c r="BF157" s="13">
        <v>38</v>
      </c>
      <c r="BG157" s="12">
        <v>69</v>
      </c>
      <c r="BH157" s="13">
        <v>14</v>
      </c>
      <c r="BI157" s="13">
        <v>55</v>
      </c>
      <c r="BJ157" s="12">
        <v>11</v>
      </c>
      <c r="BK157" s="13">
        <v>5</v>
      </c>
      <c r="BL157" s="13">
        <v>6</v>
      </c>
      <c r="BM157" s="12">
        <v>16</v>
      </c>
      <c r="BN157" s="13">
        <v>6</v>
      </c>
      <c r="BO157" s="13">
        <v>10</v>
      </c>
      <c r="BP157" s="12">
        <v>31</v>
      </c>
      <c r="BQ157" s="13">
        <v>4</v>
      </c>
      <c r="BR157" s="13">
        <v>27</v>
      </c>
      <c r="BS157" s="12">
        <v>84</v>
      </c>
      <c r="BT157" s="13">
        <v>29</v>
      </c>
      <c r="BU157" s="13">
        <v>55</v>
      </c>
      <c r="BV157" s="12">
        <v>32</v>
      </c>
      <c r="BW157" s="13">
        <v>5</v>
      </c>
      <c r="BX157" s="13">
        <v>27</v>
      </c>
      <c r="BY157" s="12">
        <v>22</v>
      </c>
      <c r="BZ157" s="13">
        <v>6</v>
      </c>
      <c r="CA157" s="13">
        <v>16</v>
      </c>
      <c r="CB157" s="13"/>
      <c r="CC157" s="13"/>
      <c r="CD157" s="13"/>
      <c r="CE157" s="13"/>
      <c r="CF157" s="13"/>
      <c r="CG157" s="58"/>
      <c r="CH157" s="58"/>
      <c r="CI157" s="58"/>
      <c r="CJ157" s="58"/>
      <c r="CK157" s="58"/>
      <c r="CL157" s="58"/>
      <c r="CM157" s="58"/>
      <c r="CN157" s="58"/>
      <c r="CO157" s="58"/>
      <c r="CP157" s="58"/>
      <c r="CQ157" s="58"/>
      <c r="CR157" s="58"/>
      <c r="CS157" s="58"/>
      <c r="CT157" s="58"/>
      <c r="CU157" s="58"/>
      <c r="CV157" s="58"/>
      <c r="CW157" s="58"/>
      <c r="CX157" s="58"/>
      <c r="CY157" s="58"/>
      <c r="CZ157" s="58"/>
      <c r="DA157" s="58"/>
      <c r="DB157" s="58"/>
      <c r="DC157" s="58"/>
      <c r="DD157" s="58"/>
      <c r="DE157" s="58"/>
      <c r="DF157" s="58"/>
      <c r="DG157" s="58"/>
      <c r="DH157" s="58"/>
      <c r="DI157" s="58"/>
      <c r="DJ157" s="58"/>
      <c r="DK157" s="58"/>
      <c r="DL157" s="58"/>
      <c r="DM157" s="58"/>
      <c r="DN157" s="58"/>
    </row>
    <row r="158" spans="1:118" x14ac:dyDescent="0.2">
      <c r="A158" s="11">
        <v>93</v>
      </c>
      <c r="B158" s="12">
        <v>1128</v>
      </c>
      <c r="C158" s="13">
        <v>319</v>
      </c>
      <c r="D158" s="13">
        <v>809</v>
      </c>
      <c r="E158" s="12">
        <v>613</v>
      </c>
      <c r="F158" s="13">
        <v>166</v>
      </c>
      <c r="G158" s="13">
        <v>447</v>
      </c>
      <c r="H158" s="12">
        <v>468</v>
      </c>
      <c r="I158" s="13">
        <v>139</v>
      </c>
      <c r="J158" s="13">
        <v>329</v>
      </c>
      <c r="K158" s="12">
        <v>217</v>
      </c>
      <c r="L158" s="13">
        <v>47</v>
      </c>
      <c r="M158" s="13">
        <v>170</v>
      </c>
      <c r="N158" s="12">
        <v>156</v>
      </c>
      <c r="O158" s="13">
        <v>39</v>
      </c>
      <c r="P158" s="13">
        <v>117</v>
      </c>
      <c r="Q158" s="12">
        <v>190</v>
      </c>
      <c r="R158" s="13">
        <v>61</v>
      </c>
      <c r="S158" s="13">
        <v>129</v>
      </c>
      <c r="T158" s="12">
        <v>88</v>
      </c>
      <c r="U158" s="13">
        <v>28</v>
      </c>
      <c r="V158" s="13">
        <v>60</v>
      </c>
      <c r="W158" s="12">
        <v>116</v>
      </c>
      <c r="X158" s="13">
        <v>43</v>
      </c>
      <c r="Y158" s="13">
        <v>73</v>
      </c>
      <c r="Z158" s="12">
        <v>75</v>
      </c>
      <c r="AA158" s="13">
        <v>22</v>
      </c>
      <c r="AB158" s="13">
        <v>53</v>
      </c>
      <c r="AC158" s="12">
        <v>82</v>
      </c>
      <c r="AD158" s="13">
        <v>22</v>
      </c>
      <c r="AE158" s="13">
        <v>60</v>
      </c>
      <c r="AF158" s="12">
        <v>57</v>
      </c>
      <c r="AG158" s="13">
        <v>21</v>
      </c>
      <c r="AH158" s="13">
        <v>36</v>
      </c>
      <c r="AI158" s="12">
        <v>81</v>
      </c>
      <c r="AJ158" s="13">
        <v>13</v>
      </c>
      <c r="AK158" s="13">
        <v>68</v>
      </c>
      <c r="AL158" s="12">
        <v>22</v>
      </c>
      <c r="AM158" s="13">
        <v>7</v>
      </c>
      <c r="AN158" s="13">
        <v>15</v>
      </c>
      <c r="AO158" s="12">
        <v>72</v>
      </c>
      <c r="AP158" s="13">
        <v>25</v>
      </c>
      <c r="AQ158" s="13">
        <v>47</v>
      </c>
      <c r="AR158" s="12">
        <v>43</v>
      </c>
      <c r="AS158" s="13">
        <v>11</v>
      </c>
      <c r="AT158" s="13">
        <v>32</v>
      </c>
      <c r="AU158" s="12">
        <v>1</v>
      </c>
      <c r="AV158" s="13">
        <v>4</v>
      </c>
      <c r="AW158" s="13">
        <v>-3</v>
      </c>
      <c r="AX158" s="12">
        <v>13</v>
      </c>
      <c r="AY158" s="13">
        <v>1</v>
      </c>
      <c r="AZ158" s="13">
        <v>12</v>
      </c>
      <c r="BA158" s="12">
        <v>44</v>
      </c>
      <c r="BB158" s="13">
        <v>13</v>
      </c>
      <c r="BC158" s="13">
        <v>31</v>
      </c>
      <c r="BD158" s="12">
        <v>46</v>
      </c>
      <c r="BE158" s="13">
        <v>9</v>
      </c>
      <c r="BF158" s="13">
        <v>37</v>
      </c>
      <c r="BG158" s="12">
        <v>50</v>
      </c>
      <c r="BH158" s="13">
        <v>14</v>
      </c>
      <c r="BI158" s="13">
        <v>36</v>
      </c>
      <c r="BJ158" s="12">
        <v>8</v>
      </c>
      <c r="BK158" s="13">
        <v>4</v>
      </c>
      <c r="BL158" s="13">
        <v>4</v>
      </c>
      <c r="BM158" s="12">
        <v>10</v>
      </c>
      <c r="BN158" s="13">
        <v>0</v>
      </c>
      <c r="BO158" s="13">
        <v>10</v>
      </c>
      <c r="BP158" s="12">
        <v>40</v>
      </c>
      <c r="BQ158" s="13">
        <v>14</v>
      </c>
      <c r="BR158" s="13">
        <v>26</v>
      </c>
      <c r="BS158" s="12">
        <v>70</v>
      </c>
      <c r="BT158" s="13">
        <v>30</v>
      </c>
      <c r="BU158" s="13">
        <v>40</v>
      </c>
      <c r="BV158" s="12">
        <v>16</v>
      </c>
      <c r="BW158" s="13">
        <v>6</v>
      </c>
      <c r="BX158" s="13">
        <v>10</v>
      </c>
      <c r="BY158" s="12">
        <v>15</v>
      </c>
      <c r="BZ158" s="13">
        <v>4</v>
      </c>
      <c r="CA158" s="13">
        <v>11</v>
      </c>
      <c r="CB158" s="13"/>
      <c r="CC158" s="13"/>
      <c r="CD158" s="13"/>
      <c r="CE158" s="13"/>
      <c r="CF158" s="13"/>
      <c r="CG158" s="58"/>
      <c r="CH158" s="58"/>
      <c r="CI158" s="58"/>
      <c r="CJ158" s="58"/>
      <c r="CK158" s="58"/>
      <c r="CL158" s="58"/>
      <c r="CM158" s="58"/>
      <c r="CN158" s="58"/>
      <c r="CO158" s="58"/>
      <c r="CP158" s="58"/>
      <c r="CQ158" s="58"/>
      <c r="CR158" s="58"/>
      <c r="CS158" s="58"/>
      <c r="CT158" s="58"/>
      <c r="CU158" s="58"/>
      <c r="CV158" s="58"/>
      <c r="CW158" s="58"/>
      <c r="CX158" s="58"/>
      <c r="CY158" s="58"/>
      <c r="CZ158" s="58"/>
      <c r="DA158" s="58"/>
      <c r="DB158" s="58"/>
      <c r="DC158" s="58"/>
      <c r="DD158" s="58"/>
      <c r="DE158" s="58"/>
      <c r="DF158" s="58"/>
      <c r="DG158" s="58"/>
      <c r="DH158" s="58"/>
      <c r="DI158" s="58"/>
      <c r="DJ158" s="58"/>
      <c r="DK158" s="58"/>
      <c r="DL158" s="58"/>
      <c r="DM158" s="58"/>
      <c r="DN158" s="58"/>
    </row>
    <row r="159" spans="1:118" x14ac:dyDescent="0.2">
      <c r="A159" s="11">
        <v>94</v>
      </c>
      <c r="B159" s="12">
        <v>936</v>
      </c>
      <c r="C159" s="13">
        <v>239</v>
      </c>
      <c r="D159" s="13">
        <v>697</v>
      </c>
      <c r="E159" s="12">
        <v>422</v>
      </c>
      <c r="F159" s="13">
        <v>91</v>
      </c>
      <c r="G159" s="13">
        <v>331</v>
      </c>
      <c r="H159" s="12">
        <v>368</v>
      </c>
      <c r="I159" s="13">
        <v>101</v>
      </c>
      <c r="J159" s="13">
        <v>267</v>
      </c>
      <c r="K159" s="12">
        <v>182</v>
      </c>
      <c r="L159" s="13">
        <v>39</v>
      </c>
      <c r="M159" s="13">
        <v>143</v>
      </c>
      <c r="N159" s="12">
        <v>209</v>
      </c>
      <c r="O159" s="13">
        <v>65</v>
      </c>
      <c r="P159" s="13">
        <v>144</v>
      </c>
      <c r="Q159" s="12">
        <v>178</v>
      </c>
      <c r="R159" s="13">
        <v>64</v>
      </c>
      <c r="S159" s="13">
        <v>114</v>
      </c>
      <c r="T159" s="12">
        <v>74</v>
      </c>
      <c r="U159" s="13">
        <v>12</v>
      </c>
      <c r="V159" s="13">
        <v>62</v>
      </c>
      <c r="W159" s="12">
        <v>93</v>
      </c>
      <c r="X159" s="13">
        <v>29</v>
      </c>
      <c r="Y159" s="13">
        <v>64</v>
      </c>
      <c r="Z159" s="12">
        <v>73</v>
      </c>
      <c r="AA159" s="13">
        <v>13</v>
      </c>
      <c r="AB159" s="13">
        <v>60</v>
      </c>
      <c r="AC159" s="12">
        <v>65</v>
      </c>
      <c r="AD159" s="13">
        <v>25</v>
      </c>
      <c r="AE159" s="13">
        <v>40</v>
      </c>
      <c r="AF159" s="12">
        <v>29</v>
      </c>
      <c r="AG159" s="13">
        <v>9</v>
      </c>
      <c r="AH159" s="13">
        <v>20</v>
      </c>
      <c r="AI159" s="12">
        <v>60</v>
      </c>
      <c r="AJ159" s="13">
        <v>14</v>
      </c>
      <c r="AK159" s="13">
        <v>46</v>
      </c>
      <c r="AL159" s="12">
        <v>9</v>
      </c>
      <c r="AM159" s="13">
        <v>4</v>
      </c>
      <c r="AN159" s="13">
        <v>5</v>
      </c>
      <c r="AO159" s="12">
        <v>41</v>
      </c>
      <c r="AP159" s="13">
        <v>13</v>
      </c>
      <c r="AQ159" s="13">
        <v>28</v>
      </c>
      <c r="AR159" s="12">
        <v>30</v>
      </c>
      <c r="AS159" s="13">
        <v>3</v>
      </c>
      <c r="AT159" s="13">
        <v>27</v>
      </c>
      <c r="AU159" s="12">
        <v>6</v>
      </c>
      <c r="AV159" s="13">
        <v>0</v>
      </c>
      <c r="AW159" s="13">
        <v>6</v>
      </c>
      <c r="AX159" s="12">
        <v>14</v>
      </c>
      <c r="AY159" s="13">
        <v>5</v>
      </c>
      <c r="AZ159" s="13">
        <v>9</v>
      </c>
      <c r="BA159" s="12">
        <v>45</v>
      </c>
      <c r="BB159" s="13">
        <v>12</v>
      </c>
      <c r="BC159" s="13">
        <v>33</v>
      </c>
      <c r="BD159" s="12">
        <v>31</v>
      </c>
      <c r="BE159" s="13">
        <v>2</v>
      </c>
      <c r="BF159" s="13">
        <v>29</v>
      </c>
      <c r="BG159" s="12">
        <v>38</v>
      </c>
      <c r="BH159" s="13">
        <v>12</v>
      </c>
      <c r="BI159" s="13">
        <v>26</v>
      </c>
      <c r="BJ159" s="12">
        <v>12</v>
      </c>
      <c r="BK159" s="13">
        <v>3</v>
      </c>
      <c r="BL159" s="13">
        <v>9</v>
      </c>
      <c r="BM159" s="12">
        <v>13</v>
      </c>
      <c r="BN159" s="13">
        <v>2</v>
      </c>
      <c r="BO159" s="13">
        <v>11</v>
      </c>
      <c r="BP159" s="12">
        <v>27</v>
      </c>
      <c r="BQ159" s="13">
        <v>6</v>
      </c>
      <c r="BR159" s="13">
        <v>21</v>
      </c>
      <c r="BS159" s="12">
        <v>63</v>
      </c>
      <c r="BT159" s="13">
        <v>15</v>
      </c>
      <c r="BU159" s="13">
        <v>48</v>
      </c>
      <c r="BV159" s="12">
        <v>19</v>
      </c>
      <c r="BW159" s="13">
        <v>6</v>
      </c>
      <c r="BX159" s="13">
        <v>13</v>
      </c>
      <c r="BY159" s="12">
        <v>15</v>
      </c>
      <c r="BZ159" s="13">
        <v>4</v>
      </c>
      <c r="CA159" s="13">
        <v>11</v>
      </c>
      <c r="CB159" s="13"/>
      <c r="CC159" s="13"/>
      <c r="CD159" s="13"/>
      <c r="CE159" s="13"/>
      <c r="CF159" s="13"/>
      <c r="CG159" s="58"/>
      <c r="CH159" s="58"/>
      <c r="CI159" s="58"/>
      <c r="CJ159" s="58"/>
      <c r="CK159" s="58"/>
      <c r="CL159" s="58"/>
      <c r="CM159" s="58"/>
      <c r="CN159" s="58"/>
      <c r="CO159" s="58"/>
      <c r="CP159" s="58"/>
      <c r="CQ159" s="58"/>
      <c r="CR159" s="58"/>
      <c r="CS159" s="58"/>
      <c r="CT159" s="58"/>
      <c r="CU159" s="58"/>
      <c r="CV159" s="58"/>
      <c r="CW159" s="58"/>
      <c r="CX159" s="58"/>
      <c r="CY159" s="58"/>
      <c r="CZ159" s="58"/>
      <c r="DA159" s="58"/>
      <c r="DB159" s="58"/>
      <c r="DC159" s="58"/>
      <c r="DD159" s="58"/>
      <c r="DE159" s="58"/>
      <c r="DF159" s="58"/>
      <c r="DG159" s="58"/>
      <c r="DH159" s="58"/>
      <c r="DI159" s="58"/>
      <c r="DJ159" s="58"/>
      <c r="DK159" s="58"/>
      <c r="DL159" s="58"/>
      <c r="DM159" s="58"/>
      <c r="DN159" s="58"/>
    </row>
    <row r="160" spans="1:118" x14ac:dyDescent="0.2">
      <c r="A160" s="11"/>
      <c r="B160" s="12"/>
      <c r="C160" s="13"/>
      <c r="D160" s="13"/>
      <c r="E160" s="12"/>
      <c r="F160" s="13"/>
      <c r="G160" s="13"/>
      <c r="H160" s="12"/>
      <c r="I160" s="13"/>
      <c r="J160" s="13"/>
      <c r="K160" s="12"/>
      <c r="L160" s="13"/>
      <c r="M160" s="13"/>
      <c r="N160" s="12"/>
      <c r="O160" s="13"/>
      <c r="P160" s="13"/>
      <c r="Q160" s="12"/>
      <c r="R160" s="13"/>
      <c r="S160" s="13"/>
      <c r="T160" s="12"/>
      <c r="U160" s="13"/>
      <c r="V160" s="13"/>
      <c r="W160" s="12"/>
      <c r="X160" s="13"/>
      <c r="Y160" s="13"/>
      <c r="Z160" s="12"/>
      <c r="AA160" s="13"/>
      <c r="AB160" s="13"/>
      <c r="AC160" s="12"/>
      <c r="AD160" s="13"/>
      <c r="AE160" s="13"/>
      <c r="AF160" s="12"/>
      <c r="AG160" s="13"/>
      <c r="AH160" s="13"/>
      <c r="AI160" s="12"/>
      <c r="AJ160" s="13"/>
      <c r="AK160" s="13"/>
      <c r="AL160" s="12"/>
      <c r="AM160" s="13"/>
      <c r="AN160" s="13"/>
      <c r="AO160" s="12"/>
      <c r="AP160" s="13"/>
      <c r="AQ160" s="13"/>
      <c r="AR160" s="12"/>
      <c r="AS160" s="13"/>
      <c r="AT160" s="13"/>
      <c r="AU160" s="12"/>
      <c r="AV160" s="13"/>
      <c r="AW160" s="13"/>
      <c r="AX160" s="12"/>
      <c r="AY160" s="13"/>
      <c r="AZ160" s="13"/>
      <c r="BA160" s="12"/>
      <c r="BB160" s="13"/>
      <c r="BC160" s="13"/>
      <c r="BD160" s="12"/>
      <c r="BE160" s="13"/>
      <c r="BF160" s="13"/>
      <c r="BG160" s="12"/>
      <c r="BH160" s="13"/>
      <c r="BI160" s="13"/>
      <c r="BJ160" s="12"/>
      <c r="BK160" s="13"/>
      <c r="BL160" s="13"/>
      <c r="BM160" s="12"/>
      <c r="BN160" s="13"/>
      <c r="BO160" s="13"/>
      <c r="BP160" s="12"/>
      <c r="BQ160" s="13"/>
      <c r="BR160" s="13"/>
      <c r="BS160" s="12"/>
      <c r="BT160" s="13"/>
      <c r="BU160" s="13"/>
      <c r="BV160" s="12"/>
      <c r="BW160" s="13"/>
      <c r="BX160" s="13"/>
      <c r="BY160" s="12"/>
      <c r="BZ160" s="13"/>
      <c r="CA160" s="13"/>
      <c r="CB160" s="13"/>
      <c r="CC160" s="13"/>
      <c r="CD160" s="13"/>
      <c r="CE160" s="13"/>
      <c r="CF160" s="13"/>
      <c r="CG160" s="58"/>
      <c r="CH160" s="58"/>
      <c r="CI160" s="58"/>
      <c r="CJ160" s="58"/>
      <c r="CK160" s="58"/>
      <c r="CL160" s="58"/>
      <c r="CM160" s="58"/>
      <c r="CN160" s="58"/>
      <c r="CO160" s="58"/>
      <c r="CP160" s="58"/>
      <c r="CQ160" s="58"/>
      <c r="CR160" s="58"/>
      <c r="CS160" s="58"/>
      <c r="CT160" s="58"/>
      <c r="CU160" s="58"/>
      <c r="CV160" s="58"/>
      <c r="CW160" s="58"/>
      <c r="CX160" s="58"/>
      <c r="CY160" s="58"/>
      <c r="CZ160" s="58"/>
      <c r="DA160" s="58"/>
      <c r="DB160" s="58"/>
      <c r="DC160" s="58"/>
      <c r="DD160" s="58"/>
      <c r="DE160" s="58"/>
      <c r="DF160" s="58"/>
      <c r="DG160" s="58"/>
      <c r="DH160" s="58"/>
      <c r="DI160" s="58"/>
      <c r="DJ160" s="58"/>
      <c r="DK160" s="58"/>
      <c r="DL160" s="58"/>
      <c r="DM160" s="58"/>
      <c r="DN160" s="58"/>
    </row>
    <row r="161" spans="1:118" x14ac:dyDescent="0.2">
      <c r="A161" s="11" t="s">
        <v>173</v>
      </c>
      <c r="B161" s="12">
        <v>2336</v>
      </c>
      <c r="C161" s="13">
        <v>565</v>
      </c>
      <c r="D161" s="13">
        <v>1771</v>
      </c>
      <c r="E161" s="12">
        <v>1075</v>
      </c>
      <c r="F161" s="13">
        <v>193</v>
      </c>
      <c r="G161" s="13">
        <v>882</v>
      </c>
      <c r="H161" s="12">
        <v>902</v>
      </c>
      <c r="I161" s="13">
        <v>155</v>
      </c>
      <c r="J161" s="13">
        <v>747</v>
      </c>
      <c r="K161" s="12">
        <v>425</v>
      </c>
      <c r="L161" s="13">
        <v>89</v>
      </c>
      <c r="M161" s="13">
        <v>336</v>
      </c>
      <c r="N161" s="12">
        <v>437</v>
      </c>
      <c r="O161" s="13">
        <v>95</v>
      </c>
      <c r="P161" s="13">
        <v>342</v>
      </c>
      <c r="Q161" s="12">
        <v>409</v>
      </c>
      <c r="R161" s="13">
        <v>71</v>
      </c>
      <c r="S161" s="13">
        <v>338</v>
      </c>
      <c r="T161" s="12">
        <v>186</v>
      </c>
      <c r="U161" s="13">
        <v>27</v>
      </c>
      <c r="V161" s="13">
        <v>159</v>
      </c>
      <c r="W161" s="12">
        <v>288</v>
      </c>
      <c r="X161" s="13">
        <v>58</v>
      </c>
      <c r="Y161" s="13">
        <v>230</v>
      </c>
      <c r="Z161" s="12">
        <v>136</v>
      </c>
      <c r="AA161" s="13">
        <v>35</v>
      </c>
      <c r="AB161" s="13">
        <v>101</v>
      </c>
      <c r="AC161" s="12">
        <v>170</v>
      </c>
      <c r="AD161" s="13">
        <v>33</v>
      </c>
      <c r="AE161" s="13">
        <v>137</v>
      </c>
      <c r="AF161" s="12">
        <v>75</v>
      </c>
      <c r="AG161" s="13">
        <v>15</v>
      </c>
      <c r="AH161" s="13">
        <v>60</v>
      </c>
      <c r="AI161" s="12">
        <v>153</v>
      </c>
      <c r="AJ161" s="13">
        <v>16</v>
      </c>
      <c r="AK161" s="13">
        <v>137</v>
      </c>
      <c r="AL161" s="12">
        <v>55</v>
      </c>
      <c r="AM161" s="13">
        <v>8</v>
      </c>
      <c r="AN161" s="13">
        <v>47</v>
      </c>
      <c r="AO161" s="12">
        <v>127</v>
      </c>
      <c r="AP161" s="13">
        <v>13</v>
      </c>
      <c r="AQ161" s="13">
        <v>114</v>
      </c>
      <c r="AR161" s="12">
        <v>98</v>
      </c>
      <c r="AS161" s="13">
        <v>15</v>
      </c>
      <c r="AT161" s="13">
        <v>83</v>
      </c>
      <c r="AU161" s="12">
        <v>8</v>
      </c>
      <c r="AV161" s="13">
        <v>2</v>
      </c>
      <c r="AW161" s="13">
        <v>6</v>
      </c>
      <c r="AX161" s="12">
        <v>51</v>
      </c>
      <c r="AY161" s="13">
        <v>10</v>
      </c>
      <c r="AZ161" s="13">
        <v>41</v>
      </c>
      <c r="BA161" s="12">
        <v>124</v>
      </c>
      <c r="BB161" s="13">
        <v>27</v>
      </c>
      <c r="BC161" s="13">
        <v>97</v>
      </c>
      <c r="BD161" s="12">
        <v>67</v>
      </c>
      <c r="BE161" s="13">
        <v>21</v>
      </c>
      <c r="BF161" s="13">
        <v>46</v>
      </c>
      <c r="BG161" s="12">
        <v>91</v>
      </c>
      <c r="BH161" s="13">
        <v>11</v>
      </c>
      <c r="BI161" s="13">
        <v>80</v>
      </c>
      <c r="BJ161" s="12">
        <v>20</v>
      </c>
      <c r="BK161" s="13">
        <v>5</v>
      </c>
      <c r="BL161" s="13">
        <v>15</v>
      </c>
      <c r="BM161" s="12">
        <v>30</v>
      </c>
      <c r="BN161" s="13">
        <v>10</v>
      </c>
      <c r="BO161" s="13">
        <v>20</v>
      </c>
      <c r="BP161" s="12">
        <v>58</v>
      </c>
      <c r="BQ161" s="13">
        <v>10</v>
      </c>
      <c r="BR161" s="13">
        <v>48</v>
      </c>
      <c r="BS161" s="12">
        <v>131</v>
      </c>
      <c r="BT161" s="13">
        <v>29</v>
      </c>
      <c r="BU161" s="13">
        <v>102</v>
      </c>
      <c r="BV161" s="12">
        <v>36</v>
      </c>
      <c r="BW161" s="13">
        <v>15</v>
      </c>
      <c r="BX161" s="13">
        <v>21</v>
      </c>
      <c r="BY161" s="12">
        <v>36</v>
      </c>
      <c r="BZ161" s="13">
        <v>4</v>
      </c>
      <c r="CA161" s="13">
        <v>32</v>
      </c>
      <c r="CB161" s="13"/>
      <c r="CC161" s="13"/>
      <c r="CD161" s="13"/>
      <c r="CE161" s="13"/>
      <c r="CF161" s="13"/>
      <c r="CG161" s="58"/>
      <c r="CH161" s="58"/>
      <c r="CI161" s="58"/>
      <c r="CJ161" s="58"/>
      <c r="CK161" s="58"/>
      <c r="CL161" s="58"/>
      <c r="CM161" s="58"/>
      <c r="CN161" s="58"/>
      <c r="CO161" s="58"/>
      <c r="CP161" s="58"/>
      <c r="CQ161" s="58"/>
      <c r="CR161" s="58"/>
      <c r="CS161" s="58"/>
      <c r="CT161" s="58"/>
      <c r="CU161" s="58"/>
      <c r="CV161" s="58"/>
      <c r="CW161" s="58"/>
      <c r="CX161" s="58"/>
      <c r="CY161" s="58"/>
      <c r="CZ161" s="58"/>
      <c r="DA161" s="58"/>
      <c r="DB161" s="58"/>
      <c r="DC161" s="58"/>
      <c r="DD161" s="58"/>
      <c r="DE161" s="58"/>
      <c r="DF161" s="58"/>
      <c r="DG161" s="58"/>
      <c r="DH161" s="58"/>
      <c r="DI161" s="58"/>
      <c r="DJ161" s="58"/>
      <c r="DK161" s="58"/>
      <c r="DL161" s="58"/>
      <c r="DM161" s="58"/>
      <c r="DN161" s="58"/>
    </row>
    <row r="162" spans="1:118" x14ac:dyDescent="0.2">
      <c r="A162" s="11"/>
      <c r="B162" s="12"/>
      <c r="C162" s="13"/>
      <c r="D162" s="13"/>
      <c r="E162" s="12"/>
      <c r="F162" s="13"/>
      <c r="G162" s="13"/>
      <c r="H162" s="12"/>
      <c r="I162" s="13"/>
      <c r="J162" s="13"/>
      <c r="K162" s="12"/>
      <c r="L162" s="13"/>
      <c r="M162" s="13"/>
      <c r="N162" s="12"/>
      <c r="O162" s="13"/>
      <c r="P162" s="13"/>
      <c r="Q162" s="12"/>
      <c r="R162" s="13"/>
      <c r="S162" s="13"/>
      <c r="T162" s="12"/>
      <c r="U162" s="13"/>
      <c r="V162" s="13"/>
      <c r="W162" s="12"/>
      <c r="X162" s="13"/>
      <c r="Y162" s="13"/>
      <c r="Z162" s="12"/>
      <c r="AA162" s="13"/>
      <c r="AB162" s="13"/>
      <c r="AC162" s="12"/>
      <c r="AD162" s="13"/>
      <c r="AE162" s="13"/>
      <c r="AF162" s="12"/>
      <c r="AG162" s="13"/>
      <c r="AH162" s="13"/>
      <c r="AI162" s="12"/>
      <c r="AJ162" s="13"/>
      <c r="AK162" s="13"/>
      <c r="AL162" s="12"/>
      <c r="AM162" s="13"/>
      <c r="AN162" s="13"/>
      <c r="AO162" s="12"/>
      <c r="AP162" s="13"/>
      <c r="AQ162" s="13"/>
      <c r="AR162" s="12"/>
      <c r="AS162" s="13"/>
      <c r="AT162" s="13"/>
      <c r="AU162" s="12"/>
      <c r="AV162" s="13"/>
      <c r="AW162" s="13"/>
      <c r="AX162" s="12"/>
      <c r="AY162" s="13"/>
      <c r="AZ162" s="13"/>
      <c r="BA162" s="12"/>
      <c r="BB162" s="13"/>
      <c r="BC162" s="13"/>
      <c r="BD162" s="12"/>
      <c r="BE162" s="13"/>
      <c r="BF162" s="13"/>
      <c r="BG162" s="12"/>
      <c r="BH162" s="13"/>
      <c r="BI162" s="13"/>
      <c r="BJ162" s="12"/>
      <c r="BK162" s="13"/>
      <c r="BL162" s="13"/>
      <c r="BM162" s="12"/>
      <c r="BN162" s="13"/>
      <c r="BO162" s="13"/>
      <c r="BP162" s="12"/>
      <c r="BQ162" s="13"/>
      <c r="BR162" s="13"/>
      <c r="BS162" s="12"/>
      <c r="BT162" s="13"/>
      <c r="BU162" s="13"/>
      <c r="BV162" s="12"/>
      <c r="BW162" s="13"/>
      <c r="BX162" s="13"/>
      <c r="BY162" s="12"/>
      <c r="BZ162" s="13"/>
      <c r="CA162" s="13"/>
      <c r="CB162" s="13"/>
      <c r="CC162" s="13"/>
      <c r="CD162" s="13"/>
      <c r="CE162" s="13"/>
      <c r="CF162" s="13"/>
      <c r="CG162" s="58"/>
      <c r="CH162" s="58"/>
      <c r="CI162" s="58"/>
      <c r="CJ162" s="58"/>
      <c r="CK162" s="58"/>
      <c r="CL162" s="58"/>
      <c r="CM162" s="58"/>
      <c r="CN162" s="58"/>
      <c r="CO162" s="58"/>
      <c r="CP162" s="58"/>
      <c r="CQ162" s="58"/>
      <c r="CR162" s="58"/>
      <c r="CS162" s="58"/>
      <c r="CT162" s="58"/>
      <c r="CU162" s="58"/>
      <c r="CV162" s="58"/>
      <c r="CW162" s="58"/>
      <c r="CX162" s="58"/>
      <c r="CY162" s="58"/>
      <c r="CZ162" s="58"/>
      <c r="DA162" s="58"/>
      <c r="DB162" s="58"/>
      <c r="DC162" s="58"/>
      <c r="DD162" s="58"/>
      <c r="DE162" s="58"/>
      <c r="DF162" s="58"/>
      <c r="DG162" s="58"/>
      <c r="DH162" s="58"/>
      <c r="DI162" s="58"/>
      <c r="DJ162" s="58"/>
      <c r="DK162" s="58"/>
      <c r="DL162" s="58"/>
      <c r="DM162" s="58"/>
      <c r="DN162" s="58"/>
    </row>
    <row r="163" spans="1:118" x14ac:dyDescent="0.2">
      <c r="A163" s="11">
        <v>95</v>
      </c>
      <c r="B163" s="12">
        <v>767</v>
      </c>
      <c r="C163" s="13">
        <v>192</v>
      </c>
      <c r="D163" s="13">
        <v>575</v>
      </c>
      <c r="E163" s="12">
        <v>415</v>
      </c>
      <c r="F163" s="13">
        <v>81</v>
      </c>
      <c r="G163" s="13">
        <v>334</v>
      </c>
      <c r="H163" s="12">
        <v>304</v>
      </c>
      <c r="I163" s="13">
        <v>47</v>
      </c>
      <c r="J163" s="13">
        <v>257</v>
      </c>
      <c r="K163" s="12">
        <v>145</v>
      </c>
      <c r="L163" s="13">
        <v>36</v>
      </c>
      <c r="M163" s="13">
        <v>109</v>
      </c>
      <c r="N163" s="12">
        <v>119</v>
      </c>
      <c r="O163" s="13">
        <v>17</v>
      </c>
      <c r="P163" s="13">
        <v>102</v>
      </c>
      <c r="Q163" s="12">
        <v>147</v>
      </c>
      <c r="R163" s="13">
        <v>35</v>
      </c>
      <c r="S163" s="13">
        <v>112</v>
      </c>
      <c r="T163" s="12">
        <v>57</v>
      </c>
      <c r="U163" s="13">
        <v>10</v>
      </c>
      <c r="V163" s="13">
        <v>47</v>
      </c>
      <c r="W163" s="12">
        <v>103</v>
      </c>
      <c r="X163" s="13">
        <v>27</v>
      </c>
      <c r="Y163" s="13">
        <v>76</v>
      </c>
      <c r="Z163" s="12">
        <v>55</v>
      </c>
      <c r="AA163" s="13">
        <v>21</v>
      </c>
      <c r="AB163" s="13">
        <v>34</v>
      </c>
      <c r="AC163" s="12">
        <v>51</v>
      </c>
      <c r="AD163" s="13">
        <v>16</v>
      </c>
      <c r="AE163" s="13">
        <v>35</v>
      </c>
      <c r="AF163" s="12">
        <v>31</v>
      </c>
      <c r="AG163" s="13">
        <v>9</v>
      </c>
      <c r="AH163" s="13">
        <v>22</v>
      </c>
      <c r="AI163" s="12">
        <v>48</v>
      </c>
      <c r="AJ163" s="13">
        <v>7</v>
      </c>
      <c r="AK163" s="13">
        <v>41</v>
      </c>
      <c r="AL163" s="12">
        <v>23</v>
      </c>
      <c r="AM163" s="13">
        <v>8</v>
      </c>
      <c r="AN163" s="13">
        <v>15</v>
      </c>
      <c r="AO163" s="12">
        <v>57</v>
      </c>
      <c r="AP163" s="13">
        <v>5</v>
      </c>
      <c r="AQ163" s="13">
        <v>52</v>
      </c>
      <c r="AR163" s="12">
        <v>31</v>
      </c>
      <c r="AS163" s="13">
        <v>5</v>
      </c>
      <c r="AT163" s="13">
        <v>26</v>
      </c>
      <c r="AU163" s="12">
        <v>2</v>
      </c>
      <c r="AV163" s="13">
        <v>1</v>
      </c>
      <c r="AW163" s="13">
        <v>1</v>
      </c>
      <c r="AX163" s="12">
        <v>18</v>
      </c>
      <c r="AY163" s="13">
        <v>4</v>
      </c>
      <c r="AZ163" s="13">
        <v>14</v>
      </c>
      <c r="BA163" s="12">
        <v>41</v>
      </c>
      <c r="BB163" s="13">
        <v>9</v>
      </c>
      <c r="BC163" s="13">
        <v>32</v>
      </c>
      <c r="BD163" s="12">
        <v>25</v>
      </c>
      <c r="BE163" s="13">
        <v>10</v>
      </c>
      <c r="BF163" s="13">
        <v>15</v>
      </c>
      <c r="BG163" s="12">
        <v>19</v>
      </c>
      <c r="BH163" s="13">
        <v>5</v>
      </c>
      <c r="BI163" s="13">
        <v>14</v>
      </c>
      <c r="BJ163" s="12">
        <v>6</v>
      </c>
      <c r="BK163" s="13">
        <v>3</v>
      </c>
      <c r="BL163" s="13">
        <v>3</v>
      </c>
      <c r="BM163" s="12">
        <v>9</v>
      </c>
      <c r="BN163" s="13">
        <v>3</v>
      </c>
      <c r="BO163" s="13">
        <v>6</v>
      </c>
      <c r="BP163" s="12">
        <v>25</v>
      </c>
      <c r="BQ163" s="13">
        <v>7</v>
      </c>
      <c r="BR163" s="13">
        <v>18</v>
      </c>
      <c r="BS163" s="12">
        <v>44</v>
      </c>
      <c r="BT163" s="13">
        <v>14</v>
      </c>
      <c r="BU163" s="13">
        <v>30</v>
      </c>
      <c r="BV163" s="12">
        <v>13</v>
      </c>
      <c r="BW163" s="13">
        <v>6</v>
      </c>
      <c r="BX163" s="13">
        <v>7</v>
      </c>
      <c r="BY163" s="12">
        <v>17</v>
      </c>
      <c r="BZ163" s="13">
        <v>4</v>
      </c>
      <c r="CA163" s="13">
        <v>13</v>
      </c>
      <c r="CB163" s="13"/>
      <c r="CC163" s="13"/>
      <c r="CD163" s="13"/>
      <c r="CE163" s="13"/>
      <c r="CF163" s="13"/>
      <c r="CG163" s="58"/>
      <c r="CH163" s="58"/>
      <c r="CI163" s="58"/>
      <c r="CJ163" s="58"/>
      <c r="CK163" s="58"/>
      <c r="CL163" s="58"/>
      <c r="CM163" s="58"/>
      <c r="CN163" s="58"/>
      <c r="CO163" s="58"/>
      <c r="CP163" s="58"/>
      <c r="CQ163" s="58"/>
      <c r="CR163" s="58"/>
      <c r="CS163" s="58"/>
      <c r="CT163" s="58"/>
      <c r="CU163" s="58"/>
      <c r="CV163" s="58"/>
      <c r="CW163" s="58"/>
      <c r="CX163" s="58"/>
      <c r="CY163" s="58"/>
      <c r="CZ163" s="58"/>
      <c r="DA163" s="58"/>
      <c r="DB163" s="58"/>
      <c r="DC163" s="58"/>
      <c r="DD163" s="58"/>
      <c r="DE163" s="58"/>
      <c r="DF163" s="58"/>
      <c r="DG163" s="58"/>
      <c r="DH163" s="58"/>
      <c r="DI163" s="58"/>
      <c r="DJ163" s="58"/>
      <c r="DK163" s="58"/>
      <c r="DL163" s="58"/>
      <c r="DM163" s="58"/>
      <c r="DN163" s="58"/>
    </row>
    <row r="164" spans="1:118" x14ac:dyDescent="0.2">
      <c r="A164" s="11">
        <v>96</v>
      </c>
      <c r="B164" s="12">
        <v>587</v>
      </c>
      <c r="C164" s="13">
        <v>145</v>
      </c>
      <c r="D164" s="13">
        <v>442</v>
      </c>
      <c r="E164" s="12">
        <v>243</v>
      </c>
      <c r="F164" s="13">
        <v>41</v>
      </c>
      <c r="G164" s="13">
        <v>202</v>
      </c>
      <c r="H164" s="12">
        <v>235</v>
      </c>
      <c r="I164" s="13">
        <v>40</v>
      </c>
      <c r="J164" s="13">
        <v>195</v>
      </c>
      <c r="K164" s="12">
        <v>100</v>
      </c>
      <c r="L164" s="13">
        <v>24</v>
      </c>
      <c r="M164" s="13">
        <v>76</v>
      </c>
      <c r="N164" s="12">
        <v>122</v>
      </c>
      <c r="O164" s="13">
        <v>34</v>
      </c>
      <c r="P164" s="13">
        <v>88</v>
      </c>
      <c r="Q164" s="12">
        <v>110</v>
      </c>
      <c r="R164" s="13">
        <v>12</v>
      </c>
      <c r="S164" s="13">
        <v>98</v>
      </c>
      <c r="T164" s="12">
        <v>61</v>
      </c>
      <c r="U164" s="13">
        <v>6</v>
      </c>
      <c r="V164" s="13">
        <v>55</v>
      </c>
      <c r="W164" s="12">
        <v>73</v>
      </c>
      <c r="X164" s="13">
        <v>14</v>
      </c>
      <c r="Y164" s="13">
        <v>59</v>
      </c>
      <c r="Z164" s="12">
        <v>53</v>
      </c>
      <c r="AA164" s="13">
        <v>19</v>
      </c>
      <c r="AB164" s="13">
        <v>34</v>
      </c>
      <c r="AC164" s="12">
        <v>56</v>
      </c>
      <c r="AD164" s="13">
        <v>8</v>
      </c>
      <c r="AE164" s="13">
        <v>48</v>
      </c>
      <c r="AF164" s="12">
        <v>22</v>
      </c>
      <c r="AG164" s="13">
        <v>2</v>
      </c>
      <c r="AH164" s="13">
        <v>20</v>
      </c>
      <c r="AI164" s="12">
        <v>34</v>
      </c>
      <c r="AJ164" s="13">
        <v>1</v>
      </c>
      <c r="AK164" s="13">
        <v>33</v>
      </c>
      <c r="AL164" s="12">
        <v>18</v>
      </c>
      <c r="AM164" s="13">
        <v>1</v>
      </c>
      <c r="AN164" s="13">
        <v>17</v>
      </c>
      <c r="AO164" s="12">
        <v>18</v>
      </c>
      <c r="AP164" s="13">
        <v>3</v>
      </c>
      <c r="AQ164" s="13">
        <v>15</v>
      </c>
      <c r="AR164" s="12">
        <v>25</v>
      </c>
      <c r="AS164" s="13">
        <v>1</v>
      </c>
      <c r="AT164" s="13">
        <v>24</v>
      </c>
      <c r="AU164" s="12">
        <v>-1</v>
      </c>
      <c r="AV164" s="13">
        <v>0</v>
      </c>
      <c r="AW164" s="13">
        <v>-1</v>
      </c>
      <c r="AX164" s="12">
        <v>12</v>
      </c>
      <c r="AY164" s="13">
        <v>1</v>
      </c>
      <c r="AZ164" s="13">
        <v>11</v>
      </c>
      <c r="BA164" s="12">
        <v>32</v>
      </c>
      <c r="BB164" s="13">
        <v>7</v>
      </c>
      <c r="BC164" s="13">
        <v>25</v>
      </c>
      <c r="BD164" s="12">
        <v>17</v>
      </c>
      <c r="BE164" s="13">
        <v>6</v>
      </c>
      <c r="BF164" s="13">
        <v>11</v>
      </c>
      <c r="BG164" s="12">
        <v>39</v>
      </c>
      <c r="BH164" s="13">
        <v>5</v>
      </c>
      <c r="BI164" s="13">
        <v>34</v>
      </c>
      <c r="BJ164" s="12">
        <v>3</v>
      </c>
      <c r="BK164" s="13">
        <v>0</v>
      </c>
      <c r="BL164" s="13">
        <v>3</v>
      </c>
      <c r="BM164" s="12">
        <v>7</v>
      </c>
      <c r="BN164" s="13">
        <v>3</v>
      </c>
      <c r="BO164" s="13">
        <v>4</v>
      </c>
      <c r="BP164" s="12">
        <v>9</v>
      </c>
      <c r="BQ164" s="13">
        <v>1</v>
      </c>
      <c r="BR164" s="13">
        <v>8</v>
      </c>
      <c r="BS164" s="12">
        <v>35</v>
      </c>
      <c r="BT164" s="13">
        <v>6</v>
      </c>
      <c r="BU164" s="13">
        <v>29</v>
      </c>
      <c r="BV164" s="12">
        <v>4</v>
      </c>
      <c r="BW164" s="13">
        <v>4</v>
      </c>
      <c r="BX164" s="13">
        <v>0</v>
      </c>
      <c r="BY164" s="12">
        <v>5</v>
      </c>
      <c r="BZ164" s="13">
        <v>0</v>
      </c>
      <c r="CA164" s="13">
        <v>5</v>
      </c>
      <c r="CB164" s="13"/>
      <c r="CC164" s="13"/>
      <c r="CD164" s="13"/>
      <c r="CE164" s="13"/>
      <c r="CF164" s="13"/>
      <c r="CG164" s="58"/>
      <c r="CH164" s="58"/>
      <c r="CI164" s="58"/>
      <c r="CJ164" s="58"/>
      <c r="CK164" s="58"/>
      <c r="CL164" s="58"/>
      <c r="CM164" s="58"/>
      <c r="CN164" s="58"/>
      <c r="CO164" s="58"/>
      <c r="CP164" s="58"/>
      <c r="CQ164" s="58"/>
      <c r="CR164" s="58"/>
      <c r="CS164" s="58"/>
      <c r="CT164" s="58"/>
      <c r="CU164" s="58"/>
      <c r="CV164" s="58"/>
      <c r="CW164" s="58"/>
      <c r="CX164" s="58"/>
      <c r="CY164" s="58"/>
      <c r="CZ164" s="58"/>
      <c r="DA164" s="58"/>
      <c r="DB164" s="58"/>
      <c r="DC164" s="58"/>
      <c r="DD164" s="58"/>
      <c r="DE164" s="58"/>
      <c r="DF164" s="58"/>
      <c r="DG164" s="58"/>
      <c r="DH164" s="58"/>
      <c r="DI164" s="58"/>
      <c r="DJ164" s="58"/>
      <c r="DK164" s="58"/>
      <c r="DL164" s="58"/>
      <c r="DM164" s="58"/>
      <c r="DN164" s="58"/>
    </row>
    <row r="165" spans="1:118" x14ac:dyDescent="0.2">
      <c r="A165" s="11">
        <v>97</v>
      </c>
      <c r="B165" s="12">
        <v>426</v>
      </c>
      <c r="C165" s="13">
        <v>105</v>
      </c>
      <c r="D165" s="13">
        <v>321</v>
      </c>
      <c r="E165" s="12">
        <v>182</v>
      </c>
      <c r="F165" s="13">
        <v>31</v>
      </c>
      <c r="G165" s="13">
        <v>151</v>
      </c>
      <c r="H165" s="12">
        <v>135</v>
      </c>
      <c r="I165" s="13">
        <v>31</v>
      </c>
      <c r="J165" s="13">
        <v>104</v>
      </c>
      <c r="K165" s="12">
        <v>87</v>
      </c>
      <c r="L165" s="13">
        <v>15</v>
      </c>
      <c r="M165" s="13">
        <v>72</v>
      </c>
      <c r="N165" s="12">
        <v>112</v>
      </c>
      <c r="O165" s="13">
        <v>30</v>
      </c>
      <c r="P165" s="13">
        <v>82</v>
      </c>
      <c r="Q165" s="12">
        <v>65</v>
      </c>
      <c r="R165" s="13">
        <v>9</v>
      </c>
      <c r="S165" s="13">
        <v>56</v>
      </c>
      <c r="T165" s="12">
        <v>35</v>
      </c>
      <c r="U165" s="13">
        <v>8</v>
      </c>
      <c r="V165" s="13">
        <v>27</v>
      </c>
      <c r="W165" s="12">
        <v>47</v>
      </c>
      <c r="X165" s="13">
        <v>9</v>
      </c>
      <c r="Y165" s="13">
        <v>38</v>
      </c>
      <c r="Z165" s="12">
        <v>9</v>
      </c>
      <c r="AA165" s="13">
        <v>-5</v>
      </c>
      <c r="AB165" s="13">
        <v>14</v>
      </c>
      <c r="AC165" s="12">
        <v>26</v>
      </c>
      <c r="AD165" s="13">
        <v>0</v>
      </c>
      <c r="AE165" s="13">
        <v>26</v>
      </c>
      <c r="AF165" s="12">
        <v>6</v>
      </c>
      <c r="AG165" s="13">
        <v>0</v>
      </c>
      <c r="AH165" s="13">
        <v>6</v>
      </c>
      <c r="AI165" s="12">
        <v>33</v>
      </c>
      <c r="AJ165" s="13">
        <v>3</v>
      </c>
      <c r="AK165" s="13">
        <v>30</v>
      </c>
      <c r="AL165" s="12">
        <v>7</v>
      </c>
      <c r="AM165" s="13">
        <v>1</v>
      </c>
      <c r="AN165" s="13">
        <v>6</v>
      </c>
      <c r="AO165" s="12">
        <v>31</v>
      </c>
      <c r="AP165" s="13">
        <v>4</v>
      </c>
      <c r="AQ165" s="13">
        <v>27</v>
      </c>
      <c r="AR165" s="12">
        <v>15</v>
      </c>
      <c r="AS165" s="13">
        <v>3</v>
      </c>
      <c r="AT165" s="13">
        <v>12</v>
      </c>
      <c r="AU165" s="12">
        <v>2</v>
      </c>
      <c r="AV165" s="13">
        <v>-1</v>
      </c>
      <c r="AW165" s="13">
        <v>3</v>
      </c>
      <c r="AX165" s="12">
        <v>6</v>
      </c>
      <c r="AY165" s="13">
        <v>2</v>
      </c>
      <c r="AZ165" s="13">
        <v>4</v>
      </c>
      <c r="BA165" s="12">
        <v>25</v>
      </c>
      <c r="BB165" s="13">
        <v>8</v>
      </c>
      <c r="BC165" s="13">
        <v>17</v>
      </c>
      <c r="BD165" s="12">
        <v>5</v>
      </c>
      <c r="BE165" s="13">
        <v>1</v>
      </c>
      <c r="BF165" s="13">
        <v>4</v>
      </c>
      <c r="BG165" s="12">
        <v>6</v>
      </c>
      <c r="BH165" s="13">
        <v>1</v>
      </c>
      <c r="BI165" s="13">
        <v>5</v>
      </c>
      <c r="BJ165" s="12">
        <v>4</v>
      </c>
      <c r="BK165" s="13">
        <v>1</v>
      </c>
      <c r="BL165" s="13">
        <v>3</v>
      </c>
      <c r="BM165" s="12">
        <v>9</v>
      </c>
      <c r="BN165" s="13">
        <v>3</v>
      </c>
      <c r="BO165" s="13">
        <v>6</v>
      </c>
      <c r="BP165" s="12">
        <v>12</v>
      </c>
      <c r="BQ165" s="13">
        <v>2</v>
      </c>
      <c r="BR165" s="13">
        <v>10</v>
      </c>
      <c r="BS165" s="12">
        <v>27</v>
      </c>
      <c r="BT165" s="13">
        <v>7</v>
      </c>
      <c r="BU165" s="13">
        <v>20</v>
      </c>
      <c r="BV165" s="12">
        <v>16</v>
      </c>
      <c r="BW165" s="13">
        <v>1</v>
      </c>
      <c r="BX165" s="13">
        <v>15</v>
      </c>
      <c r="BY165" s="12">
        <v>8</v>
      </c>
      <c r="BZ165" s="13">
        <v>1</v>
      </c>
      <c r="CA165" s="13">
        <v>7</v>
      </c>
      <c r="CB165" s="13"/>
      <c r="CC165" s="13"/>
      <c r="CD165" s="13"/>
      <c r="CE165" s="13"/>
      <c r="CF165" s="13"/>
      <c r="CG165" s="58"/>
      <c r="CH165" s="58"/>
      <c r="CI165" s="58"/>
      <c r="CJ165" s="58"/>
      <c r="CK165" s="58"/>
      <c r="CL165" s="58"/>
      <c r="CM165" s="58"/>
      <c r="CN165" s="58"/>
      <c r="CO165" s="58"/>
      <c r="CP165" s="58"/>
      <c r="CQ165" s="58"/>
      <c r="CR165" s="58"/>
      <c r="CS165" s="58"/>
      <c r="CT165" s="58"/>
      <c r="CU165" s="58"/>
      <c r="CV165" s="58"/>
      <c r="CW165" s="58"/>
      <c r="CX165" s="58"/>
      <c r="CY165" s="58"/>
      <c r="CZ165" s="58"/>
      <c r="DA165" s="58"/>
      <c r="DB165" s="58"/>
      <c r="DC165" s="58"/>
      <c r="DD165" s="58"/>
      <c r="DE165" s="58"/>
      <c r="DF165" s="58"/>
      <c r="DG165" s="58"/>
      <c r="DH165" s="58"/>
      <c r="DI165" s="58"/>
      <c r="DJ165" s="58"/>
      <c r="DK165" s="58"/>
      <c r="DL165" s="58"/>
      <c r="DM165" s="58"/>
      <c r="DN165" s="58"/>
    </row>
    <row r="166" spans="1:118" x14ac:dyDescent="0.2">
      <c r="A166" s="11">
        <v>98</v>
      </c>
      <c r="B166" s="12">
        <v>342</v>
      </c>
      <c r="C166" s="13">
        <v>83</v>
      </c>
      <c r="D166" s="13">
        <v>259</v>
      </c>
      <c r="E166" s="12">
        <v>142</v>
      </c>
      <c r="F166" s="13">
        <v>31</v>
      </c>
      <c r="G166" s="13">
        <v>111</v>
      </c>
      <c r="H166" s="12">
        <v>131</v>
      </c>
      <c r="I166" s="13">
        <v>15</v>
      </c>
      <c r="J166" s="13">
        <v>116</v>
      </c>
      <c r="K166" s="12">
        <v>63</v>
      </c>
      <c r="L166" s="13">
        <v>10</v>
      </c>
      <c r="M166" s="13">
        <v>53</v>
      </c>
      <c r="N166" s="12">
        <v>55</v>
      </c>
      <c r="O166" s="13">
        <v>9</v>
      </c>
      <c r="P166" s="13">
        <v>46</v>
      </c>
      <c r="Q166" s="12">
        <v>56</v>
      </c>
      <c r="R166" s="13">
        <v>7</v>
      </c>
      <c r="S166" s="13">
        <v>49</v>
      </c>
      <c r="T166" s="12">
        <v>19</v>
      </c>
      <c r="U166" s="13">
        <v>0</v>
      </c>
      <c r="V166" s="13">
        <v>19</v>
      </c>
      <c r="W166" s="12">
        <v>44</v>
      </c>
      <c r="X166" s="13">
        <v>8</v>
      </c>
      <c r="Y166" s="13">
        <v>36</v>
      </c>
      <c r="Z166" s="12">
        <v>10</v>
      </c>
      <c r="AA166" s="13">
        <v>-1</v>
      </c>
      <c r="AB166" s="13">
        <v>11</v>
      </c>
      <c r="AC166" s="12">
        <v>25</v>
      </c>
      <c r="AD166" s="13">
        <v>4</v>
      </c>
      <c r="AE166" s="13">
        <v>21</v>
      </c>
      <c r="AF166" s="12">
        <v>8</v>
      </c>
      <c r="AG166" s="13">
        <v>3</v>
      </c>
      <c r="AH166" s="13">
        <v>5</v>
      </c>
      <c r="AI166" s="12">
        <v>25</v>
      </c>
      <c r="AJ166" s="13">
        <v>5</v>
      </c>
      <c r="AK166" s="13">
        <v>20</v>
      </c>
      <c r="AL166" s="12">
        <v>6</v>
      </c>
      <c r="AM166" s="13">
        <v>0</v>
      </c>
      <c r="AN166" s="13">
        <v>6</v>
      </c>
      <c r="AO166" s="12">
        <v>13</v>
      </c>
      <c r="AP166" s="13">
        <v>-1</v>
      </c>
      <c r="AQ166" s="13">
        <v>14</v>
      </c>
      <c r="AR166" s="12">
        <v>21</v>
      </c>
      <c r="AS166" s="13">
        <v>4</v>
      </c>
      <c r="AT166" s="13">
        <v>17</v>
      </c>
      <c r="AU166" s="12">
        <v>0</v>
      </c>
      <c r="AV166" s="13">
        <v>1</v>
      </c>
      <c r="AW166" s="13">
        <v>-1</v>
      </c>
      <c r="AX166" s="12">
        <v>10</v>
      </c>
      <c r="AY166" s="13">
        <v>2</v>
      </c>
      <c r="AZ166" s="13">
        <v>8</v>
      </c>
      <c r="BA166" s="12">
        <v>14</v>
      </c>
      <c r="BB166" s="13">
        <v>2</v>
      </c>
      <c r="BC166" s="13">
        <v>12</v>
      </c>
      <c r="BD166" s="12">
        <v>14</v>
      </c>
      <c r="BE166" s="13">
        <v>4</v>
      </c>
      <c r="BF166" s="13">
        <v>10</v>
      </c>
      <c r="BG166" s="12">
        <v>20</v>
      </c>
      <c r="BH166" s="13">
        <v>0</v>
      </c>
      <c r="BI166" s="13">
        <v>20</v>
      </c>
      <c r="BJ166" s="12">
        <v>5</v>
      </c>
      <c r="BK166" s="13">
        <v>1</v>
      </c>
      <c r="BL166" s="13">
        <v>4</v>
      </c>
      <c r="BM166" s="12">
        <v>-1</v>
      </c>
      <c r="BN166" s="13">
        <v>1</v>
      </c>
      <c r="BO166" s="13">
        <v>-2</v>
      </c>
      <c r="BP166" s="12">
        <v>11</v>
      </c>
      <c r="BQ166" s="13">
        <v>0</v>
      </c>
      <c r="BR166" s="13">
        <v>11</v>
      </c>
      <c r="BS166" s="12">
        <v>12</v>
      </c>
      <c r="BT166" s="13">
        <v>2</v>
      </c>
      <c r="BU166" s="13">
        <v>10</v>
      </c>
      <c r="BV166" s="12">
        <v>-4</v>
      </c>
      <c r="BW166" s="13">
        <v>1</v>
      </c>
      <c r="BX166" s="13">
        <v>-5</v>
      </c>
      <c r="BY166" s="12">
        <v>2</v>
      </c>
      <c r="BZ166" s="13">
        <v>-1</v>
      </c>
      <c r="CA166" s="13">
        <v>3</v>
      </c>
      <c r="CB166" s="13"/>
      <c r="CC166" s="13"/>
      <c r="CD166" s="13"/>
      <c r="CE166" s="13"/>
      <c r="CF166" s="13"/>
      <c r="CG166" s="58"/>
      <c r="CH166" s="58"/>
      <c r="CI166" s="58"/>
      <c r="CJ166" s="58"/>
      <c r="CK166" s="58"/>
      <c r="CL166" s="58"/>
      <c r="CM166" s="58"/>
      <c r="CN166" s="58"/>
      <c r="CO166" s="58"/>
      <c r="CP166" s="58"/>
      <c r="CQ166" s="58"/>
      <c r="CR166" s="58"/>
      <c r="CS166" s="58"/>
      <c r="CT166" s="58"/>
      <c r="CU166" s="58"/>
      <c r="CV166" s="58"/>
      <c r="CW166" s="58"/>
      <c r="CX166" s="58"/>
      <c r="CY166" s="58"/>
      <c r="CZ166" s="58"/>
      <c r="DA166" s="58"/>
      <c r="DB166" s="58"/>
      <c r="DC166" s="58"/>
      <c r="DD166" s="58"/>
      <c r="DE166" s="58"/>
      <c r="DF166" s="58"/>
      <c r="DG166" s="58"/>
      <c r="DH166" s="58"/>
      <c r="DI166" s="58"/>
      <c r="DJ166" s="58"/>
      <c r="DK166" s="58"/>
      <c r="DL166" s="58"/>
      <c r="DM166" s="58"/>
      <c r="DN166" s="58"/>
    </row>
    <row r="167" spans="1:118" x14ac:dyDescent="0.2">
      <c r="A167" s="11">
        <v>99</v>
      </c>
      <c r="B167" s="12">
        <v>214</v>
      </c>
      <c r="C167" s="13">
        <v>40</v>
      </c>
      <c r="D167" s="13">
        <v>174</v>
      </c>
      <c r="E167" s="12">
        <v>93</v>
      </c>
      <c r="F167" s="13">
        <v>9</v>
      </c>
      <c r="G167" s="13">
        <v>84</v>
      </c>
      <c r="H167" s="12">
        <v>97</v>
      </c>
      <c r="I167" s="13">
        <v>22</v>
      </c>
      <c r="J167" s="13">
        <v>75</v>
      </c>
      <c r="K167" s="12">
        <v>30</v>
      </c>
      <c r="L167" s="13">
        <v>4</v>
      </c>
      <c r="M167" s="13">
        <v>26</v>
      </c>
      <c r="N167" s="12">
        <v>29</v>
      </c>
      <c r="O167" s="13">
        <v>5</v>
      </c>
      <c r="P167" s="13">
        <v>24</v>
      </c>
      <c r="Q167" s="12">
        <v>31</v>
      </c>
      <c r="R167" s="13">
        <v>8</v>
      </c>
      <c r="S167" s="13">
        <v>23</v>
      </c>
      <c r="T167" s="12">
        <v>14</v>
      </c>
      <c r="U167" s="13">
        <v>3</v>
      </c>
      <c r="V167" s="13">
        <v>11</v>
      </c>
      <c r="W167" s="12">
        <v>21</v>
      </c>
      <c r="X167" s="13">
        <v>0</v>
      </c>
      <c r="Y167" s="13">
        <v>21</v>
      </c>
      <c r="Z167" s="12">
        <v>9</v>
      </c>
      <c r="AA167" s="13">
        <v>1</v>
      </c>
      <c r="AB167" s="13">
        <v>8</v>
      </c>
      <c r="AC167" s="12">
        <v>12</v>
      </c>
      <c r="AD167" s="13">
        <v>5</v>
      </c>
      <c r="AE167" s="13">
        <v>7</v>
      </c>
      <c r="AF167" s="12">
        <v>8</v>
      </c>
      <c r="AG167" s="13">
        <v>1</v>
      </c>
      <c r="AH167" s="13">
        <v>7</v>
      </c>
      <c r="AI167" s="12">
        <v>13</v>
      </c>
      <c r="AJ167" s="13">
        <v>0</v>
      </c>
      <c r="AK167" s="13">
        <v>13</v>
      </c>
      <c r="AL167" s="12">
        <v>1</v>
      </c>
      <c r="AM167" s="13">
        <v>-2</v>
      </c>
      <c r="AN167" s="13">
        <v>3</v>
      </c>
      <c r="AO167" s="12">
        <v>8</v>
      </c>
      <c r="AP167" s="13">
        <v>2</v>
      </c>
      <c r="AQ167" s="13">
        <v>6</v>
      </c>
      <c r="AR167" s="12">
        <v>6</v>
      </c>
      <c r="AS167" s="13">
        <v>2</v>
      </c>
      <c r="AT167" s="13">
        <v>4</v>
      </c>
      <c r="AU167" s="12">
        <v>5</v>
      </c>
      <c r="AV167" s="13">
        <v>1</v>
      </c>
      <c r="AW167" s="13">
        <v>4</v>
      </c>
      <c r="AX167" s="12">
        <v>5</v>
      </c>
      <c r="AY167" s="13">
        <v>1</v>
      </c>
      <c r="AZ167" s="13">
        <v>4</v>
      </c>
      <c r="BA167" s="12">
        <v>12</v>
      </c>
      <c r="BB167" s="13">
        <v>1</v>
      </c>
      <c r="BC167" s="13">
        <v>11</v>
      </c>
      <c r="BD167" s="12">
        <v>6</v>
      </c>
      <c r="BE167" s="13">
        <v>0</v>
      </c>
      <c r="BF167" s="13">
        <v>6</v>
      </c>
      <c r="BG167" s="12">
        <v>7</v>
      </c>
      <c r="BH167" s="13">
        <v>0</v>
      </c>
      <c r="BI167" s="13">
        <v>7</v>
      </c>
      <c r="BJ167" s="12">
        <v>2</v>
      </c>
      <c r="BK167" s="13">
        <v>0</v>
      </c>
      <c r="BL167" s="13">
        <v>2</v>
      </c>
      <c r="BM167" s="12">
        <v>6</v>
      </c>
      <c r="BN167" s="13">
        <v>0</v>
      </c>
      <c r="BO167" s="13">
        <v>6</v>
      </c>
      <c r="BP167" s="12">
        <v>1</v>
      </c>
      <c r="BQ167" s="13">
        <v>0</v>
      </c>
      <c r="BR167" s="13">
        <v>1</v>
      </c>
      <c r="BS167" s="12">
        <v>13</v>
      </c>
      <c r="BT167" s="13">
        <v>0</v>
      </c>
      <c r="BU167" s="13">
        <v>13</v>
      </c>
      <c r="BV167" s="12">
        <v>7</v>
      </c>
      <c r="BW167" s="13">
        <v>3</v>
      </c>
      <c r="BX167" s="13">
        <v>4</v>
      </c>
      <c r="BY167" s="12">
        <v>4</v>
      </c>
      <c r="BZ167" s="13">
        <v>0</v>
      </c>
      <c r="CA167" s="13">
        <v>4</v>
      </c>
      <c r="CB167" s="13"/>
      <c r="CC167" s="13"/>
      <c r="CD167" s="13"/>
      <c r="CE167" s="13"/>
      <c r="CF167" s="13"/>
      <c r="CG167" s="58"/>
      <c r="CH167" s="58"/>
      <c r="CI167" s="58"/>
      <c r="CJ167" s="58"/>
      <c r="CK167" s="58"/>
      <c r="CL167" s="58"/>
      <c r="CM167" s="58"/>
      <c r="CN167" s="58"/>
      <c r="CO167" s="58"/>
      <c r="CP167" s="58"/>
      <c r="CQ167" s="58"/>
      <c r="CR167" s="58"/>
      <c r="CS167" s="58"/>
      <c r="CT167" s="58"/>
      <c r="CU167" s="58"/>
      <c r="CV167" s="58"/>
      <c r="CW167" s="58"/>
      <c r="CX167" s="58"/>
      <c r="CY167" s="58"/>
      <c r="CZ167" s="58"/>
      <c r="DA167" s="58"/>
      <c r="DB167" s="58"/>
      <c r="DC167" s="58"/>
      <c r="DD167" s="58"/>
      <c r="DE167" s="58"/>
      <c r="DF167" s="58"/>
      <c r="DG167" s="58"/>
      <c r="DH167" s="58"/>
      <c r="DI167" s="58"/>
      <c r="DJ167" s="58"/>
      <c r="DK167" s="58"/>
      <c r="DL167" s="58"/>
      <c r="DM167" s="58"/>
      <c r="DN167" s="58"/>
    </row>
    <row r="168" spans="1:118" x14ac:dyDescent="0.2">
      <c r="A168" s="11"/>
      <c r="B168" s="12"/>
      <c r="C168" s="13"/>
      <c r="D168" s="13"/>
      <c r="E168" s="12"/>
      <c r="F168" s="13"/>
      <c r="G168" s="13"/>
      <c r="H168" s="12"/>
      <c r="I168" s="13"/>
      <c r="J168" s="13"/>
      <c r="K168" s="12"/>
      <c r="L168" s="13"/>
      <c r="M168" s="13"/>
      <c r="N168" s="12"/>
      <c r="O168" s="13"/>
      <c r="P168" s="13"/>
      <c r="Q168" s="12"/>
      <c r="R168" s="13"/>
      <c r="S168" s="13"/>
      <c r="T168" s="12"/>
      <c r="U168" s="13"/>
      <c r="V168" s="13"/>
      <c r="W168" s="12"/>
      <c r="X168" s="13"/>
      <c r="Y168" s="13"/>
      <c r="Z168" s="12"/>
      <c r="AA168" s="13"/>
      <c r="AB168" s="13"/>
      <c r="AC168" s="12"/>
      <c r="AD168" s="13"/>
      <c r="AE168" s="13"/>
      <c r="AF168" s="12"/>
      <c r="AG168" s="13"/>
      <c r="AH168" s="13"/>
      <c r="AI168" s="12"/>
      <c r="AJ168" s="13"/>
      <c r="AK168" s="13"/>
      <c r="AL168" s="12"/>
      <c r="AM168" s="13"/>
      <c r="AN168" s="13"/>
      <c r="AO168" s="12"/>
      <c r="AP168" s="13"/>
      <c r="AQ168" s="13"/>
      <c r="AR168" s="12"/>
      <c r="AS168" s="13"/>
      <c r="AT168" s="13"/>
      <c r="AU168" s="12"/>
      <c r="AV168" s="13"/>
      <c r="AW168" s="13"/>
      <c r="AX168" s="12"/>
      <c r="AY168" s="13"/>
      <c r="AZ168" s="13"/>
      <c r="BA168" s="12"/>
      <c r="BB168" s="13"/>
      <c r="BC168" s="13"/>
      <c r="BD168" s="12"/>
      <c r="BE168" s="13"/>
      <c r="BF168" s="13"/>
      <c r="BG168" s="12"/>
      <c r="BH168" s="13"/>
      <c r="BI168" s="13"/>
      <c r="BJ168" s="12"/>
      <c r="BK168" s="13"/>
      <c r="BL168" s="13"/>
      <c r="BM168" s="12"/>
      <c r="BN168" s="13"/>
      <c r="BO168" s="13"/>
      <c r="BP168" s="12"/>
      <c r="BQ168" s="13"/>
      <c r="BR168" s="13"/>
      <c r="BS168" s="12"/>
      <c r="BT168" s="13"/>
      <c r="BU168" s="13"/>
      <c r="BV168" s="12"/>
      <c r="BW168" s="13"/>
      <c r="BX168" s="13"/>
      <c r="BY168" s="12"/>
      <c r="BZ168" s="13"/>
      <c r="CA168" s="13"/>
      <c r="CB168" s="13"/>
      <c r="CC168" s="13"/>
      <c r="CD168" s="13"/>
      <c r="CE168" s="13"/>
      <c r="CF168" s="13"/>
      <c r="CG168" s="58"/>
      <c r="CH168" s="58"/>
      <c r="CI168" s="58"/>
      <c r="CJ168" s="58"/>
      <c r="CK168" s="58"/>
      <c r="CL168" s="58"/>
      <c r="CM168" s="58"/>
      <c r="CN168" s="58"/>
      <c r="CO168" s="58"/>
      <c r="CP168" s="58"/>
      <c r="CQ168" s="58"/>
      <c r="CR168" s="58"/>
      <c r="CS168" s="58"/>
      <c r="CT168" s="58"/>
      <c r="CU168" s="58"/>
      <c r="CV168" s="58"/>
      <c r="CW168" s="58"/>
      <c r="CX168" s="58"/>
      <c r="CY168" s="58"/>
      <c r="CZ168" s="58"/>
      <c r="DA168" s="58"/>
      <c r="DB168" s="58"/>
      <c r="DC168" s="58"/>
      <c r="DD168" s="58"/>
      <c r="DE168" s="58"/>
      <c r="DF168" s="58"/>
      <c r="DG168" s="58"/>
      <c r="DH168" s="58"/>
      <c r="DI168" s="58"/>
      <c r="DJ168" s="58"/>
      <c r="DK168" s="58"/>
      <c r="DL168" s="58"/>
      <c r="DM168" s="58"/>
      <c r="DN168" s="58"/>
    </row>
    <row r="169" spans="1:118" x14ac:dyDescent="0.2">
      <c r="A169" s="11" t="s">
        <v>174</v>
      </c>
      <c r="B169" s="12">
        <v>495</v>
      </c>
      <c r="C169" s="13">
        <v>66</v>
      </c>
      <c r="D169" s="13">
        <v>429</v>
      </c>
      <c r="E169" s="12">
        <v>101</v>
      </c>
      <c r="F169" s="13">
        <v>8</v>
      </c>
      <c r="G169" s="13">
        <v>93</v>
      </c>
      <c r="H169" s="12">
        <v>170</v>
      </c>
      <c r="I169" s="13">
        <v>21</v>
      </c>
      <c r="J169" s="13">
        <v>149</v>
      </c>
      <c r="K169" s="12">
        <v>62</v>
      </c>
      <c r="L169" s="13">
        <v>4</v>
      </c>
      <c r="M169" s="13">
        <v>58</v>
      </c>
      <c r="N169" s="12">
        <v>127</v>
      </c>
      <c r="O169" s="13">
        <v>22</v>
      </c>
      <c r="P169" s="13">
        <v>105</v>
      </c>
      <c r="Q169" s="12">
        <v>24</v>
      </c>
      <c r="R169" s="13">
        <v>5</v>
      </c>
      <c r="S169" s="13">
        <v>19</v>
      </c>
      <c r="T169" s="12">
        <v>33</v>
      </c>
      <c r="U169" s="13">
        <v>4</v>
      </c>
      <c r="V169" s="13">
        <v>29</v>
      </c>
      <c r="W169" s="12">
        <v>32</v>
      </c>
      <c r="X169" s="13">
        <v>5</v>
      </c>
      <c r="Y169" s="13">
        <v>27</v>
      </c>
      <c r="Z169" s="12">
        <v>-7</v>
      </c>
      <c r="AA169" s="13">
        <v>-5</v>
      </c>
      <c r="AB169" s="13">
        <v>-2</v>
      </c>
      <c r="AC169" s="12">
        <v>32</v>
      </c>
      <c r="AD169" s="13">
        <v>0</v>
      </c>
      <c r="AE169" s="13">
        <v>32</v>
      </c>
      <c r="AF169" s="12">
        <v>7</v>
      </c>
      <c r="AG169" s="13">
        <v>3</v>
      </c>
      <c r="AH169" s="13">
        <v>4</v>
      </c>
      <c r="AI169" s="12">
        <v>15</v>
      </c>
      <c r="AJ169" s="13">
        <v>3</v>
      </c>
      <c r="AK169" s="13">
        <v>12</v>
      </c>
      <c r="AL169" s="12">
        <v>11</v>
      </c>
      <c r="AM169" s="13">
        <v>3</v>
      </c>
      <c r="AN169" s="13">
        <v>8</v>
      </c>
      <c r="AO169" s="12">
        <v>9</v>
      </c>
      <c r="AP169" s="13">
        <v>3</v>
      </c>
      <c r="AQ169" s="13">
        <v>6</v>
      </c>
      <c r="AR169" s="12">
        <v>5</v>
      </c>
      <c r="AS169" s="13">
        <v>0</v>
      </c>
      <c r="AT169" s="13">
        <v>5</v>
      </c>
      <c r="AU169" s="12">
        <v>-1</v>
      </c>
      <c r="AV169" s="13">
        <v>0</v>
      </c>
      <c r="AW169" s="13">
        <v>-1</v>
      </c>
      <c r="AX169" s="12">
        <v>8</v>
      </c>
      <c r="AY169" s="13">
        <v>-1</v>
      </c>
      <c r="AZ169" s="13">
        <v>9</v>
      </c>
      <c r="BA169" s="12">
        <v>33</v>
      </c>
      <c r="BB169" s="13">
        <v>4</v>
      </c>
      <c r="BC169" s="13">
        <v>29</v>
      </c>
      <c r="BD169" s="12">
        <v>15</v>
      </c>
      <c r="BE169" s="13">
        <v>6</v>
      </c>
      <c r="BF169" s="13">
        <v>9</v>
      </c>
      <c r="BG169" s="12">
        <v>8</v>
      </c>
      <c r="BH169" s="13">
        <v>2</v>
      </c>
      <c r="BI169" s="13">
        <v>6</v>
      </c>
      <c r="BJ169" s="12">
        <v>1</v>
      </c>
      <c r="BK169" s="13">
        <v>-1</v>
      </c>
      <c r="BL169" s="13">
        <v>2</v>
      </c>
      <c r="BM169" s="12">
        <v>-1</v>
      </c>
      <c r="BN169" s="13">
        <v>0</v>
      </c>
      <c r="BO169" s="13">
        <v>-1</v>
      </c>
      <c r="BP169" s="12">
        <v>-5</v>
      </c>
      <c r="BQ169" s="13">
        <v>-7</v>
      </c>
      <c r="BR169" s="13">
        <v>2</v>
      </c>
      <c r="BS169" s="12">
        <v>22</v>
      </c>
      <c r="BT169" s="13">
        <v>3</v>
      </c>
      <c r="BU169" s="13">
        <v>19</v>
      </c>
      <c r="BV169" s="12">
        <v>-19</v>
      </c>
      <c r="BW169" s="13">
        <v>-7</v>
      </c>
      <c r="BX169" s="13">
        <v>-12</v>
      </c>
      <c r="BY169" s="12">
        <v>13</v>
      </c>
      <c r="BZ169" s="13">
        <v>0</v>
      </c>
      <c r="CA169" s="13">
        <v>13</v>
      </c>
      <c r="CB169" s="13"/>
      <c r="CC169" s="13"/>
      <c r="CD169" s="13"/>
      <c r="CE169" s="13"/>
      <c r="CF169" s="13"/>
      <c r="CG169" s="58"/>
      <c r="CH169" s="58"/>
      <c r="CI169" s="58"/>
      <c r="CJ169" s="58"/>
      <c r="CK169" s="58"/>
      <c r="CL169" s="58"/>
      <c r="CM169" s="58"/>
      <c r="CN169" s="58"/>
      <c r="CO169" s="58"/>
      <c r="CP169" s="58"/>
      <c r="CQ169" s="58"/>
      <c r="CR169" s="58"/>
      <c r="CS169" s="58"/>
      <c r="CT169" s="58"/>
      <c r="CU169" s="58"/>
      <c r="CV169" s="58"/>
      <c r="CW169" s="58"/>
      <c r="CX169" s="58"/>
      <c r="CY169" s="58"/>
      <c r="CZ169" s="58"/>
      <c r="DA169" s="58"/>
      <c r="DB169" s="58"/>
      <c r="DC169" s="58"/>
      <c r="DD169" s="58"/>
      <c r="DE169" s="58"/>
      <c r="DF169" s="58"/>
      <c r="DG169" s="58"/>
      <c r="DH169" s="58"/>
      <c r="DI169" s="58"/>
      <c r="DJ169" s="58"/>
      <c r="DK169" s="58"/>
      <c r="DL169" s="58"/>
      <c r="DM169" s="58"/>
      <c r="DN169" s="58"/>
    </row>
    <row r="170" spans="1:118" x14ac:dyDescent="0.2">
      <c r="A170" s="11"/>
      <c r="B170" s="12"/>
      <c r="C170" s="13"/>
      <c r="D170" s="13"/>
      <c r="E170" s="12"/>
      <c r="F170" s="13"/>
      <c r="G170" s="13"/>
      <c r="H170" s="12"/>
      <c r="I170" s="13"/>
      <c r="J170" s="13"/>
      <c r="K170" s="12"/>
      <c r="L170" s="13"/>
      <c r="M170" s="13"/>
      <c r="N170" s="12"/>
      <c r="O170" s="13"/>
      <c r="P170" s="13"/>
      <c r="Q170" s="12"/>
      <c r="R170" s="13"/>
      <c r="S170" s="13"/>
      <c r="T170" s="12"/>
      <c r="U170" s="13"/>
      <c r="V170" s="13"/>
      <c r="W170" s="12"/>
      <c r="X170" s="13"/>
      <c r="Y170" s="13"/>
      <c r="Z170" s="12"/>
      <c r="AA170" s="13"/>
      <c r="AB170" s="13"/>
      <c r="AC170" s="12"/>
      <c r="AD170" s="13"/>
      <c r="AE170" s="13"/>
      <c r="AF170" s="12"/>
      <c r="AG170" s="13"/>
      <c r="AH170" s="13"/>
      <c r="AI170" s="12"/>
      <c r="AJ170" s="13"/>
      <c r="AK170" s="13"/>
      <c r="AL170" s="12"/>
      <c r="AM170" s="13"/>
      <c r="AN170" s="13"/>
      <c r="AO170" s="12"/>
      <c r="AP170" s="13"/>
      <c r="AQ170" s="13"/>
      <c r="AR170" s="12"/>
      <c r="AS170" s="13"/>
      <c r="AT170" s="13"/>
      <c r="AU170" s="12"/>
      <c r="AV170" s="13"/>
      <c r="AW170" s="13"/>
      <c r="AX170" s="12"/>
      <c r="AY170" s="13"/>
      <c r="AZ170" s="13"/>
      <c r="BA170" s="12"/>
      <c r="BB170" s="13"/>
      <c r="BC170" s="13"/>
      <c r="BD170" s="12"/>
      <c r="BE170" s="13"/>
      <c r="BF170" s="13"/>
      <c r="BG170" s="12"/>
      <c r="BH170" s="13"/>
      <c r="BI170" s="13"/>
      <c r="BJ170" s="12"/>
      <c r="BK170" s="13"/>
      <c r="BL170" s="13"/>
      <c r="BM170" s="12"/>
      <c r="BN170" s="13"/>
      <c r="BO170" s="13"/>
      <c r="BP170" s="12"/>
      <c r="BQ170" s="13"/>
      <c r="BR170" s="13"/>
      <c r="BS170" s="12"/>
      <c r="BT170" s="13"/>
      <c r="BU170" s="13"/>
      <c r="BV170" s="12"/>
      <c r="BW170" s="13"/>
      <c r="BX170" s="13"/>
      <c r="BY170" s="12"/>
      <c r="BZ170" s="13"/>
      <c r="CA170" s="13"/>
      <c r="CB170" s="13"/>
      <c r="CC170" s="13"/>
      <c r="CD170" s="13"/>
      <c r="CE170" s="13"/>
      <c r="CF170" s="13"/>
      <c r="CG170" s="58"/>
      <c r="CH170" s="58"/>
      <c r="CI170" s="58"/>
      <c r="CJ170" s="58"/>
      <c r="CK170" s="58"/>
      <c r="CL170" s="58"/>
      <c r="CM170" s="58"/>
      <c r="CN170" s="58"/>
      <c r="CO170" s="58"/>
      <c r="CP170" s="58"/>
      <c r="CQ170" s="58"/>
      <c r="CR170" s="58"/>
      <c r="CS170" s="58"/>
      <c r="CT170" s="58"/>
      <c r="CU170" s="58"/>
      <c r="CV170" s="58"/>
      <c r="CW170" s="58"/>
      <c r="CX170" s="58"/>
      <c r="CY170" s="58"/>
      <c r="CZ170" s="58"/>
      <c r="DA170" s="58"/>
      <c r="DB170" s="58"/>
      <c r="DC170" s="58"/>
      <c r="DD170" s="58"/>
      <c r="DE170" s="58"/>
      <c r="DF170" s="58"/>
      <c r="DG170" s="58"/>
      <c r="DH170" s="58"/>
      <c r="DI170" s="58"/>
      <c r="DJ170" s="58"/>
      <c r="DK170" s="58"/>
      <c r="DL170" s="58"/>
      <c r="DM170" s="58"/>
      <c r="DN170" s="58"/>
    </row>
    <row r="171" spans="1:118" x14ac:dyDescent="0.2">
      <c r="A171" s="11"/>
      <c r="B171" s="12"/>
      <c r="C171" s="13"/>
      <c r="D171" s="13"/>
      <c r="E171" s="12"/>
      <c r="F171" s="13"/>
      <c r="G171" s="13"/>
      <c r="H171" s="12"/>
      <c r="I171" s="13"/>
      <c r="J171" s="13"/>
      <c r="K171" s="12"/>
      <c r="L171" s="13"/>
      <c r="M171" s="13"/>
      <c r="N171" s="12"/>
      <c r="O171" s="13"/>
      <c r="P171" s="13"/>
      <c r="Q171" s="12"/>
      <c r="R171" s="13"/>
      <c r="S171" s="13"/>
      <c r="T171" s="12"/>
      <c r="U171" s="13"/>
      <c r="V171" s="13"/>
      <c r="W171" s="12"/>
      <c r="X171" s="13"/>
      <c r="Y171" s="13"/>
      <c r="Z171" s="12"/>
      <c r="AA171" s="13"/>
      <c r="AB171" s="13"/>
      <c r="AC171" s="12"/>
      <c r="AD171" s="13"/>
      <c r="AE171" s="13"/>
      <c r="AF171" s="12"/>
      <c r="AG171" s="13"/>
      <c r="AH171" s="13"/>
      <c r="AI171" s="12"/>
      <c r="AJ171" s="13"/>
      <c r="AK171" s="13"/>
      <c r="AL171" s="12"/>
      <c r="AM171" s="13"/>
      <c r="AN171" s="13"/>
      <c r="AO171" s="12"/>
      <c r="AP171" s="13"/>
      <c r="AQ171" s="13"/>
      <c r="AR171" s="12"/>
      <c r="AS171" s="13"/>
      <c r="AT171" s="13"/>
      <c r="AU171" s="12"/>
      <c r="AV171" s="13"/>
      <c r="AW171" s="13"/>
      <c r="AX171" s="12"/>
      <c r="AY171" s="13"/>
      <c r="AZ171" s="13"/>
      <c r="BA171" s="12"/>
      <c r="BB171" s="13"/>
      <c r="BC171" s="13"/>
      <c r="BD171" s="12"/>
      <c r="BE171" s="13"/>
      <c r="BF171" s="13"/>
      <c r="BG171" s="12"/>
      <c r="BH171" s="13"/>
      <c r="BI171" s="13"/>
      <c r="BJ171" s="12"/>
      <c r="BK171" s="13"/>
      <c r="BL171" s="13"/>
      <c r="BM171" s="12"/>
      <c r="BN171" s="13"/>
      <c r="BO171" s="13"/>
      <c r="BP171" s="12"/>
      <c r="BQ171" s="13"/>
      <c r="BR171" s="13"/>
      <c r="BS171" s="12"/>
      <c r="BT171" s="13"/>
      <c r="BU171" s="13"/>
      <c r="BV171" s="12"/>
      <c r="BW171" s="13"/>
      <c r="BX171" s="13"/>
      <c r="BY171" s="12"/>
      <c r="BZ171" s="13"/>
      <c r="CA171" s="13"/>
      <c r="CB171" s="13"/>
      <c r="CC171" s="13"/>
      <c r="CD171" s="13"/>
      <c r="CE171" s="13"/>
      <c r="CF171" s="13"/>
      <c r="CG171" s="58"/>
      <c r="CH171" s="58"/>
      <c r="CI171" s="58"/>
      <c r="CJ171" s="58"/>
      <c r="CK171" s="58"/>
      <c r="CL171" s="58"/>
      <c r="CM171" s="58"/>
      <c r="CN171" s="58"/>
      <c r="CO171" s="58"/>
      <c r="CP171" s="58"/>
      <c r="CQ171" s="58"/>
      <c r="CR171" s="58"/>
      <c r="CS171" s="58"/>
      <c r="CT171" s="58"/>
      <c r="CU171" s="58"/>
      <c r="CV171" s="58"/>
      <c r="CW171" s="58"/>
      <c r="CX171" s="58"/>
      <c r="CY171" s="58"/>
      <c r="CZ171" s="58"/>
      <c r="DA171" s="58"/>
      <c r="DB171" s="58"/>
      <c r="DC171" s="58"/>
      <c r="DD171" s="58"/>
      <c r="DE171" s="58"/>
      <c r="DF171" s="58"/>
      <c r="DG171" s="58"/>
      <c r="DH171" s="58"/>
      <c r="DI171" s="58"/>
      <c r="DJ171" s="58"/>
      <c r="DK171" s="58"/>
      <c r="DL171" s="58"/>
      <c r="DM171" s="58"/>
      <c r="DN171" s="58"/>
    </row>
    <row r="172" spans="1:118" x14ac:dyDescent="0.2">
      <c r="A172" s="11" t="s">
        <v>72</v>
      </c>
      <c r="B172" s="12">
        <v>50459</v>
      </c>
      <c r="C172" s="13">
        <v>25595</v>
      </c>
      <c r="D172" s="13">
        <v>24864</v>
      </c>
      <c r="E172" s="12">
        <v>22019</v>
      </c>
      <c r="F172" s="13">
        <v>11239</v>
      </c>
      <c r="G172" s="13">
        <v>10780</v>
      </c>
      <c r="H172" s="12">
        <v>13035</v>
      </c>
      <c r="I172" s="13">
        <v>6655</v>
      </c>
      <c r="J172" s="13">
        <v>6380</v>
      </c>
      <c r="K172" s="12">
        <v>5112</v>
      </c>
      <c r="L172" s="13">
        <v>2629</v>
      </c>
      <c r="M172" s="13">
        <v>2483</v>
      </c>
      <c r="N172" s="12">
        <v>4706</v>
      </c>
      <c r="O172" s="13">
        <v>2420</v>
      </c>
      <c r="P172" s="13">
        <v>2286</v>
      </c>
      <c r="Q172" s="12">
        <v>7088</v>
      </c>
      <c r="R172" s="13">
        <v>3638</v>
      </c>
      <c r="S172" s="13">
        <v>3450</v>
      </c>
      <c r="T172" s="12">
        <v>1670</v>
      </c>
      <c r="U172" s="13">
        <v>846</v>
      </c>
      <c r="V172" s="13">
        <v>824</v>
      </c>
      <c r="W172" s="12">
        <v>3005</v>
      </c>
      <c r="X172" s="13">
        <v>1565</v>
      </c>
      <c r="Y172" s="13">
        <v>1440</v>
      </c>
      <c r="Z172" s="12">
        <v>1587</v>
      </c>
      <c r="AA172" s="13">
        <v>779</v>
      </c>
      <c r="AB172" s="13">
        <v>808</v>
      </c>
      <c r="AC172" s="12">
        <v>4208</v>
      </c>
      <c r="AD172" s="13">
        <v>2183</v>
      </c>
      <c r="AE172" s="13">
        <v>2025</v>
      </c>
      <c r="AF172" s="12">
        <v>843</v>
      </c>
      <c r="AG172" s="13">
        <v>444</v>
      </c>
      <c r="AH172" s="13">
        <v>399</v>
      </c>
      <c r="AI172" s="12">
        <v>1990</v>
      </c>
      <c r="AJ172" s="13">
        <v>1012</v>
      </c>
      <c r="AK172" s="13">
        <v>978</v>
      </c>
      <c r="AL172" s="12">
        <v>816</v>
      </c>
      <c r="AM172" s="13">
        <v>421</v>
      </c>
      <c r="AN172" s="13">
        <v>395</v>
      </c>
      <c r="AO172" s="12">
        <v>2307</v>
      </c>
      <c r="AP172" s="13">
        <v>1195</v>
      </c>
      <c r="AQ172" s="13">
        <v>1112</v>
      </c>
      <c r="AR172" s="12">
        <v>2086</v>
      </c>
      <c r="AS172" s="13">
        <v>1053</v>
      </c>
      <c r="AT172" s="13">
        <v>1033</v>
      </c>
      <c r="AU172" s="12">
        <v>114</v>
      </c>
      <c r="AV172" s="13">
        <v>66</v>
      </c>
      <c r="AW172" s="13">
        <v>48</v>
      </c>
      <c r="AX172" s="12">
        <v>642</v>
      </c>
      <c r="AY172" s="13">
        <v>300</v>
      </c>
      <c r="AZ172" s="13">
        <v>342</v>
      </c>
      <c r="BA172" s="12">
        <v>1675</v>
      </c>
      <c r="BB172" s="13">
        <v>891</v>
      </c>
      <c r="BC172" s="13">
        <v>784</v>
      </c>
      <c r="BD172" s="12">
        <v>1224</v>
      </c>
      <c r="BE172" s="13">
        <v>598</v>
      </c>
      <c r="BF172" s="13">
        <v>626</v>
      </c>
      <c r="BG172" s="12">
        <v>2122</v>
      </c>
      <c r="BH172" s="13">
        <v>1040</v>
      </c>
      <c r="BI172" s="13">
        <v>1082</v>
      </c>
      <c r="BJ172" s="12">
        <v>132</v>
      </c>
      <c r="BK172" s="13">
        <v>78</v>
      </c>
      <c r="BL172" s="13">
        <v>54</v>
      </c>
      <c r="BM172" s="12">
        <v>233</v>
      </c>
      <c r="BN172" s="13">
        <v>132</v>
      </c>
      <c r="BO172" s="13">
        <v>101</v>
      </c>
      <c r="BP172" s="12">
        <v>356</v>
      </c>
      <c r="BQ172" s="13">
        <v>191</v>
      </c>
      <c r="BR172" s="13">
        <v>165</v>
      </c>
      <c r="BS172" s="12">
        <v>1088</v>
      </c>
      <c r="BT172" s="13">
        <v>568</v>
      </c>
      <c r="BU172" s="13">
        <v>520</v>
      </c>
      <c r="BV172" s="12">
        <v>299</v>
      </c>
      <c r="BW172" s="13">
        <v>143</v>
      </c>
      <c r="BX172" s="13">
        <v>156</v>
      </c>
      <c r="BY172" s="12">
        <v>368</v>
      </c>
      <c r="BZ172" s="13">
        <v>193</v>
      </c>
      <c r="CA172" s="13">
        <v>175</v>
      </c>
      <c r="CB172" s="13"/>
      <c r="CC172" s="13"/>
      <c r="CD172" s="13"/>
      <c r="CE172" s="13"/>
      <c r="CF172" s="13"/>
      <c r="CG172" s="58"/>
      <c r="CH172" s="58"/>
      <c r="CI172" s="58"/>
      <c r="CJ172" s="58"/>
      <c r="CK172" s="58"/>
      <c r="CL172" s="58"/>
      <c r="CM172" s="58"/>
      <c r="CN172" s="58"/>
      <c r="CO172" s="58"/>
      <c r="CP172" s="58"/>
      <c r="CQ172" s="58"/>
      <c r="CR172" s="58"/>
      <c r="CS172" s="58"/>
      <c r="CT172" s="58"/>
      <c r="CU172" s="58"/>
      <c r="CV172" s="58"/>
      <c r="CW172" s="58"/>
      <c r="CX172" s="58"/>
      <c r="CY172" s="58"/>
      <c r="CZ172" s="58"/>
      <c r="DA172" s="58"/>
      <c r="DB172" s="58"/>
      <c r="DC172" s="58"/>
      <c r="DD172" s="58"/>
      <c r="DE172" s="58"/>
      <c r="DF172" s="58"/>
      <c r="DG172" s="58"/>
      <c r="DH172" s="58"/>
      <c r="DI172" s="58"/>
      <c r="DJ172" s="58"/>
      <c r="DK172" s="58"/>
      <c r="DL172" s="58"/>
      <c r="DM172" s="58"/>
      <c r="DN172" s="58"/>
    </row>
    <row r="173" spans="1:118" x14ac:dyDescent="0.2">
      <c r="A173" s="11" t="s">
        <v>73</v>
      </c>
      <c r="B173" s="12"/>
      <c r="C173" s="13"/>
      <c r="D173" s="13"/>
      <c r="E173" s="12"/>
      <c r="F173" s="13"/>
      <c r="G173" s="13"/>
      <c r="H173" s="12"/>
      <c r="I173" s="13"/>
      <c r="J173" s="13"/>
      <c r="K173" s="12"/>
      <c r="L173" s="13"/>
      <c r="M173" s="13"/>
      <c r="N173" s="12"/>
      <c r="O173" s="13"/>
      <c r="P173" s="13"/>
      <c r="Q173" s="12"/>
      <c r="R173" s="13"/>
      <c r="S173" s="13"/>
      <c r="T173" s="12"/>
      <c r="U173" s="13"/>
      <c r="V173" s="13"/>
      <c r="W173" s="12"/>
      <c r="X173" s="13"/>
      <c r="Y173" s="13"/>
      <c r="Z173" s="12"/>
      <c r="AA173" s="13"/>
      <c r="AB173" s="13"/>
      <c r="AC173" s="12"/>
      <c r="AD173" s="13"/>
      <c r="AE173" s="13"/>
      <c r="AF173" s="12"/>
      <c r="AG173" s="13"/>
      <c r="AH173" s="13"/>
      <c r="AI173" s="12"/>
      <c r="AJ173" s="13"/>
      <c r="AK173" s="13"/>
      <c r="AL173" s="12"/>
      <c r="AM173" s="13"/>
      <c r="AN173" s="13"/>
      <c r="AO173" s="12"/>
      <c r="AP173" s="13"/>
      <c r="AQ173" s="13"/>
      <c r="AR173" s="12"/>
      <c r="AS173" s="13"/>
      <c r="AT173" s="13"/>
      <c r="AU173" s="12"/>
      <c r="AV173" s="13"/>
      <c r="AW173" s="13"/>
      <c r="AX173" s="12"/>
      <c r="AY173" s="13"/>
      <c r="AZ173" s="13"/>
      <c r="BA173" s="12"/>
      <c r="BB173" s="13"/>
      <c r="BC173" s="13"/>
      <c r="BD173" s="12"/>
      <c r="BE173" s="13"/>
      <c r="BF173" s="13"/>
      <c r="BG173" s="12"/>
      <c r="BH173" s="13"/>
      <c r="BI173" s="13"/>
      <c r="BJ173" s="12"/>
      <c r="BK173" s="13"/>
      <c r="BL173" s="13"/>
      <c r="BM173" s="12"/>
      <c r="BN173" s="13"/>
      <c r="BO173" s="13"/>
      <c r="BP173" s="12"/>
      <c r="BQ173" s="13"/>
      <c r="BR173" s="13"/>
      <c r="BS173" s="12"/>
      <c r="BT173" s="13"/>
      <c r="BU173" s="13"/>
      <c r="BV173" s="12"/>
      <c r="BW173" s="13"/>
      <c r="BX173" s="13"/>
      <c r="BY173" s="12"/>
      <c r="BZ173" s="13"/>
      <c r="CA173" s="13"/>
      <c r="CB173" s="13"/>
      <c r="CC173" s="13"/>
      <c r="CD173" s="13"/>
      <c r="CE173" s="13"/>
      <c r="CF173" s="13"/>
      <c r="CG173" s="58"/>
      <c r="CH173" s="58"/>
      <c r="CI173" s="58"/>
      <c r="CJ173" s="58"/>
      <c r="CK173" s="58"/>
      <c r="CL173" s="58"/>
      <c r="CM173" s="58"/>
      <c r="CN173" s="58"/>
      <c r="CO173" s="58"/>
      <c r="CP173" s="58"/>
      <c r="CQ173" s="58"/>
      <c r="CR173" s="58"/>
      <c r="CS173" s="58"/>
      <c r="CT173" s="58"/>
      <c r="CU173" s="58"/>
      <c r="CV173" s="58"/>
      <c r="CW173" s="58"/>
      <c r="CX173" s="58"/>
      <c r="CY173" s="58"/>
      <c r="CZ173" s="58"/>
      <c r="DA173" s="58"/>
      <c r="DB173" s="58"/>
      <c r="DC173" s="58"/>
      <c r="DD173" s="58"/>
      <c r="DE173" s="58"/>
      <c r="DF173" s="58"/>
      <c r="DG173" s="58"/>
      <c r="DH173" s="58"/>
      <c r="DI173" s="58"/>
      <c r="DJ173" s="58"/>
      <c r="DK173" s="58"/>
      <c r="DL173" s="58"/>
      <c r="DM173" s="58"/>
      <c r="DN173" s="58"/>
    </row>
    <row r="174" spans="1:118" x14ac:dyDescent="0.2">
      <c r="A174" s="11" t="s">
        <v>0</v>
      </c>
      <c r="B174" s="12">
        <v>226662</v>
      </c>
      <c r="C174" s="13">
        <v>110534</v>
      </c>
      <c r="D174" s="13">
        <v>116128</v>
      </c>
      <c r="E174" s="12">
        <v>86236</v>
      </c>
      <c r="F174" s="13">
        <v>42194</v>
      </c>
      <c r="G174" s="13">
        <v>44042</v>
      </c>
      <c r="H174" s="12">
        <v>58255</v>
      </c>
      <c r="I174" s="13">
        <v>29614</v>
      </c>
      <c r="J174" s="13">
        <v>28641</v>
      </c>
      <c r="K174" s="12">
        <v>22846</v>
      </c>
      <c r="L174" s="13">
        <v>11411</v>
      </c>
      <c r="M174" s="13">
        <v>11435</v>
      </c>
      <c r="N174" s="12">
        <v>20118</v>
      </c>
      <c r="O174" s="13">
        <v>9812</v>
      </c>
      <c r="P174" s="13">
        <v>10306</v>
      </c>
      <c r="Q174" s="12">
        <v>30035</v>
      </c>
      <c r="R174" s="13">
        <v>15060</v>
      </c>
      <c r="S174" s="13">
        <v>14975</v>
      </c>
      <c r="T174" s="12">
        <v>6392</v>
      </c>
      <c r="U174" s="13">
        <v>3181</v>
      </c>
      <c r="V174" s="13">
        <v>3211</v>
      </c>
      <c r="W174" s="12">
        <v>13254</v>
      </c>
      <c r="X174" s="13">
        <v>6625</v>
      </c>
      <c r="Y174" s="13">
        <v>6629</v>
      </c>
      <c r="Z174" s="12">
        <v>7229</v>
      </c>
      <c r="AA174" s="13">
        <v>3651</v>
      </c>
      <c r="AB174" s="13">
        <v>3578</v>
      </c>
      <c r="AC174" s="12">
        <v>13370</v>
      </c>
      <c r="AD174" s="13">
        <v>6393</v>
      </c>
      <c r="AE174" s="13">
        <v>6977</v>
      </c>
      <c r="AF174" s="12">
        <v>3522</v>
      </c>
      <c r="AG174" s="13">
        <v>1747</v>
      </c>
      <c r="AH174" s="13">
        <v>1775</v>
      </c>
      <c r="AI174" s="12">
        <v>8646</v>
      </c>
      <c r="AJ174" s="13">
        <v>4249</v>
      </c>
      <c r="AK174" s="13">
        <v>4397</v>
      </c>
      <c r="AL174" s="12">
        <v>3167</v>
      </c>
      <c r="AM174" s="13">
        <v>1547</v>
      </c>
      <c r="AN174" s="13">
        <v>1620</v>
      </c>
      <c r="AO174" s="12">
        <v>10262</v>
      </c>
      <c r="AP174" s="13">
        <v>5152</v>
      </c>
      <c r="AQ174" s="13">
        <v>5110</v>
      </c>
      <c r="AR174" s="12">
        <v>8526</v>
      </c>
      <c r="AS174" s="13">
        <v>4388</v>
      </c>
      <c r="AT174" s="13">
        <v>4138</v>
      </c>
      <c r="AU174" s="12">
        <v>392</v>
      </c>
      <c r="AV174" s="13">
        <v>226</v>
      </c>
      <c r="AW174" s="13">
        <v>166</v>
      </c>
      <c r="AX174" s="12">
        <v>2107</v>
      </c>
      <c r="AY174" s="13">
        <v>1016</v>
      </c>
      <c r="AZ174" s="13">
        <v>1091</v>
      </c>
      <c r="BA174" s="12">
        <v>7218</v>
      </c>
      <c r="BB174" s="13">
        <v>3514</v>
      </c>
      <c r="BC174" s="13">
        <v>3704</v>
      </c>
      <c r="BD174" s="12">
        <v>4439</v>
      </c>
      <c r="BE174" s="13">
        <v>2244</v>
      </c>
      <c r="BF174" s="13">
        <v>2195</v>
      </c>
      <c r="BG174" s="12">
        <v>8502</v>
      </c>
      <c r="BH174" s="13">
        <v>4270</v>
      </c>
      <c r="BI174" s="13">
        <v>4232</v>
      </c>
      <c r="BJ174" s="12">
        <v>533</v>
      </c>
      <c r="BK174" s="13">
        <v>287</v>
      </c>
      <c r="BL174" s="13">
        <v>246</v>
      </c>
      <c r="BM174" s="12">
        <v>892</v>
      </c>
      <c r="BN174" s="13">
        <v>485</v>
      </c>
      <c r="BO174" s="13">
        <v>407</v>
      </c>
      <c r="BP174" s="12">
        <v>1575</v>
      </c>
      <c r="BQ174" s="13">
        <v>851</v>
      </c>
      <c r="BR174" s="13">
        <v>724</v>
      </c>
      <c r="BS174" s="12">
        <v>4592</v>
      </c>
      <c r="BT174" s="13">
        <v>2384</v>
      </c>
      <c r="BU174" s="13">
        <v>2208</v>
      </c>
      <c r="BV174" s="12">
        <v>1337</v>
      </c>
      <c r="BW174" s="13">
        <v>701</v>
      </c>
      <c r="BX174" s="13">
        <v>636</v>
      </c>
      <c r="BY174" s="12">
        <v>1280</v>
      </c>
      <c r="BZ174" s="13">
        <v>668</v>
      </c>
      <c r="CA174" s="13">
        <v>612</v>
      </c>
      <c r="CB174" s="13"/>
      <c r="CC174" s="13"/>
      <c r="CD174" s="13"/>
      <c r="CE174" s="13"/>
      <c r="CF174" s="13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  <c r="CQ174" s="58"/>
      <c r="CR174" s="58"/>
      <c r="CS174" s="58"/>
      <c r="CT174" s="58"/>
      <c r="CU174" s="58"/>
      <c r="CV174" s="58"/>
      <c r="CW174" s="58"/>
      <c r="CX174" s="58"/>
      <c r="CY174" s="58"/>
      <c r="CZ174" s="58"/>
      <c r="DA174" s="58"/>
      <c r="DB174" s="58"/>
      <c r="DC174" s="58"/>
      <c r="DD174" s="58"/>
      <c r="DE174" s="58"/>
      <c r="DF174" s="58"/>
      <c r="DG174" s="58"/>
      <c r="DH174" s="58"/>
      <c r="DI174" s="58"/>
      <c r="DJ174" s="58"/>
      <c r="DK174" s="58"/>
      <c r="DL174" s="58"/>
      <c r="DM174" s="58"/>
      <c r="DN174" s="58"/>
    </row>
    <row r="175" spans="1:118" x14ac:dyDescent="0.2">
      <c r="A175" s="11" t="s">
        <v>1</v>
      </c>
      <c r="B175" s="12"/>
      <c r="C175" s="13"/>
      <c r="D175" s="13"/>
      <c r="E175" s="12"/>
      <c r="F175" s="13"/>
      <c r="G175" s="13"/>
      <c r="H175" s="12"/>
      <c r="I175" s="13"/>
      <c r="J175" s="13"/>
      <c r="K175" s="12"/>
      <c r="L175" s="13"/>
      <c r="M175" s="13"/>
      <c r="N175" s="12"/>
      <c r="O175" s="13"/>
      <c r="P175" s="13"/>
      <c r="Q175" s="12"/>
      <c r="R175" s="13"/>
      <c r="S175" s="13"/>
      <c r="T175" s="12"/>
      <c r="U175" s="13"/>
      <c r="V175" s="13"/>
      <c r="W175" s="12"/>
      <c r="X175" s="13"/>
      <c r="Y175" s="13"/>
      <c r="Z175" s="12"/>
      <c r="AA175" s="13"/>
      <c r="AB175" s="13"/>
      <c r="AC175" s="12"/>
      <c r="AD175" s="13"/>
      <c r="AE175" s="13"/>
      <c r="AF175" s="12"/>
      <c r="AG175" s="13"/>
      <c r="AH175" s="13"/>
      <c r="AI175" s="12"/>
      <c r="AJ175" s="13"/>
      <c r="AK175" s="13"/>
      <c r="AL175" s="12"/>
      <c r="AM175" s="13"/>
      <c r="AN175" s="13"/>
      <c r="AO175" s="12"/>
      <c r="AP175" s="13"/>
      <c r="AQ175" s="13"/>
      <c r="AR175" s="12"/>
      <c r="AS175" s="13"/>
      <c r="AT175" s="13"/>
      <c r="AU175" s="12"/>
      <c r="AV175" s="13"/>
      <c r="AW175" s="13"/>
      <c r="AX175" s="12"/>
      <c r="AY175" s="13"/>
      <c r="AZ175" s="13"/>
      <c r="BA175" s="12"/>
      <c r="BB175" s="13"/>
      <c r="BC175" s="13"/>
      <c r="BD175" s="12"/>
      <c r="BE175" s="13"/>
      <c r="BF175" s="13"/>
      <c r="BG175" s="12"/>
      <c r="BH175" s="13"/>
      <c r="BI175" s="13"/>
      <c r="BJ175" s="12"/>
      <c r="BK175" s="13"/>
      <c r="BL175" s="13"/>
      <c r="BM175" s="12"/>
      <c r="BN175" s="13"/>
      <c r="BO175" s="13"/>
      <c r="BP175" s="12"/>
      <c r="BQ175" s="13"/>
      <c r="BR175" s="13"/>
      <c r="BS175" s="12"/>
      <c r="BT175" s="13"/>
      <c r="BU175" s="13"/>
      <c r="BV175" s="12"/>
      <c r="BW175" s="13"/>
      <c r="BX175" s="13"/>
      <c r="BY175" s="12"/>
      <c r="BZ175" s="13"/>
      <c r="CA175" s="13"/>
      <c r="CB175" s="13"/>
      <c r="CC175" s="13"/>
      <c r="CD175" s="13"/>
      <c r="CE175" s="13"/>
      <c r="CF175" s="13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58"/>
      <c r="DD175" s="58"/>
      <c r="DE175" s="58"/>
      <c r="DF175" s="58"/>
      <c r="DG175" s="58"/>
      <c r="DH175" s="58"/>
      <c r="DI175" s="58"/>
      <c r="DJ175" s="58"/>
      <c r="DK175" s="58"/>
      <c r="DL175" s="58"/>
      <c r="DM175" s="58"/>
      <c r="DN175" s="58"/>
    </row>
    <row r="176" spans="1:118" x14ac:dyDescent="0.2">
      <c r="A176" s="11" t="s">
        <v>74</v>
      </c>
      <c r="B176" s="12">
        <v>117327</v>
      </c>
      <c r="C176" s="13">
        <v>50026</v>
      </c>
      <c r="D176" s="13">
        <v>67301</v>
      </c>
      <c r="E176" s="12">
        <v>51315</v>
      </c>
      <c r="F176" s="13">
        <v>21695</v>
      </c>
      <c r="G176" s="13">
        <v>29620</v>
      </c>
      <c r="H176" s="12">
        <v>40253</v>
      </c>
      <c r="I176" s="13">
        <v>16765</v>
      </c>
      <c r="J176" s="13">
        <v>23488</v>
      </c>
      <c r="K176" s="12">
        <v>19208</v>
      </c>
      <c r="L176" s="13">
        <v>8174</v>
      </c>
      <c r="M176" s="13">
        <v>11034</v>
      </c>
      <c r="N176" s="12">
        <v>16279</v>
      </c>
      <c r="O176" s="13">
        <v>6915</v>
      </c>
      <c r="P176" s="13">
        <v>9364</v>
      </c>
      <c r="Q176" s="12">
        <v>19692</v>
      </c>
      <c r="R176" s="13">
        <v>8364</v>
      </c>
      <c r="S176" s="13">
        <v>11328</v>
      </c>
      <c r="T176" s="12">
        <v>7079</v>
      </c>
      <c r="U176" s="13">
        <v>3033</v>
      </c>
      <c r="V176" s="13">
        <v>4046</v>
      </c>
      <c r="W176" s="12">
        <v>10828</v>
      </c>
      <c r="X176" s="13">
        <v>4645</v>
      </c>
      <c r="Y176" s="13">
        <v>6183</v>
      </c>
      <c r="Z176" s="12">
        <v>7198</v>
      </c>
      <c r="AA176" s="13">
        <v>3161</v>
      </c>
      <c r="AB176" s="13">
        <v>4037</v>
      </c>
      <c r="AC176" s="12">
        <v>7608</v>
      </c>
      <c r="AD176" s="13">
        <v>3241</v>
      </c>
      <c r="AE176" s="13">
        <v>4367</v>
      </c>
      <c r="AF176" s="12">
        <v>3580</v>
      </c>
      <c r="AG176" s="13">
        <v>1569</v>
      </c>
      <c r="AH176" s="13">
        <v>2011</v>
      </c>
      <c r="AI176" s="12">
        <v>6967</v>
      </c>
      <c r="AJ176" s="13">
        <v>2989</v>
      </c>
      <c r="AK176" s="13">
        <v>3978</v>
      </c>
      <c r="AL176" s="12">
        <v>2563</v>
      </c>
      <c r="AM176" s="13">
        <v>1128</v>
      </c>
      <c r="AN176" s="13">
        <v>1435</v>
      </c>
      <c r="AO176" s="12">
        <v>6450</v>
      </c>
      <c r="AP176" s="13">
        <v>2744</v>
      </c>
      <c r="AQ176" s="13">
        <v>3706</v>
      </c>
      <c r="AR176" s="12">
        <v>5268</v>
      </c>
      <c r="AS176" s="13">
        <v>2333</v>
      </c>
      <c r="AT176" s="13">
        <v>2935</v>
      </c>
      <c r="AU176" s="12">
        <v>384</v>
      </c>
      <c r="AV176" s="13">
        <v>159</v>
      </c>
      <c r="AW176" s="13">
        <v>225</v>
      </c>
      <c r="AX176" s="12">
        <v>1769</v>
      </c>
      <c r="AY176" s="13">
        <v>748</v>
      </c>
      <c r="AZ176" s="13">
        <v>1021</v>
      </c>
      <c r="BA176" s="12">
        <v>5395</v>
      </c>
      <c r="BB176" s="13">
        <v>2341</v>
      </c>
      <c r="BC176" s="13">
        <v>3054</v>
      </c>
      <c r="BD176" s="12">
        <v>3804</v>
      </c>
      <c r="BE176" s="13">
        <v>1639</v>
      </c>
      <c r="BF176" s="13">
        <v>2165</v>
      </c>
      <c r="BG176" s="12">
        <v>5920</v>
      </c>
      <c r="BH176" s="13">
        <v>2509</v>
      </c>
      <c r="BI176" s="13">
        <v>3411</v>
      </c>
      <c r="BJ176" s="12">
        <v>649</v>
      </c>
      <c r="BK176" s="13">
        <v>295</v>
      </c>
      <c r="BL176" s="13">
        <v>354</v>
      </c>
      <c r="BM176" s="12">
        <v>1080</v>
      </c>
      <c r="BN176" s="13">
        <v>515</v>
      </c>
      <c r="BO176" s="13">
        <v>565</v>
      </c>
      <c r="BP176" s="12">
        <v>2283</v>
      </c>
      <c r="BQ176" s="13">
        <v>1011</v>
      </c>
      <c r="BR176" s="13">
        <v>1272</v>
      </c>
      <c r="BS176" s="12">
        <v>4909</v>
      </c>
      <c r="BT176" s="13">
        <v>2208</v>
      </c>
      <c r="BU176" s="13">
        <v>2701</v>
      </c>
      <c r="BV176" s="12">
        <v>1560</v>
      </c>
      <c r="BW176" s="13">
        <v>695</v>
      </c>
      <c r="BX176" s="13">
        <v>865</v>
      </c>
      <c r="BY176" s="12">
        <v>1405</v>
      </c>
      <c r="BZ176" s="13">
        <v>635</v>
      </c>
      <c r="CA176" s="13">
        <v>770</v>
      </c>
      <c r="CB176" s="13"/>
      <c r="CC176" s="13"/>
      <c r="CD176" s="13"/>
      <c r="CE176" s="13"/>
      <c r="CF176" s="13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58"/>
      <c r="DD176" s="58"/>
      <c r="DE176" s="58"/>
      <c r="DF176" s="58"/>
      <c r="DG176" s="58"/>
      <c r="DH176" s="58"/>
      <c r="DI176" s="58"/>
      <c r="DJ176" s="58"/>
      <c r="DK176" s="58"/>
      <c r="DL176" s="58"/>
      <c r="DM176" s="58"/>
      <c r="DN176" s="58"/>
    </row>
    <row r="177" spans="1:118" x14ac:dyDescent="0.2">
      <c r="A177" s="11" t="s">
        <v>75</v>
      </c>
      <c r="B177" s="12"/>
      <c r="C177" s="13"/>
      <c r="D177" s="13"/>
      <c r="E177" s="12"/>
      <c r="F177" s="13"/>
      <c r="G177" s="13"/>
      <c r="H177" s="12"/>
      <c r="I177" s="13"/>
      <c r="J177" s="13"/>
      <c r="K177" s="12"/>
      <c r="L177" s="13"/>
      <c r="M177" s="13"/>
      <c r="N177" s="12"/>
      <c r="O177" s="13"/>
      <c r="P177" s="13"/>
      <c r="Q177" s="12"/>
      <c r="R177" s="13"/>
      <c r="S177" s="13"/>
      <c r="T177" s="12"/>
      <c r="U177" s="13"/>
      <c r="V177" s="13"/>
      <c r="W177" s="12"/>
      <c r="X177" s="13"/>
      <c r="Y177" s="13"/>
      <c r="Z177" s="12"/>
      <c r="AA177" s="13"/>
      <c r="AB177" s="13"/>
      <c r="AC177" s="12"/>
      <c r="AD177" s="13"/>
      <c r="AE177" s="13"/>
      <c r="AF177" s="12"/>
      <c r="AG177" s="13"/>
      <c r="AH177" s="13"/>
      <c r="AI177" s="12"/>
      <c r="AJ177" s="13"/>
      <c r="AK177" s="13"/>
      <c r="AL177" s="12"/>
      <c r="AM177" s="13"/>
      <c r="AN177" s="13"/>
      <c r="AO177" s="12"/>
      <c r="AP177" s="13"/>
      <c r="AQ177" s="13"/>
      <c r="AR177" s="12"/>
      <c r="AS177" s="13"/>
      <c r="AT177" s="13"/>
      <c r="AU177" s="12"/>
      <c r="AV177" s="13"/>
      <c r="AW177" s="13"/>
      <c r="AX177" s="12"/>
      <c r="AY177" s="13"/>
      <c r="AZ177" s="13"/>
      <c r="BA177" s="12"/>
      <c r="BB177" s="13"/>
      <c r="BC177" s="13"/>
      <c r="BD177" s="12"/>
      <c r="BE177" s="13"/>
      <c r="BF177" s="13"/>
      <c r="BG177" s="12"/>
      <c r="BH177" s="13"/>
      <c r="BI177" s="13"/>
      <c r="BJ177" s="12"/>
      <c r="BK177" s="13"/>
      <c r="BL177" s="13"/>
      <c r="BM177" s="12"/>
      <c r="BN177" s="13"/>
      <c r="BO177" s="13"/>
      <c r="BP177" s="12"/>
      <c r="BQ177" s="13"/>
      <c r="BR177" s="13"/>
      <c r="BS177" s="12"/>
      <c r="BT177" s="13"/>
      <c r="BU177" s="13"/>
      <c r="BV177" s="12"/>
      <c r="BW177" s="13"/>
      <c r="BX177" s="13"/>
      <c r="BY177" s="12"/>
      <c r="BZ177" s="13"/>
      <c r="CA177" s="13"/>
      <c r="CB177" s="13"/>
      <c r="CC177" s="13"/>
      <c r="CD177" s="13"/>
      <c r="CE177" s="13"/>
      <c r="CF177" s="13"/>
      <c r="CG177" s="58"/>
      <c r="CH177" s="58"/>
      <c r="CI177" s="58"/>
      <c r="CJ177" s="58"/>
      <c r="CK177" s="58"/>
      <c r="CL177" s="58"/>
      <c r="CM177" s="58"/>
      <c r="CN177" s="58"/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58"/>
      <c r="DD177" s="58"/>
      <c r="DE177" s="58"/>
      <c r="DF177" s="58"/>
      <c r="DG177" s="58"/>
      <c r="DH177" s="58"/>
      <c r="DI177" s="58"/>
      <c r="DJ177" s="58"/>
      <c r="DK177" s="58"/>
      <c r="DL177" s="58"/>
      <c r="DM177" s="58"/>
      <c r="DN177" s="58"/>
    </row>
    <row r="178" spans="1:118" x14ac:dyDescent="0.2">
      <c r="A178" s="11" t="s">
        <v>76</v>
      </c>
      <c r="B178" s="12"/>
      <c r="C178" s="13"/>
      <c r="D178" s="13"/>
      <c r="E178" s="12"/>
      <c r="F178" s="13"/>
      <c r="G178" s="13"/>
      <c r="H178" s="12"/>
      <c r="I178" s="13"/>
      <c r="J178" s="13"/>
      <c r="K178" s="12"/>
      <c r="L178" s="13"/>
      <c r="M178" s="13"/>
      <c r="N178" s="12"/>
      <c r="O178" s="13"/>
      <c r="P178" s="13"/>
      <c r="Q178" s="12"/>
      <c r="R178" s="13"/>
      <c r="S178" s="13"/>
      <c r="T178" s="12"/>
      <c r="U178" s="13"/>
      <c r="V178" s="13"/>
      <c r="W178" s="12"/>
      <c r="X178" s="13"/>
      <c r="Y178" s="13"/>
      <c r="Z178" s="12"/>
      <c r="AA178" s="13"/>
      <c r="AB178" s="13"/>
      <c r="AC178" s="12"/>
      <c r="AD178" s="13"/>
      <c r="AE178" s="13"/>
      <c r="AF178" s="12"/>
      <c r="AG178" s="13"/>
      <c r="AH178" s="13"/>
      <c r="AI178" s="12"/>
      <c r="AJ178" s="13"/>
      <c r="AK178" s="13"/>
      <c r="AL178" s="12"/>
      <c r="AM178" s="13"/>
      <c r="AN178" s="13"/>
      <c r="AO178" s="12"/>
      <c r="AP178" s="13"/>
      <c r="AQ178" s="13"/>
      <c r="AR178" s="12"/>
      <c r="AS178" s="13"/>
      <c r="AT178" s="13"/>
      <c r="AU178" s="12"/>
      <c r="AV178" s="13"/>
      <c r="AW178" s="13"/>
      <c r="AX178" s="12"/>
      <c r="AY178" s="13"/>
      <c r="AZ178" s="13"/>
      <c r="BA178" s="12"/>
      <c r="BB178" s="13"/>
      <c r="BC178" s="13"/>
      <c r="BD178" s="12"/>
      <c r="BE178" s="13"/>
      <c r="BF178" s="13"/>
      <c r="BG178" s="12"/>
      <c r="BH178" s="13"/>
      <c r="BI178" s="13"/>
      <c r="BJ178" s="12"/>
      <c r="BK178" s="13"/>
      <c r="BL178" s="13"/>
      <c r="BM178" s="12"/>
      <c r="BN178" s="13"/>
      <c r="BO178" s="13"/>
      <c r="BP178" s="12"/>
      <c r="BQ178" s="13"/>
      <c r="BR178" s="13"/>
      <c r="BS178" s="12"/>
      <c r="BT178" s="13"/>
      <c r="BU178" s="13"/>
      <c r="BV178" s="12"/>
      <c r="BW178" s="13"/>
      <c r="BX178" s="13"/>
      <c r="BY178" s="12"/>
      <c r="BZ178" s="13"/>
      <c r="CA178" s="13"/>
      <c r="CB178" s="13"/>
      <c r="CC178" s="13"/>
      <c r="CD178" s="13"/>
      <c r="CE178" s="13"/>
      <c r="CF178" s="13"/>
      <c r="CG178" s="58"/>
      <c r="CH178" s="58"/>
      <c r="CI178" s="58"/>
      <c r="CJ178" s="58"/>
      <c r="CK178" s="58"/>
      <c r="CL178" s="58"/>
      <c r="CM178" s="58"/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58"/>
      <c r="DD178" s="58"/>
      <c r="DE178" s="58"/>
      <c r="DF178" s="58"/>
      <c r="DG178" s="58"/>
      <c r="DH178" s="58"/>
      <c r="DI178" s="58"/>
      <c r="DJ178" s="58"/>
      <c r="DK178" s="58"/>
      <c r="DL178" s="58"/>
      <c r="DM178" s="58"/>
      <c r="DN178" s="58"/>
    </row>
    <row r="179" spans="1:118" x14ac:dyDescent="0.2">
      <c r="A179" s="32" t="s">
        <v>72</v>
      </c>
      <c r="B179" s="17">
        <v>12.792307224272909</v>
      </c>
      <c r="C179" s="18">
        <v>13.749294942386719</v>
      </c>
      <c r="D179" s="18">
        <v>11.937031009203382</v>
      </c>
      <c r="E179" s="17">
        <v>13.798959704205052</v>
      </c>
      <c r="F179" s="18">
        <v>14.959801938025768</v>
      </c>
      <c r="G179" s="18">
        <v>12.766159020392696</v>
      </c>
      <c r="H179" s="17">
        <v>11.68607622172615</v>
      </c>
      <c r="I179" s="18">
        <v>12.548553757966587</v>
      </c>
      <c r="J179" s="18">
        <v>10.904305320548975</v>
      </c>
      <c r="K179" s="17">
        <v>10.838315735911461</v>
      </c>
      <c r="L179" s="18">
        <v>11.834878905194921</v>
      </c>
      <c r="M179" s="18">
        <v>9.9511061237576151</v>
      </c>
      <c r="N179" s="17">
        <v>11.449285940199012</v>
      </c>
      <c r="O179" s="18">
        <v>12.639055726745704</v>
      </c>
      <c r="P179" s="18">
        <v>10.411732556021134</v>
      </c>
      <c r="Q179" s="17">
        <v>12.475578632403414</v>
      </c>
      <c r="R179" s="18">
        <v>13.44320449338556</v>
      </c>
      <c r="S179" s="18">
        <v>11.595469364433839</v>
      </c>
      <c r="T179" s="17">
        <v>11.029654580278713</v>
      </c>
      <c r="U179" s="18">
        <v>11.983002832861189</v>
      </c>
      <c r="V179" s="18">
        <v>10.196757827001608</v>
      </c>
      <c r="W179" s="17">
        <v>11.093882674345627</v>
      </c>
      <c r="X179" s="18">
        <v>12.193221659524738</v>
      </c>
      <c r="Y179" s="18">
        <v>10.103845074375526</v>
      </c>
      <c r="Z179" s="17">
        <v>9.9100786811539905</v>
      </c>
      <c r="AA179" s="18">
        <v>10.262152549071269</v>
      </c>
      <c r="AB179" s="18">
        <v>9.5927816692389882</v>
      </c>
      <c r="AC179" s="17">
        <v>16.70769475105217</v>
      </c>
      <c r="AD179" s="18">
        <v>18.473385800118475</v>
      </c>
      <c r="AE179" s="18">
        <v>15.146981823621811</v>
      </c>
      <c r="AF179" s="17">
        <v>10.610446821900567</v>
      </c>
      <c r="AG179" s="18">
        <v>11.808510638297873</v>
      </c>
      <c r="AH179" s="18">
        <v>9.5340501792114694</v>
      </c>
      <c r="AI179" s="17">
        <v>11.304891211725273</v>
      </c>
      <c r="AJ179" s="18">
        <v>12.266666666666666</v>
      </c>
      <c r="AK179" s="18">
        <v>10.45653800919491</v>
      </c>
      <c r="AL179" s="17">
        <v>12.465627864344638</v>
      </c>
      <c r="AM179" s="18">
        <v>13.598191214470285</v>
      </c>
      <c r="AN179" s="18">
        <v>11.44927536231884</v>
      </c>
      <c r="AO179" s="17">
        <v>12.129975287870025</v>
      </c>
      <c r="AP179" s="18">
        <v>13.144868551314486</v>
      </c>
      <c r="AQ179" s="18">
        <v>11.200644641418211</v>
      </c>
      <c r="AR179" s="17">
        <v>13.136020151133501</v>
      </c>
      <c r="AS179" s="18">
        <v>13.545150501672239</v>
      </c>
      <c r="AT179" s="18">
        <v>12.743646681470516</v>
      </c>
      <c r="AU179" s="17">
        <v>12.808988764044942</v>
      </c>
      <c r="AV179" s="18">
        <v>14.634146341463413</v>
      </c>
      <c r="AW179" s="18">
        <v>10.933940774487471</v>
      </c>
      <c r="AX179" s="17">
        <v>14.209827357237717</v>
      </c>
      <c r="AY179" s="18">
        <v>14.534883720930234</v>
      </c>
      <c r="AZ179" s="18">
        <v>13.93643031784841</v>
      </c>
      <c r="BA179" s="17">
        <v>11.723124300111982</v>
      </c>
      <c r="BB179" s="18">
        <v>13.207826860361696</v>
      </c>
      <c r="BC179" s="18">
        <v>10.395120657650491</v>
      </c>
      <c r="BD179" s="17">
        <v>12.929122214006551</v>
      </c>
      <c r="BE179" s="18">
        <v>13.345235438518188</v>
      </c>
      <c r="BF179" s="18">
        <v>12.555154432410751</v>
      </c>
      <c r="BG179" s="17">
        <v>12.826402321083172</v>
      </c>
      <c r="BH179" s="18">
        <v>13.300933623225477</v>
      </c>
      <c r="BI179" s="18">
        <v>12.401146131805158</v>
      </c>
      <c r="BJ179" s="17">
        <v>10.045662100456621</v>
      </c>
      <c r="BK179" s="18">
        <v>11.818181818181818</v>
      </c>
      <c r="BL179" s="18">
        <v>8.2568807339449553</v>
      </c>
      <c r="BM179" s="17">
        <v>10.56689342403628</v>
      </c>
      <c r="BN179" s="18">
        <v>11.66077738515901</v>
      </c>
      <c r="BO179" s="18">
        <v>9.4128611369990676</v>
      </c>
      <c r="BP179" s="17">
        <v>8.4480303749406733</v>
      </c>
      <c r="BQ179" s="18">
        <v>9.3034583536288373</v>
      </c>
      <c r="BR179" s="18">
        <v>7.6353540027764923</v>
      </c>
      <c r="BS179" s="17">
        <v>10.2748134856927</v>
      </c>
      <c r="BT179" s="18">
        <v>11.007751937984496</v>
      </c>
      <c r="BU179" s="18">
        <v>9.5781911954319394</v>
      </c>
      <c r="BV179" s="17">
        <v>9.3554443053817273</v>
      </c>
      <c r="BW179" s="18">
        <v>9.2917478882391151</v>
      </c>
      <c r="BX179" s="18">
        <v>9.4146047073023542</v>
      </c>
      <c r="BY179" s="17">
        <v>12.053717654765803</v>
      </c>
      <c r="BZ179" s="18">
        <v>12.901069518716577</v>
      </c>
      <c r="CA179" s="18">
        <v>11.23956326268465</v>
      </c>
      <c r="CB179" s="13"/>
      <c r="CC179" s="13"/>
      <c r="CD179" s="13"/>
      <c r="CE179" s="13"/>
      <c r="CF179" s="13"/>
      <c r="CG179" s="58"/>
      <c r="CH179" s="58"/>
      <c r="CI179" s="58"/>
      <c r="CJ179" s="58"/>
      <c r="CK179" s="58"/>
      <c r="CL179" s="58"/>
      <c r="CM179" s="58"/>
      <c r="CN179" s="58"/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58"/>
      <c r="DD179" s="58"/>
      <c r="DE179" s="58"/>
      <c r="DF179" s="58"/>
      <c r="DG179" s="58"/>
      <c r="DH179" s="58"/>
      <c r="DI179" s="58"/>
      <c r="DJ179" s="58"/>
      <c r="DK179" s="58"/>
      <c r="DL179" s="58"/>
      <c r="DM179" s="58"/>
      <c r="DN179" s="58"/>
    </row>
    <row r="180" spans="1:118" s="59" customFormat="1" x14ac:dyDescent="0.2">
      <c r="A180" s="11" t="s">
        <v>95</v>
      </c>
      <c r="B180" s="33"/>
      <c r="C180" s="34"/>
      <c r="D180" s="34"/>
      <c r="E180" s="33"/>
      <c r="F180" s="34"/>
      <c r="G180" s="34"/>
      <c r="H180" s="33"/>
      <c r="I180" s="34"/>
      <c r="J180" s="34"/>
      <c r="K180" s="33"/>
      <c r="L180" s="34"/>
      <c r="M180" s="34"/>
      <c r="N180" s="33"/>
      <c r="O180" s="34"/>
      <c r="P180" s="34"/>
      <c r="Q180" s="33"/>
      <c r="R180" s="34"/>
      <c r="S180" s="34"/>
      <c r="T180" s="33"/>
      <c r="U180" s="34"/>
      <c r="V180" s="34"/>
      <c r="W180" s="33"/>
      <c r="X180" s="34"/>
      <c r="Y180" s="34"/>
      <c r="Z180" s="33"/>
      <c r="AA180" s="34"/>
      <c r="AB180" s="34"/>
      <c r="AC180" s="33"/>
      <c r="AD180" s="34"/>
      <c r="AE180" s="34"/>
      <c r="AF180" s="33"/>
      <c r="AG180" s="34"/>
      <c r="AH180" s="34"/>
      <c r="AI180" s="33"/>
      <c r="AJ180" s="34"/>
      <c r="AK180" s="34"/>
      <c r="AL180" s="33"/>
      <c r="AM180" s="34"/>
      <c r="AN180" s="34"/>
      <c r="AO180" s="33"/>
      <c r="AP180" s="34"/>
      <c r="AQ180" s="34"/>
      <c r="AR180" s="33"/>
      <c r="AS180" s="34"/>
      <c r="AT180" s="34"/>
      <c r="AU180" s="33"/>
      <c r="AV180" s="34"/>
      <c r="AW180" s="34"/>
      <c r="AX180" s="33"/>
      <c r="AY180" s="34"/>
      <c r="AZ180" s="34"/>
      <c r="BA180" s="33"/>
      <c r="BB180" s="34"/>
      <c r="BC180" s="34"/>
      <c r="BD180" s="33"/>
      <c r="BE180" s="34"/>
      <c r="BF180" s="34"/>
      <c r="BG180" s="33"/>
      <c r="BH180" s="34"/>
      <c r="BI180" s="34"/>
      <c r="BJ180" s="33"/>
      <c r="BK180" s="34"/>
      <c r="BL180" s="34"/>
      <c r="BM180" s="33"/>
      <c r="BN180" s="34"/>
      <c r="BO180" s="34"/>
      <c r="BP180" s="33"/>
      <c r="BQ180" s="34"/>
      <c r="BR180" s="34"/>
      <c r="BS180" s="33"/>
      <c r="BT180" s="34"/>
      <c r="BU180" s="34"/>
      <c r="BV180" s="33"/>
      <c r="BW180" s="34"/>
      <c r="BX180" s="34"/>
      <c r="BY180" s="33"/>
      <c r="BZ180" s="34"/>
      <c r="CA180" s="34"/>
      <c r="CB180" s="34"/>
      <c r="CC180" s="34"/>
      <c r="CD180" s="34"/>
      <c r="CE180" s="34"/>
      <c r="CF180" s="34"/>
    </row>
    <row r="181" spans="1:118" x14ac:dyDescent="0.2">
      <c r="A181" s="11" t="s">
        <v>0</v>
      </c>
      <c r="B181" s="17">
        <v>57.463087656674652</v>
      </c>
      <c r="C181" s="18">
        <v>59.377400553302351</v>
      </c>
      <c r="D181" s="18">
        <v>55.752233632431235</v>
      </c>
      <c r="E181" s="17">
        <v>54.042739863382835</v>
      </c>
      <c r="F181" s="18">
        <v>56.162815461612183</v>
      </c>
      <c r="G181" s="18">
        <v>52.156509793704551</v>
      </c>
      <c r="H181" s="17">
        <v>52.22649561155788</v>
      </c>
      <c r="I181" s="18">
        <v>55.839650035826068</v>
      </c>
      <c r="J181" s="18">
        <v>48.95144336768702</v>
      </c>
      <c r="K181" s="17">
        <v>48.437433744646569</v>
      </c>
      <c r="L181" s="18">
        <v>51.368506347348522</v>
      </c>
      <c r="M181" s="18">
        <v>45.827989740301376</v>
      </c>
      <c r="N181" s="17">
        <v>48.945332457484852</v>
      </c>
      <c r="O181" s="18">
        <v>51.245625946623498</v>
      </c>
      <c r="P181" s="18">
        <v>46.939333211878306</v>
      </c>
      <c r="Q181" s="17">
        <v>52.864560415383266</v>
      </c>
      <c r="R181" s="18">
        <v>55.649988914344839</v>
      </c>
      <c r="S181" s="18">
        <v>50.331059052868618</v>
      </c>
      <c r="T181" s="17">
        <v>42.216498249785353</v>
      </c>
      <c r="U181" s="18">
        <v>45.05665722379603</v>
      </c>
      <c r="V181" s="18">
        <v>39.735181289444377</v>
      </c>
      <c r="W181" s="17">
        <v>48.931221619226932</v>
      </c>
      <c r="X181" s="18">
        <v>51.616673159329963</v>
      </c>
      <c r="Y181" s="18">
        <v>46.512770137524555</v>
      </c>
      <c r="Z181" s="17">
        <v>45.141750967903086</v>
      </c>
      <c r="AA181" s="18">
        <v>48.096429982874454</v>
      </c>
      <c r="AB181" s="18">
        <v>42.47892674818948</v>
      </c>
      <c r="AC181" s="17">
        <v>53.085047248471376</v>
      </c>
      <c r="AD181" s="18">
        <v>54.100025387154105</v>
      </c>
      <c r="AE181" s="18">
        <v>52.187897374523153</v>
      </c>
      <c r="AF181" s="17">
        <v>44.329767149150406</v>
      </c>
      <c r="AG181" s="18">
        <v>46.462765957446813</v>
      </c>
      <c r="AH181" s="18">
        <v>42.413381123058542</v>
      </c>
      <c r="AI181" s="17">
        <v>49.11662784752599</v>
      </c>
      <c r="AJ181" s="18">
        <v>51.503030303030307</v>
      </c>
      <c r="AK181" s="18">
        <v>47.011654014754626</v>
      </c>
      <c r="AL181" s="17">
        <v>48.380690498014054</v>
      </c>
      <c r="AM181" s="18">
        <v>49.967700258397933</v>
      </c>
      <c r="AN181" s="18">
        <v>46.956521739130437</v>
      </c>
      <c r="AO181" s="17">
        <v>53.956569746043428</v>
      </c>
      <c r="AP181" s="18">
        <v>56.671433285667142</v>
      </c>
      <c r="AQ181" s="18">
        <v>51.470588235294116</v>
      </c>
      <c r="AR181" s="17">
        <v>53.690176322418139</v>
      </c>
      <c r="AS181" s="18">
        <v>56.444558785695911</v>
      </c>
      <c r="AT181" s="18">
        <v>51.04860597088576</v>
      </c>
      <c r="AU181" s="17">
        <v>44.044943820224717</v>
      </c>
      <c r="AV181" s="18">
        <v>50.110864745011085</v>
      </c>
      <c r="AW181" s="18">
        <v>37.813211845102508</v>
      </c>
      <c r="AX181" s="17">
        <v>46.635679504205399</v>
      </c>
      <c r="AY181" s="18">
        <v>49.224806201550386</v>
      </c>
      <c r="AZ181" s="18">
        <v>44.458027709861454</v>
      </c>
      <c r="BA181" s="17">
        <v>50.517917133258685</v>
      </c>
      <c r="BB181" s="18">
        <v>52.090127482952866</v>
      </c>
      <c r="BC181" s="18">
        <v>49.111641474409971</v>
      </c>
      <c r="BD181" s="17">
        <v>46.889194042463295</v>
      </c>
      <c r="BE181" s="18">
        <v>50.078107565275609</v>
      </c>
      <c r="BF181" s="18">
        <v>44.023265142398714</v>
      </c>
      <c r="BG181" s="17">
        <v>51.390232108317214</v>
      </c>
      <c r="BH181" s="18">
        <v>54.610564010743055</v>
      </c>
      <c r="BI181" s="18">
        <v>48.504297994269344</v>
      </c>
      <c r="BJ181" s="17">
        <v>40.563165905631656</v>
      </c>
      <c r="BK181" s="18">
        <v>43.484848484848484</v>
      </c>
      <c r="BL181" s="18">
        <v>37.61467889908257</v>
      </c>
      <c r="BM181" s="17">
        <v>40.453514739229021</v>
      </c>
      <c r="BN181" s="18">
        <v>42.844522968197879</v>
      </c>
      <c r="BO181" s="18">
        <v>37.931034482758619</v>
      </c>
      <c r="BP181" s="17">
        <v>37.375415282392026</v>
      </c>
      <c r="BQ181" s="18">
        <v>41.45153433999026</v>
      </c>
      <c r="BR181" s="18">
        <v>33.503007866728368</v>
      </c>
      <c r="BS181" s="17">
        <v>43.365756917555956</v>
      </c>
      <c r="BT181" s="18">
        <v>46.201550387596903</v>
      </c>
      <c r="BU181" s="18">
        <v>40.670473383680232</v>
      </c>
      <c r="BV181" s="17">
        <v>41.833541927409264</v>
      </c>
      <c r="BW181" s="18">
        <v>45.549057829759583</v>
      </c>
      <c r="BX181" s="18">
        <v>38.382619191309594</v>
      </c>
      <c r="BY181" s="17">
        <v>41.925974451359323</v>
      </c>
      <c r="BZ181" s="18">
        <v>44.652406417112303</v>
      </c>
      <c r="CA181" s="18">
        <v>39.306358381502889</v>
      </c>
      <c r="CB181" s="18"/>
      <c r="CC181" s="18"/>
      <c r="CD181" s="18"/>
      <c r="CE181" s="18"/>
      <c r="CF181" s="18"/>
      <c r="CG181" s="60"/>
      <c r="CH181" s="60"/>
      <c r="CI181" s="60"/>
      <c r="CJ181" s="60"/>
      <c r="CK181" s="60"/>
      <c r="CL181" s="60"/>
      <c r="CM181" s="60"/>
      <c r="CN181" s="60"/>
      <c r="CO181" s="60"/>
      <c r="CP181" s="60"/>
      <c r="CQ181" s="60"/>
      <c r="CR181" s="60"/>
      <c r="CS181" s="60"/>
      <c r="CT181" s="60"/>
      <c r="CU181" s="60"/>
      <c r="CV181" s="60"/>
      <c r="CW181" s="60"/>
      <c r="CX181" s="60"/>
      <c r="CY181" s="60"/>
      <c r="CZ181" s="60"/>
      <c r="DA181" s="60"/>
      <c r="DB181" s="60"/>
      <c r="DC181" s="60"/>
      <c r="DD181" s="60"/>
      <c r="DE181" s="60"/>
      <c r="DF181" s="60"/>
      <c r="DG181" s="60"/>
      <c r="DH181" s="60"/>
      <c r="DI181" s="60"/>
      <c r="DJ181" s="60"/>
      <c r="DK181" s="60"/>
      <c r="DL181" s="60"/>
      <c r="DM181" s="60"/>
      <c r="DN181" s="60"/>
    </row>
    <row r="182" spans="1:118" x14ac:dyDescent="0.2">
      <c r="A182" s="11" t="s">
        <v>95</v>
      </c>
      <c r="B182" s="17"/>
      <c r="C182" s="18"/>
      <c r="D182" s="18"/>
      <c r="E182" s="17"/>
      <c r="F182" s="18"/>
      <c r="G182" s="18"/>
      <c r="H182" s="17"/>
      <c r="I182" s="18"/>
      <c r="J182" s="18"/>
      <c r="K182" s="17"/>
      <c r="L182" s="18"/>
      <c r="M182" s="18"/>
      <c r="N182" s="17"/>
      <c r="O182" s="18"/>
      <c r="P182" s="18"/>
      <c r="Q182" s="17"/>
      <c r="R182" s="18"/>
      <c r="S182" s="18"/>
      <c r="T182" s="17"/>
      <c r="U182" s="18"/>
      <c r="V182" s="18"/>
      <c r="W182" s="17"/>
      <c r="X182" s="18"/>
      <c r="Y182" s="18"/>
      <c r="Z182" s="17"/>
      <c r="AA182" s="18"/>
      <c r="AB182" s="18"/>
      <c r="AC182" s="17"/>
      <c r="AD182" s="18"/>
      <c r="AE182" s="18"/>
      <c r="AF182" s="17"/>
      <c r="AG182" s="18"/>
      <c r="AH182" s="18"/>
      <c r="AI182" s="17"/>
      <c r="AJ182" s="18"/>
      <c r="AK182" s="18"/>
      <c r="AL182" s="17"/>
      <c r="AM182" s="18"/>
      <c r="AN182" s="18"/>
      <c r="AO182" s="17"/>
      <c r="AP182" s="18"/>
      <c r="AQ182" s="18"/>
      <c r="AR182" s="17"/>
      <c r="AS182" s="18"/>
      <c r="AT182" s="18"/>
      <c r="AU182" s="17"/>
      <c r="AV182" s="18"/>
      <c r="AW182" s="18"/>
      <c r="AX182" s="17"/>
      <c r="AY182" s="18"/>
      <c r="AZ182" s="18"/>
      <c r="BA182" s="17"/>
      <c r="BB182" s="18"/>
      <c r="BC182" s="18"/>
      <c r="BD182" s="17"/>
      <c r="BE182" s="18"/>
      <c r="BF182" s="18"/>
      <c r="BG182" s="17"/>
      <c r="BH182" s="18"/>
      <c r="BI182" s="18"/>
      <c r="BJ182" s="17"/>
      <c r="BK182" s="18"/>
      <c r="BL182" s="18"/>
      <c r="BM182" s="17"/>
      <c r="BN182" s="18"/>
      <c r="BO182" s="18"/>
      <c r="BP182" s="17"/>
      <c r="BQ182" s="18"/>
      <c r="BR182" s="18"/>
      <c r="BS182" s="17"/>
      <c r="BT182" s="18"/>
      <c r="BU182" s="18"/>
      <c r="BV182" s="17"/>
      <c r="BW182" s="18"/>
      <c r="BX182" s="18"/>
      <c r="BY182" s="17"/>
      <c r="BZ182" s="18"/>
      <c r="CA182" s="18"/>
      <c r="CB182" s="18"/>
      <c r="CC182" s="18"/>
      <c r="CD182" s="18"/>
      <c r="CE182" s="18"/>
      <c r="CF182" s="18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</row>
    <row r="183" spans="1:118" x14ac:dyDescent="0.2">
      <c r="A183" s="11" t="s">
        <v>74</v>
      </c>
      <c r="B183" s="17">
        <v>29.744605119052448</v>
      </c>
      <c r="C183" s="18">
        <v>26.873304504310923</v>
      </c>
      <c r="D183" s="18">
        <v>32.310735358365378</v>
      </c>
      <c r="E183" s="17">
        <v>32.158300432412105</v>
      </c>
      <c r="F183" s="18">
        <v>28.877382600362051</v>
      </c>
      <c r="G183" s="18">
        <v>35.07733118590275</v>
      </c>
      <c r="H183" s="17">
        <v>36.087428166715974</v>
      </c>
      <c r="I183" s="18">
        <v>31.611796206207337</v>
      </c>
      <c r="J183" s="18">
        <v>40.144251311764002</v>
      </c>
      <c r="K183" s="17">
        <v>40.724250519441973</v>
      </c>
      <c r="L183" s="18">
        <v>36.796614747456559</v>
      </c>
      <c r="M183" s="18">
        <v>44.220904135941005</v>
      </c>
      <c r="N183" s="17">
        <v>39.605381602316129</v>
      </c>
      <c r="O183" s="18">
        <v>36.115318326630799</v>
      </c>
      <c r="P183" s="18">
        <v>42.648934232100565</v>
      </c>
      <c r="Q183" s="17">
        <v>34.659860952213322</v>
      </c>
      <c r="R183" s="18">
        <v>30.906806592269604</v>
      </c>
      <c r="S183" s="18">
        <v>38.073471582697543</v>
      </c>
      <c r="T183" s="17">
        <v>46.753847169935938</v>
      </c>
      <c r="U183" s="18">
        <v>42.960339943342774</v>
      </c>
      <c r="V183" s="18">
        <v>50.068060883554011</v>
      </c>
      <c r="W183" s="17">
        <v>39.974895706427439</v>
      </c>
      <c r="X183" s="18">
        <v>36.190105181145306</v>
      </c>
      <c r="Y183" s="18">
        <v>43.383384788099917</v>
      </c>
      <c r="Z183" s="17">
        <v>44.948170350942924</v>
      </c>
      <c r="AA183" s="18">
        <v>41.641417468054279</v>
      </c>
      <c r="AB183" s="18">
        <v>47.928291582571532</v>
      </c>
      <c r="AC183" s="17">
        <v>30.207258000476457</v>
      </c>
      <c r="AD183" s="18">
        <v>27.426588812727427</v>
      </c>
      <c r="AE183" s="18">
        <v>32.665120801855032</v>
      </c>
      <c r="AF183" s="17">
        <v>45.05978602894902</v>
      </c>
      <c r="AG183" s="18">
        <v>41.728723404255319</v>
      </c>
      <c r="AH183" s="18">
        <v>48.052568697729988</v>
      </c>
      <c r="AI183" s="17">
        <v>39.578480940748733</v>
      </c>
      <c r="AJ183" s="18">
        <v>36.230303030303027</v>
      </c>
      <c r="AK183" s="18">
        <v>42.531807976050466</v>
      </c>
      <c r="AL183" s="17">
        <v>39.153681637641306</v>
      </c>
      <c r="AM183" s="18">
        <v>36.434108527131784</v>
      </c>
      <c r="AN183" s="18">
        <v>41.594202898550726</v>
      </c>
      <c r="AO183" s="17">
        <v>33.91345496608654</v>
      </c>
      <c r="AP183" s="18">
        <v>30.18369816301837</v>
      </c>
      <c r="AQ183" s="18">
        <v>37.328767123287669</v>
      </c>
      <c r="AR183" s="17">
        <v>33.173803526448367</v>
      </c>
      <c r="AS183" s="18">
        <v>30.01029071263185</v>
      </c>
      <c r="AT183" s="18">
        <v>36.207747347643718</v>
      </c>
      <c r="AU183" s="17">
        <v>43.146067415730336</v>
      </c>
      <c r="AV183" s="18">
        <v>35.254988913525494</v>
      </c>
      <c r="AW183" s="18">
        <v>51.252847380410024</v>
      </c>
      <c r="AX183" s="17">
        <v>39.154493138556887</v>
      </c>
      <c r="AY183" s="18">
        <v>36.240310077519375</v>
      </c>
      <c r="AZ183" s="18">
        <v>41.605541972290141</v>
      </c>
      <c r="BA183" s="17">
        <v>37.758958566629339</v>
      </c>
      <c r="BB183" s="18">
        <v>34.702045656685442</v>
      </c>
      <c r="BC183" s="18">
        <v>40.493237867939541</v>
      </c>
      <c r="BD183" s="17">
        <v>40.181683743530158</v>
      </c>
      <c r="BE183" s="18">
        <v>36.576656996206204</v>
      </c>
      <c r="BF183" s="18">
        <v>43.421580425190534</v>
      </c>
      <c r="BG183" s="17">
        <v>35.783365570599614</v>
      </c>
      <c r="BH183" s="18">
        <v>32.088502366031463</v>
      </c>
      <c r="BI183" s="18">
        <v>39.094555873925501</v>
      </c>
      <c r="BJ183" s="17">
        <v>49.391171993911719</v>
      </c>
      <c r="BK183" s="18">
        <v>44.696969696969695</v>
      </c>
      <c r="BL183" s="18">
        <v>54.128440366972477</v>
      </c>
      <c r="BM183" s="17">
        <v>48.979591836734691</v>
      </c>
      <c r="BN183" s="18">
        <v>45.494699646643113</v>
      </c>
      <c r="BO183" s="18">
        <v>52.656104380242311</v>
      </c>
      <c r="BP183" s="17">
        <v>54.176554342667302</v>
      </c>
      <c r="BQ183" s="18">
        <v>49.245007306380906</v>
      </c>
      <c r="BR183" s="18">
        <v>58.861638130495145</v>
      </c>
      <c r="BS183" s="17">
        <v>46.359429596751347</v>
      </c>
      <c r="BT183" s="18">
        <v>42.790697674418603</v>
      </c>
      <c r="BU183" s="18">
        <v>49.751335420887827</v>
      </c>
      <c r="BV183" s="17">
        <v>48.811013767209012</v>
      </c>
      <c r="BW183" s="18">
        <v>45.159194282001295</v>
      </c>
      <c r="BX183" s="18">
        <v>52.202776101388046</v>
      </c>
      <c r="BY183" s="17">
        <v>46.020307893874879</v>
      </c>
      <c r="BZ183" s="18">
        <v>42.446524064171122</v>
      </c>
      <c r="CA183" s="18">
        <v>49.454078355812456</v>
      </c>
      <c r="CB183" s="18"/>
      <c r="CC183" s="18"/>
      <c r="CD183" s="18"/>
      <c r="CE183" s="18"/>
      <c r="CF183" s="18"/>
      <c r="CG183" s="60"/>
      <c r="CH183" s="60"/>
      <c r="CI183" s="60"/>
      <c r="CJ183" s="60"/>
      <c r="CK183" s="60"/>
      <c r="CL183" s="60"/>
      <c r="CM183" s="60"/>
      <c r="CN183" s="60"/>
      <c r="CO183" s="60"/>
      <c r="CP183" s="60"/>
      <c r="CQ183" s="60"/>
      <c r="CR183" s="60"/>
      <c r="CS183" s="60"/>
      <c r="CT183" s="60"/>
      <c r="CU183" s="60"/>
      <c r="CV183" s="60"/>
      <c r="CW183" s="60"/>
      <c r="CX183" s="60"/>
      <c r="CY183" s="60"/>
      <c r="CZ183" s="60"/>
      <c r="DA183" s="60"/>
      <c r="DB183" s="60"/>
      <c r="DC183" s="60"/>
      <c r="DD183" s="60"/>
      <c r="DE183" s="60"/>
      <c r="DF183" s="60"/>
      <c r="DG183" s="60"/>
      <c r="DH183" s="60"/>
      <c r="DI183" s="60"/>
      <c r="DJ183" s="60"/>
      <c r="DK183" s="60"/>
      <c r="DL183" s="60"/>
      <c r="DM183" s="60"/>
      <c r="DN183" s="60"/>
    </row>
    <row r="184" spans="1:118" x14ac:dyDescent="0.2">
      <c r="A184" s="11" t="s">
        <v>95</v>
      </c>
      <c r="B184" s="17"/>
      <c r="C184" s="18"/>
      <c r="D184" s="18"/>
      <c r="E184" s="17"/>
      <c r="F184" s="18"/>
      <c r="G184" s="18"/>
      <c r="H184" s="17"/>
      <c r="I184" s="18"/>
      <c r="J184" s="18"/>
      <c r="K184" s="17"/>
      <c r="L184" s="18"/>
      <c r="M184" s="18"/>
      <c r="N184" s="17"/>
      <c r="O184" s="18"/>
      <c r="P184" s="18"/>
      <c r="Q184" s="17"/>
      <c r="R184" s="18"/>
      <c r="S184" s="18"/>
      <c r="T184" s="17"/>
      <c r="U184" s="18"/>
      <c r="V184" s="18"/>
      <c r="W184" s="17"/>
      <c r="X184" s="18"/>
      <c r="Y184" s="18"/>
      <c r="Z184" s="17"/>
      <c r="AA184" s="18"/>
      <c r="AB184" s="18"/>
      <c r="AC184" s="17"/>
      <c r="AD184" s="18"/>
      <c r="AE184" s="18"/>
      <c r="AF184" s="17"/>
      <c r="AG184" s="18"/>
      <c r="AH184" s="18"/>
      <c r="AI184" s="17"/>
      <c r="AJ184" s="18"/>
      <c r="AK184" s="18"/>
      <c r="AL184" s="17"/>
      <c r="AM184" s="18"/>
      <c r="AN184" s="18"/>
      <c r="AO184" s="17"/>
      <c r="AP184" s="18"/>
      <c r="AQ184" s="18"/>
      <c r="AR184" s="17"/>
      <c r="AS184" s="18"/>
      <c r="AT184" s="18"/>
      <c r="AU184" s="17"/>
      <c r="AV184" s="18"/>
      <c r="AW184" s="18"/>
      <c r="AX184" s="17"/>
      <c r="AY184" s="18"/>
      <c r="AZ184" s="18"/>
      <c r="BA184" s="17"/>
      <c r="BB184" s="18"/>
      <c r="BC184" s="18"/>
      <c r="BD184" s="17"/>
      <c r="BE184" s="18"/>
      <c r="BF184" s="18"/>
      <c r="BG184" s="17"/>
      <c r="BH184" s="18"/>
      <c r="BI184" s="18"/>
      <c r="BJ184" s="17"/>
      <c r="BK184" s="18"/>
      <c r="BL184" s="18"/>
      <c r="BM184" s="17"/>
      <c r="BN184" s="18"/>
      <c r="BO184" s="18"/>
      <c r="BP184" s="17"/>
      <c r="BQ184" s="18"/>
      <c r="BR184" s="18"/>
      <c r="BS184" s="17"/>
      <c r="BT184" s="18"/>
      <c r="BU184" s="18"/>
      <c r="BV184" s="17"/>
      <c r="BW184" s="18"/>
      <c r="BX184" s="18"/>
      <c r="BY184" s="17"/>
      <c r="BZ184" s="18"/>
      <c r="CA184" s="18"/>
      <c r="CB184" s="18"/>
      <c r="CC184" s="18"/>
      <c r="CD184" s="18"/>
      <c r="CE184" s="18"/>
      <c r="CF184" s="18"/>
      <c r="CG184" s="60"/>
      <c r="CH184" s="60"/>
      <c r="CI184" s="60"/>
      <c r="CJ184" s="60"/>
      <c r="CK184" s="60"/>
      <c r="CL184" s="60"/>
      <c r="CM184" s="60"/>
      <c r="CN184" s="60"/>
      <c r="CO184" s="60"/>
      <c r="CP184" s="60"/>
      <c r="CQ184" s="60"/>
      <c r="CR184" s="60"/>
      <c r="CS184" s="60"/>
      <c r="CT184" s="60"/>
      <c r="CU184" s="60"/>
      <c r="CV184" s="60"/>
      <c r="CW184" s="60"/>
      <c r="CX184" s="60"/>
      <c r="CY184" s="60"/>
      <c r="CZ184" s="60"/>
      <c r="DA184" s="60"/>
      <c r="DB184" s="60"/>
      <c r="DC184" s="60"/>
      <c r="DD184" s="60"/>
      <c r="DE184" s="60"/>
      <c r="DF184" s="60"/>
      <c r="DG184" s="60"/>
      <c r="DH184" s="60"/>
      <c r="DI184" s="60"/>
      <c r="DJ184" s="60"/>
      <c r="DK184" s="60"/>
      <c r="DL184" s="60"/>
      <c r="DM184" s="60"/>
      <c r="DN184" s="60"/>
    </row>
    <row r="185" spans="1:118" x14ac:dyDescent="0.2">
      <c r="A185" s="52"/>
      <c r="B185" s="30"/>
      <c r="C185" s="31"/>
      <c r="D185" s="31"/>
      <c r="E185" s="30"/>
      <c r="F185" s="31"/>
      <c r="G185" s="31"/>
      <c r="H185" s="30"/>
      <c r="I185" s="31"/>
      <c r="J185" s="31"/>
      <c r="K185" s="30"/>
      <c r="L185" s="31"/>
      <c r="M185" s="31"/>
      <c r="N185" s="30"/>
      <c r="O185" s="31"/>
      <c r="P185" s="31"/>
      <c r="Q185" s="30"/>
      <c r="R185" s="31"/>
      <c r="S185" s="31"/>
      <c r="T185" s="30"/>
      <c r="U185" s="31"/>
      <c r="V185" s="31"/>
      <c r="W185" s="30"/>
      <c r="X185" s="31"/>
      <c r="Y185" s="31"/>
      <c r="Z185" s="30"/>
      <c r="AA185" s="31"/>
      <c r="AB185" s="31"/>
      <c r="AC185" s="30"/>
      <c r="AD185" s="31"/>
      <c r="AE185" s="31"/>
      <c r="AF185" s="30"/>
      <c r="AG185" s="31"/>
      <c r="AH185" s="31"/>
      <c r="AI185" s="30"/>
      <c r="AJ185" s="31"/>
      <c r="AK185" s="31"/>
      <c r="AL185" s="30"/>
      <c r="AM185" s="31"/>
      <c r="AN185" s="31"/>
      <c r="AO185" s="30"/>
      <c r="AP185" s="31"/>
      <c r="AQ185" s="31"/>
      <c r="AR185" s="30"/>
      <c r="AS185" s="31"/>
      <c r="AT185" s="31"/>
      <c r="AU185" s="30"/>
      <c r="AV185" s="31"/>
      <c r="AW185" s="31"/>
      <c r="AX185" s="30"/>
      <c r="AY185" s="31"/>
      <c r="AZ185" s="31"/>
      <c r="BA185" s="30"/>
      <c r="BB185" s="31"/>
      <c r="BC185" s="31"/>
      <c r="BD185" s="30"/>
      <c r="BE185" s="31"/>
      <c r="BF185" s="31"/>
      <c r="BG185" s="30"/>
      <c r="BH185" s="31"/>
      <c r="BI185" s="31"/>
      <c r="BJ185" s="30"/>
      <c r="BK185" s="31"/>
      <c r="BL185" s="31"/>
      <c r="BM185" s="30"/>
      <c r="BN185" s="31"/>
      <c r="BO185" s="31"/>
      <c r="BP185" s="30"/>
      <c r="BQ185" s="31"/>
      <c r="BR185" s="31"/>
      <c r="BS185" s="30"/>
      <c r="BT185" s="31"/>
      <c r="BU185" s="31"/>
      <c r="BV185" s="30"/>
      <c r="BW185" s="31"/>
      <c r="BX185" s="31"/>
      <c r="BY185" s="30"/>
      <c r="BZ185" s="31"/>
      <c r="CA185" s="31"/>
      <c r="CB185" s="18"/>
      <c r="CC185" s="18"/>
      <c r="CD185" s="18"/>
      <c r="CE185" s="18"/>
      <c r="CF185" s="18"/>
      <c r="CG185" s="58"/>
      <c r="CH185" s="58"/>
      <c r="CI185" s="58"/>
      <c r="CJ185" s="58"/>
      <c r="CK185" s="58"/>
      <c r="CL185" s="58"/>
      <c r="CM185" s="58"/>
      <c r="CN185" s="58"/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58"/>
      <c r="DD185" s="58"/>
      <c r="DE185" s="58"/>
      <c r="DF185" s="58"/>
      <c r="DG185" s="58"/>
      <c r="DH185" s="58"/>
      <c r="DI185" s="58"/>
      <c r="DJ185" s="58"/>
      <c r="DK185" s="58"/>
      <c r="DL185" s="58"/>
      <c r="DM185" s="58"/>
      <c r="DN185" s="58"/>
    </row>
    <row r="186" spans="1:118" x14ac:dyDescent="0.2">
      <c r="B186" s="61" t="s">
        <v>183</v>
      </c>
      <c r="N186" s="61" t="s">
        <v>184</v>
      </c>
      <c r="Z186" s="61" t="s">
        <v>185</v>
      </c>
      <c r="AL186" s="61" t="s">
        <v>186</v>
      </c>
      <c r="AX186" s="61" t="s">
        <v>187</v>
      </c>
      <c r="BJ186" s="61" t="s">
        <v>188</v>
      </c>
      <c r="BV186" s="61" t="s">
        <v>189</v>
      </c>
    </row>
    <row r="187" spans="1:118" x14ac:dyDescent="0.2">
      <c r="B187" s="61" t="s">
        <v>193</v>
      </c>
      <c r="N187" s="61" t="s">
        <v>193</v>
      </c>
      <c r="Z187" s="61" t="s">
        <v>194</v>
      </c>
      <c r="AL187" s="61" t="s">
        <v>194</v>
      </c>
      <c r="AX187" s="61" t="s">
        <v>194</v>
      </c>
      <c r="BJ187" s="61" t="s">
        <v>194</v>
      </c>
      <c r="BV187" s="61" t="s">
        <v>194</v>
      </c>
    </row>
    <row r="188" spans="1:118" x14ac:dyDescent="0.2">
      <c r="B188" s="61"/>
      <c r="N188" s="61"/>
      <c r="Z188" s="61"/>
      <c r="AL188" s="61"/>
    </row>
  </sheetData>
  <mergeCells count="39">
    <mergeCell ref="R3:R4"/>
    <mergeCell ref="C3:C4"/>
    <mergeCell ref="F3:F4"/>
    <mergeCell ref="I3:I4"/>
    <mergeCell ref="L3:L4"/>
    <mergeCell ref="O3:O4"/>
    <mergeCell ref="BB3:BB4"/>
    <mergeCell ref="U3:U4"/>
    <mergeCell ref="X3:X4"/>
    <mergeCell ref="AA3:AA4"/>
    <mergeCell ref="AD3:AD4"/>
    <mergeCell ref="AG3:AG4"/>
    <mergeCell ref="AJ3:AJ4"/>
    <mergeCell ref="AM3:AM4"/>
    <mergeCell ref="AP3:AP4"/>
    <mergeCell ref="AS3:AS4"/>
    <mergeCell ref="AV3:AV4"/>
    <mergeCell ref="AY3:AY4"/>
    <mergeCell ref="CL3:CL4"/>
    <mergeCell ref="BE3:BE4"/>
    <mergeCell ref="BH3:BH4"/>
    <mergeCell ref="BK3:BK4"/>
    <mergeCell ref="BN3:BN4"/>
    <mergeCell ref="BQ3:BQ4"/>
    <mergeCell ref="BT3:BT4"/>
    <mergeCell ref="BW3:BW4"/>
    <mergeCell ref="BZ3:BZ4"/>
    <mergeCell ref="CC3:CC4"/>
    <mergeCell ref="CF3:CF4"/>
    <mergeCell ref="CI3:CI4"/>
    <mergeCell ref="DG3:DG4"/>
    <mergeCell ref="DJ3:DJ4"/>
    <mergeCell ref="DM3:DM4"/>
    <mergeCell ref="CO3:CO4"/>
    <mergeCell ref="CR3:CR4"/>
    <mergeCell ref="CU3:CU4"/>
    <mergeCell ref="CX3:CX4"/>
    <mergeCell ref="DA3:DA4"/>
    <mergeCell ref="DD3:DD4"/>
  </mergeCells>
  <phoneticPr fontId="3"/>
  <printOptions horizontalCentered="1" verticalCentered="1"/>
  <pageMargins left="0.59055118110236227" right="0.59055118110236227" top="0.59055118110236227" bottom="0.59055118110236227" header="0" footer="0.39370078740157483"/>
  <pageSetup paperSize="9" scale="48" firstPageNumber="7" fitToWidth="8" fitToHeight="2" orientation="portrait" useFirstPageNumber="1" r:id="rId1"/>
  <headerFooter alignWithMargins="0"/>
  <rowBreaks count="1" manualBreakCount="1">
    <brk id="95" max="84" man="1"/>
  </rowBreaks>
  <colBreaks count="6" manualBreakCount="6">
    <brk id="13" max="186" man="1"/>
    <brk id="25" max="186" man="1"/>
    <brk id="37" max="186" man="1"/>
    <brk id="49" max="186" man="1"/>
    <brk id="61" max="186" man="1"/>
    <brk id="73" max="18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DDFF"/>
  </sheetPr>
  <dimension ref="A1:S109"/>
  <sheetViews>
    <sheetView showGridLines="0" view="pageBreakPreview" zoomScale="85" zoomScaleNormal="70" zoomScaleSheetLayoutView="85" workbookViewId="0"/>
  </sheetViews>
  <sheetFormatPr defaultRowHeight="13.2" x14ac:dyDescent="0.2"/>
  <cols>
    <col min="1" max="1" width="3.21875" style="63" customWidth="1"/>
    <col min="2" max="14" width="11.44140625" style="63" customWidth="1"/>
    <col min="15" max="15" width="8.88671875" style="63"/>
    <col min="16" max="16" width="7.88671875" style="63" customWidth="1"/>
    <col min="17" max="17" width="9" style="63" bestFit="1" customWidth="1"/>
    <col min="18" max="18" width="7.88671875" style="63" customWidth="1"/>
    <col min="19" max="19" width="9.44140625" style="63" bestFit="1" customWidth="1"/>
    <col min="20" max="16384" width="8.88671875" style="63"/>
  </cols>
  <sheetData>
    <row r="1" spans="1:19" ht="28.2" x14ac:dyDescent="0.35">
      <c r="A1" s="62"/>
      <c r="B1" s="281" t="str">
        <f>"年齢各歳別人口ピラミッド（"&amp;P2&amp;")"</f>
        <v>年齢各歳別人口ピラミッド（令和６年10月１日現在)</v>
      </c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P1" s="62" t="s">
        <v>121</v>
      </c>
      <c r="Q1" s="62"/>
      <c r="R1" s="62"/>
      <c r="S1" s="62"/>
    </row>
    <row r="2" spans="1:19" ht="14.4" x14ac:dyDescent="0.2">
      <c r="A2" s="62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P2" s="62" t="str">
        <f>市町村別年齢３区分別人口割合!F3</f>
        <v>令和６年10月１日現在</v>
      </c>
      <c r="Q2" s="62"/>
      <c r="R2" s="62"/>
      <c r="S2" s="62"/>
    </row>
    <row r="3" spans="1:19" ht="14.4" x14ac:dyDescent="0.2">
      <c r="A3" s="62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P3" s="62"/>
      <c r="Q3" s="62"/>
      <c r="R3" s="62"/>
      <c r="S3" s="62"/>
    </row>
    <row r="4" spans="1:19" ht="14.4" x14ac:dyDescent="0.2">
      <c r="A4" s="62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P4" s="62" t="s">
        <v>127</v>
      </c>
      <c r="Q4" s="62"/>
      <c r="R4" s="62"/>
      <c r="S4" s="62"/>
    </row>
    <row r="5" spans="1:19" ht="14.4" x14ac:dyDescent="0.2">
      <c r="A5" s="62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P5" s="65" t="s">
        <v>122</v>
      </c>
      <c r="Q5" s="65" t="s">
        <v>124</v>
      </c>
      <c r="R5" s="65" t="s">
        <v>122</v>
      </c>
      <c r="S5" s="65" t="s">
        <v>125</v>
      </c>
    </row>
    <row r="6" spans="1:19" ht="14.4" x14ac:dyDescent="0.2">
      <c r="A6" s="62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P6" s="66">
        <v>0</v>
      </c>
      <c r="Q6" s="67">
        <f>VLOOKUP(P6,'年齢別人口構成（県・市部・郡部）'!$A$11:$J$170,3,FALSE)</f>
        <v>3084</v>
      </c>
      <c r="R6" s="66">
        <v>0</v>
      </c>
      <c r="S6" s="67">
        <f>VLOOKUP(R6,'年齢別人口構成（県・市部・郡部）'!$A$11:$J$170,4,FALSE)</f>
        <v>3008</v>
      </c>
    </row>
    <row r="7" spans="1:19" ht="14.4" x14ac:dyDescent="0.2">
      <c r="A7" s="62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P7" s="66">
        <v>1</v>
      </c>
      <c r="Q7" s="67">
        <f>VLOOKUP(P7,'年齢別人口構成（県・市部・郡部）'!$A$11:$J$170,3,FALSE)</f>
        <v>3439</v>
      </c>
      <c r="R7" s="66">
        <v>1</v>
      </c>
      <c r="S7" s="67">
        <f>VLOOKUP(R7,'年齢別人口構成（県・市部・郡部）'!$A$11:$J$170,4,FALSE)</f>
        <v>3420</v>
      </c>
    </row>
    <row r="8" spans="1:19" ht="14.4" x14ac:dyDescent="0.2">
      <c r="A8" s="62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P8" s="66">
        <v>2</v>
      </c>
      <c r="Q8" s="67">
        <f>VLOOKUP(P8,'年齢別人口構成（県・市部・郡部）'!$A$11:$J$170,3,FALSE)</f>
        <v>3845</v>
      </c>
      <c r="R8" s="66">
        <v>2</v>
      </c>
      <c r="S8" s="67">
        <f>VLOOKUP(R8,'年齢別人口構成（県・市部・郡部）'!$A$11:$J$170,4,FALSE)</f>
        <v>3588</v>
      </c>
    </row>
    <row r="9" spans="1:19" ht="14.4" x14ac:dyDescent="0.2">
      <c r="A9" s="62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P9" s="66">
        <v>3</v>
      </c>
      <c r="Q9" s="67">
        <f>VLOOKUP(P9,'年齢別人口構成（県・市部・郡部）'!$A$11:$J$170,3,FALSE)</f>
        <v>3952</v>
      </c>
      <c r="R9" s="66">
        <v>3</v>
      </c>
      <c r="S9" s="67">
        <f>VLOOKUP(R9,'年齢別人口構成（県・市部・郡部）'!$A$11:$J$170,4,FALSE)</f>
        <v>3811</v>
      </c>
    </row>
    <row r="10" spans="1:19" ht="14.4" x14ac:dyDescent="0.2">
      <c r="A10" s="62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P10" s="66">
        <v>4</v>
      </c>
      <c r="Q10" s="67">
        <f>VLOOKUP(P10,'年齢別人口構成（県・市部・郡部）'!$A$11:$J$170,3,FALSE)</f>
        <v>3986</v>
      </c>
      <c r="R10" s="66">
        <v>4</v>
      </c>
      <c r="S10" s="67">
        <f>VLOOKUP(R10,'年齢別人口構成（県・市部・郡部）'!$A$11:$J$170,4,FALSE)</f>
        <v>3835</v>
      </c>
    </row>
    <row r="11" spans="1:19" ht="14.4" x14ac:dyDescent="0.2">
      <c r="A11" s="62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P11" s="66">
        <v>5</v>
      </c>
      <c r="Q11" s="67">
        <f>VLOOKUP(P11,'年齢別人口構成（県・市部・郡部）'!$A$11:$J$170,3,FALSE)</f>
        <v>4185</v>
      </c>
      <c r="R11" s="66">
        <v>5</v>
      </c>
      <c r="S11" s="67">
        <f>VLOOKUP(R11,'年齢別人口構成（県・市部・郡部）'!$A$11:$J$170,4,FALSE)</f>
        <v>3967</v>
      </c>
    </row>
    <row r="12" spans="1:19" ht="14.4" x14ac:dyDescent="0.2">
      <c r="A12" s="62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P12" s="66">
        <v>6</v>
      </c>
      <c r="Q12" s="67">
        <f>VLOOKUP(P12,'年齢別人口構成（県・市部・郡部）'!$A$11:$J$170,3,FALSE)</f>
        <v>4315</v>
      </c>
      <c r="R12" s="66">
        <v>6</v>
      </c>
      <c r="S12" s="67">
        <f>VLOOKUP(R12,'年齢別人口構成（県・市部・郡部）'!$A$11:$J$170,4,FALSE)</f>
        <v>4105</v>
      </c>
    </row>
    <row r="13" spans="1:19" ht="14.4" x14ac:dyDescent="0.2">
      <c r="A13" s="62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P13" s="66">
        <v>7</v>
      </c>
      <c r="Q13" s="67">
        <f>VLOOKUP(P13,'年齢別人口構成（県・市部・郡部）'!$A$11:$J$170,3,FALSE)</f>
        <v>4492</v>
      </c>
      <c r="R13" s="66">
        <v>7</v>
      </c>
      <c r="S13" s="67">
        <f>VLOOKUP(R13,'年齢別人口構成（県・市部・郡部）'!$A$11:$J$170,4,FALSE)</f>
        <v>4295</v>
      </c>
    </row>
    <row r="14" spans="1:19" ht="14.4" x14ac:dyDescent="0.2">
      <c r="A14" s="62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P14" s="66">
        <v>8</v>
      </c>
      <c r="Q14" s="67">
        <f>VLOOKUP(P14,'年齢別人口構成（県・市部・郡部）'!$A$11:$J$170,3,FALSE)</f>
        <v>4487</v>
      </c>
      <c r="R14" s="66">
        <v>8</v>
      </c>
      <c r="S14" s="67">
        <f>VLOOKUP(R14,'年齢別人口構成（県・市部・郡部）'!$A$11:$J$170,4,FALSE)</f>
        <v>4420</v>
      </c>
    </row>
    <row r="15" spans="1:19" ht="14.4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P15" s="66">
        <v>9</v>
      </c>
      <c r="Q15" s="67">
        <f>VLOOKUP(P15,'年齢別人口構成（県・市部・郡部）'!$A$11:$J$170,3,FALSE)</f>
        <v>4731</v>
      </c>
      <c r="R15" s="66">
        <v>9</v>
      </c>
      <c r="S15" s="67">
        <f>VLOOKUP(R15,'年齢別人口構成（県・市部・郡部）'!$A$11:$J$170,4,FALSE)</f>
        <v>4566</v>
      </c>
    </row>
    <row r="16" spans="1:19" ht="14.4" x14ac:dyDescent="0.2">
      <c r="A16" s="62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P16" s="66">
        <v>10</v>
      </c>
      <c r="Q16" s="67">
        <f>VLOOKUP(P16,'年齢別人口構成（県・市部・郡部）'!$A$11:$J$170,3,FALSE)</f>
        <v>4954</v>
      </c>
      <c r="R16" s="66">
        <v>10</v>
      </c>
      <c r="S16" s="67">
        <f>VLOOKUP(R16,'年齢別人口構成（県・市部・郡部）'!$A$11:$J$170,4,FALSE)</f>
        <v>4628</v>
      </c>
    </row>
    <row r="17" spans="1:19" ht="14.4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P17" s="66">
        <v>11</v>
      </c>
      <c r="Q17" s="67">
        <f>VLOOKUP(P17,'年齢別人口構成（県・市部・郡部）'!$A$11:$J$170,3,FALSE)</f>
        <v>4934</v>
      </c>
      <c r="R17" s="66">
        <v>11</v>
      </c>
      <c r="S17" s="67">
        <f>VLOOKUP(R17,'年齢別人口構成（県・市部・郡部）'!$A$11:$J$170,4,FALSE)</f>
        <v>4837</v>
      </c>
    </row>
    <row r="18" spans="1:19" ht="14.4" x14ac:dyDescent="0.2">
      <c r="A18" s="62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P18" s="66">
        <v>12</v>
      </c>
      <c r="Q18" s="67">
        <f>VLOOKUP(P18,'年齢別人口構成（県・市部・郡部）'!$A$11:$J$170,3,FALSE)</f>
        <v>5017</v>
      </c>
      <c r="R18" s="66">
        <v>12</v>
      </c>
      <c r="S18" s="67">
        <f>VLOOKUP(R18,'年齢別人口構成（県・市部・郡部）'!$A$11:$J$170,4,FALSE)</f>
        <v>4878</v>
      </c>
    </row>
    <row r="19" spans="1:19" ht="14.4" x14ac:dyDescent="0.2">
      <c r="A19" s="62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P19" s="66">
        <v>13</v>
      </c>
      <c r="Q19" s="67">
        <f>VLOOKUP(P19,'年齢別人口構成（県・市部・郡部）'!$A$11:$J$170,3,FALSE)</f>
        <v>5127</v>
      </c>
      <c r="R19" s="66">
        <v>13</v>
      </c>
      <c r="S19" s="67">
        <f>VLOOKUP(R19,'年齢別人口構成（県・市部・郡部）'!$A$11:$J$170,4,FALSE)</f>
        <v>4906</v>
      </c>
    </row>
    <row r="20" spans="1:19" ht="14.4" x14ac:dyDescent="0.2">
      <c r="A20" s="62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P20" s="66">
        <v>14</v>
      </c>
      <c r="Q20" s="67">
        <f>VLOOKUP(P20,'年齢別人口構成（県・市部・郡部）'!$A$11:$J$170,3,FALSE)</f>
        <v>5277</v>
      </c>
      <c r="R20" s="66">
        <v>14</v>
      </c>
      <c r="S20" s="67">
        <f>VLOOKUP(R20,'年齢別人口構成（県・市部・郡部）'!$A$11:$J$170,4,FALSE)</f>
        <v>5023</v>
      </c>
    </row>
    <row r="21" spans="1:19" ht="14.4" x14ac:dyDescent="0.2">
      <c r="A21" s="62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P21" s="66">
        <v>15</v>
      </c>
      <c r="Q21" s="67">
        <f>VLOOKUP(P21,'年齢別人口構成（県・市部・郡部）'!$A$11:$J$170,3,FALSE)</f>
        <v>5200</v>
      </c>
      <c r="R21" s="66">
        <v>15</v>
      </c>
      <c r="S21" s="67">
        <f>VLOOKUP(R21,'年齢別人口構成（県・市部・郡部）'!$A$11:$J$170,4,FALSE)</f>
        <v>4875</v>
      </c>
    </row>
    <row r="22" spans="1:19" ht="14.4" x14ac:dyDescent="0.2">
      <c r="A22" s="62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P22" s="66">
        <v>16</v>
      </c>
      <c r="Q22" s="67">
        <f>VLOOKUP(P22,'年齢別人口構成（県・市部・郡部）'!$A$11:$J$170,3,FALSE)</f>
        <v>5251</v>
      </c>
      <c r="R22" s="66">
        <v>16</v>
      </c>
      <c r="S22" s="67">
        <f>VLOOKUP(R22,'年齢別人口構成（県・市部・郡部）'!$A$11:$J$170,4,FALSE)</f>
        <v>5081</v>
      </c>
    </row>
    <row r="23" spans="1:19" ht="14.4" x14ac:dyDescent="0.2">
      <c r="A23" s="62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P23" s="66">
        <v>17</v>
      </c>
      <c r="Q23" s="67">
        <f>VLOOKUP(P23,'年齢別人口構成（県・市部・郡部）'!$A$11:$J$170,3,FALSE)</f>
        <v>5309</v>
      </c>
      <c r="R23" s="66">
        <v>17</v>
      </c>
      <c r="S23" s="67">
        <f>VLOOKUP(R23,'年齢別人口構成（県・市部・郡部）'!$A$11:$J$170,4,FALSE)</f>
        <v>4957</v>
      </c>
    </row>
    <row r="24" spans="1:19" ht="14.4" x14ac:dyDescent="0.2">
      <c r="A24" s="62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P24" s="66">
        <v>18</v>
      </c>
      <c r="Q24" s="67">
        <f>VLOOKUP(P24,'年齢別人口構成（県・市部・郡部）'!$A$11:$J$170,3,FALSE)</f>
        <v>4536</v>
      </c>
      <c r="R24" s="66">
        <v>18</v>
      </c>
      <c r="S24" s="67">
        <f>VLOOKUP(R24,'年齢別人口構成（県・市部・郡部）'!$A$11:$J$170,4,FALSE)</f>
        <v>4486</v>
      </c>
    </row>
    <row r="25" spans="1:19" ht="14.4" x14ac:dyDescent="0.2">
      <c r="A25" s="62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P25" s="66">
        <v>19</v>
      </c>
      <c r="Q25" s="67">
        <f>VLOOKUP(P25,'年齢別人口構成（県・市部・郡部）'!$A$11:$J$170,3,FALSE)</f>
        <v>4253</v>
      </c>
      <c r="R25" s="66">
        <v>19</v>
      </c>
      <c r="S25" s="67">
        <f>VLOOKUP(R25,'年齢別人口構成（県・市部・郡部）'!$A$11:$J$170,4,FALSE)</f>
        <v>4255</v>
      </c>
    </row>
    <row r="26" spans="1:19" ht="14.4" x14ac:dyDescent="0.2">
      <c r="A26" s="62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P26" s="66">
        <v>20</v>
      </c>
      <c r="Q26" s="67">
        <f>VLOOKUP(P26,'年齢別人口構成（県・市部・郡部）'!$A$11:$J$170,3,FALSE)</f>
        <v>4692</v>
      </c>
      <c r="R26" s="66">
        <v>20</v>
      </c>
      <c r="S26" s="67">
        <f>VLOOKUP(R26,'年齢別人口構成（県・市部・郡部）'!$A$11:$J$170,4,FALSE)</f>
        <v>4437</v>
      </c>
    </row>
    <row r="27" spans="1:19" ht="14.4" x14ac:dyDescent="0.2">
      <c r="A27" s="62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P27" s="66">
        <v>21</v>
      </c>
      <c r="Q27" s="67">
        <f>VLOOKUP(P27,'年齢別人口構成（県・市部・郡部）'!$A$11:$J$170,3,FALSE)</f>
        <v>4409</v>
      </c>
      <c r="R27" s="66">
        <v>21</v>
      </c>
      <c r="S27" s="67">
        <f>VLOOKUP(R27,'年齢別人口構成（県・市部・郡部）'!$A$11:$J$170,4,FALSE)</f>
        <v>4203</v>
      </c>
    </row>
    <row r="28" spans="1:19" ht="14.4" x14ac:dyDescent="0.2">
      <c r="A28" s="62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P28" s="66">
        <v>22</v>
      </c>
      <c r="Q28" s="67">
        <f>VLOOKUP(P28,'年齢別人口構成（県・市部・郡部）'!$A$11:$J$170,3,FALSE)</f>
        <v>4229</v>
      </c>
      <c r="R28" s="66">
        <v>22</v>
      </c>
      <c r="S28" s="67">
        <f>VLOOKUP(R28,'年齢別人口構成（県・市部・郡部）'!$A$11:$J$170,4,FALSE)</f>
        <v>3806</v>
      </c>
    </row>
    <row r="29" spans="1:19" ht="14.4" x14ac:dyDescent="0.2">
      <c r="A29" s="62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P29" s="66">
        <v>23</v>
      </c>
      <c r="Q29" s="67">
        <f>VLOOKUP(P29,'年齢別人口構成（県・市部・郡部）'!$A$11:$J$170,3,FALSE)</f>
        <v>3779</v>
      </c>
      <c r="R29" s="66">
        <v>23</v>
      </c>
      <c r="S29" s="67">
        <f>VLOOKUP(R29,'年齢別人口構成（県・市部・郡部）'!$A$11:$J$170,4,FALSE)</f>
        <v>3273</v>
      </c>
    </row>
    <row r="30" spans="1:19" ht="14.4" x14ac:dyDescent="0.2">
      <c r="A30" s="62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P30" s="66">
        <v>24</v>
      </c>
      <c r="Q30" s="67">
        <f>VLOOKUP(P30,'年齢別人口構成（県・市部・郡部）'!$A$11:$J$170,3,FALSE)</f>
        <v>3648</v>
      </c>
      <c r="R30" s="66">
        <v>24</v>
      </c>
      <c r="S30" s="67">
        <f>VLOOKUP(R30,'年齢別人口構成（県・市部・郡部）'!$A$11:$J$170,4,FALSE)</f>
        <v>3521</v>
      </c>
    </row>
    <row r="31" spans="1:19" ht="14.4" x14ac:dyDescent="0.2">
      <c r="A31" s="62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P31" s="66">
        <v>25</v>
      </c>
      <c r="Q31" s="67">
        <f>VLOOKUP(P31,'年齢別人口構成（県・市部・郡部）'!$A$11:$J$170,3,FALSE)</f>
        <v>3596</v>
      </c>
      <c r="R31" s="66">
        <v>25</v>
      </c>
      <c r="S31" s="67">
        <f>VLOOKUP(R31,'年齢別人口構成（県・市部・郡部）'!$A$11:$J$170,4,FALSE)</f>
        <v>3484</v>
      </c>
    </row>
    <row r="32" spans="1:19" ht="14.4" x14ac:dyDescent="0.2">
      <c r="A32" s="62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P32" s="66">
        <v>26</v>
      </c>
      <c r="Q32" s="67">
        <f>VLOOKUP(P32,'年齢別人口構成（県・市部・郡部）'!$A$11:$J$170,3,FALSE)</f>
        <v>3901</v>
      </c>
      <c r="R32" s="66">
        <v>26</v>
      </c>
      <c r="S32" s="67">
        <f>VLOOKUP(R32,'年齢別人口構成（県・市部・郡部）'!$A$11:$J$170,4,FALSE)</f>
        <v>3916</v>
      </c>
    </row>
    <row r="33" spans="1:19" ht="14.4" x14ac:dyDescent="0.2">
      <c r="A33" s="62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P33" s="66">
        <v>27</v>
      </c>
      <c r="Q33" s="67">
        <f>VLOOKUP(P33,'年齢別人口構成（県・市部・郡部）'!$A$11:$J$170,3,FALSE)</f>
        <v>3937</v>
      </c>
      <c r="R33" s="66">
        <v>27</v>
      </c>
      <c r="S33" s="67">
        <f>VLOOKUP(R33,'年齢別人口構成（県・市部・郡部）'!$A$11:$J$170,4,FALSE)</f>
        <v>3834</v>
      </c>
    </row>
    <row r="34" spans="1:19" ht="14.4" x14ac:dyDescent="0.2">
      <c r="A34" s="62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P34" s="66">
        <v>28</v>
      </c>
      <c r="Q34" s="67">
        <f>VLOOKUP(P34,'年齢別人口構成（県・市部・郡部）'!$A$11:$J$170,3,FALSE)</f>
        <v>4106</v>
      </c>
      <c r="R34" s="66">
        <v>28</v>
      </c>
      <c r="S34" s="67">
        <f>VLOOKUP(R34,'年齢別人口構成（県・市部・郡部）'!$A$11:$J$170,4,FALSE)</f>
        <v>3846</v>
      </c>
    </row>
    <row r="35" spans="1:19" ht="14.4" x14ac:dyDescent="0.2">
      <c r="A35" s="62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P35" s="66">
        <v>29</v>
      </c>
      <c r="Q35" s="67">
        <f>VLOOKUP(P35,'年齢別人口構成（県・市部・郡部）'!$A$11:$J$170,3,FALSE)</f>
        <v>4129</v>
      </c>
      <c r="R35" s="66">
        <v>29</v>
      </c>
      <c r="S35" s="67">
        <f>VLOOKUP(R35,'年齢別人口構成（県・市部・郡部）'!$A$11:$J$170,4,FALSE)</f>
        <v>4148</v>
      </c>
    </row>
    <row r="36" spans="1:19" ht="14.4" x14ac:dyDescent="0.2">
      <c r="A36" s="62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P36" s="66">
        <v>30</v>
      </c>
      <c r="Q36" s="67">
        <f>VLOOKUP(P36,'年齢別人口構成（県・市部・郡部）'!$A$11:$J$170,3,FALSE)</f>
        <v>4231</v>
      </c>
      <c r="R36" s="66">
        <v>30</v>
      </c>
      <c r="S36" s="67">
        <f>VLOOKUP(R36,'年齢別人口構成（県・市部・郡部）'!$A$11:$J$170,4,FALSE)</f>
        <v>4129</v>
      </c>
    </row>
    <row r="37" spans="1:19" ht="14.4" x14ac:dyDescent="0.2">
      <c r="A37" s="62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P37" s="66">
        <v>31</v>
      </c>
      <c r="Q37" s="67">
        <f>VLOOKUP(P37,'年齢別人口構成（県・市部・郡部）'!$A$11:$J$170,3,FALSE)</f>
        <v>4103</v>
      </c>
      <c r="R37" s="66">
        <v>31</v>
      </c>
      <c r="S37" s="67">
        <f>VLOOKUP(R37,'年齢別人口構成（県・市部・郡部）'!$A$11:$J$170,4,FALSE)</f>
        <v>4129</v>
      </c>
    </row>
    <row r="38" spans="1:19" ht="14.4" x14ac:dyDescent="0.2">
      <c r="A38" s="62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P38" s="66">
        <v>32</v>
      </c>
      <c r="Q38" s="67">
        <f>VLOOKUP(P38,'年齢別人口構成（県・市部・郡部）'!$A$11:$J$170,3,FALSE)</f>
        <v>4466</v>
      </c>
      <c r="R38" s="66">
        <v>32</v>
      </c>
      <c r="S38" s="67">
        <f>VLOOKUP(R38,'年齢別人口構成（県・市部・郡部）'!$A$11:$J$170,4,FALSE)</f>
        <v>4263</v>
      </c>
    </row>
    <row r="39" spans="1:19" ht="14.4" x14ac:dyDescent="0.2">
      <c r="A39" s="62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P39" s="66">
        <v>33</v>
      </c>
      <c r="Q39" s="67">
        <f>VLOOKUP(P39,'年齢別人口構成（県・市部・郡部）'!$A$11:$J$170,3,FALSE)</f>
        <v>4316</v>
      </c>
      <c r="R39" s="66">
        <v>33</v>
      </c>
      <c r="S39" s="67">
        <f>VLOOKUP(R39,'年齢別人口構成（県・市部・郡部）'!$A$11:$J$170,4,FALSE)</f>
        <v>4337</v>
      </c>
    </row>
    <row r="40" spans="1:19" ht="14.4" x14ac:dyDescent="0.2">
      <c r="A40" s="62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P40" s="66">
        <v>34</v>
      </c>
      <c r="Q40" s="67">
        <f>VLOOKUP(P40,'年齢別人口構成（県・市部・郡部）'!$A$11:$J$170,3,FALSE)</f>
        <v>4515</v>
      </c>
      <c r="R40" s="66">
        <v>34</v>
      </c>
      <c r="S40" s="67">
        <f>VLOOKUP(R40,'年齢別人口構成（県・市部・郡部）'!$A$11:$J$170,4,FALSE)</f>
        <v>4763</v>
      </c>
    </row>
    <row r="41" spans="1:19" ht="14.4" x14ac:dyDescent="0.2">
      <c r="A41" s="62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P41" s="66">
        <v>35</v>
      </c>
      <c r="Q41" s="67">
        <f>VLOOKUP(P41,'年齢別人口構成（県・市部・郡部）'!$A$11:$J$170,3,FALSE)</f>
        <v>4729</v>
      </c>
      <c r="R41" s="66">
        <v>35</v>
      </c>
      <c r="S41" s="67">
        <f>VLOOKUP(R41,'年齢別人口構成（県・市部・郡部）'!$A$11:$J$170,4,FALSE)</f>
        <v>4804</v>
      </c>
    </row>
    <row r="42" spans="1:19" ht="14.4" x14ac:dyDescent="0.2">
      <c r="A42" s="62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P42" s="66">
        <v>36</v>
      </c>
      <c r="Q42" s="67">
        <f>VLOOKUP(P42,'年齢別人口構成（県・市部・郡部）'!$A$11:$J$170,3,FALSE)</f>
        <v>4882</v>
      </c>
      <c r="R42" s="66">
        <v>36</v>
      </c>
      <c r="S42" s="67">
        <f>VLOOKUP(R42,'年齢別人口構成（県・市部・郡部）'!$A$11:$J$170,4,FALSE)</f>
        <v>5055</v>
      </c>
    </row>
    <row r="43" spans="1:19" ht="14.4" x14ac:dyDescent="0.2">
      <c r="A43" s="62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P43" s="66">
        <v>37</v>
      </c>
      <c r="Q43" s="67">
        <f>VLOOKUP(P43,'年齢別人口構成（県・市部・郡部）'!$A$11:$J$170,3,FALSE)</f>
        <v>5189</v>
      </c>
      <c r="R43" s="66">
        <v>37</v>
      </c>
      <c r="S43" s="67">
        <f>VLOOKUP(R43,'年齢別人口構成（県・市部・郡部）'!$A$11:$J$170,4,FALSE)</f>
        <v>5408</v>
      </c>
    </row>
    <row r="44" spans="1:19" ht="14.4" x14ac:dyDescent="0.2">
      <c r="A44" s="62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P44" s="66">
        <v>38</v>
      </c>
      <c r="Q44" s="67">
        <f>VLOOKUP(P44,'年齢別人口構成（県・市部・郡部）'!$A$11:$J$170,3,FALSE)</f>
        <v>5302</v>
      </c>
      <c r="R44" s="66">
        <v>38</v>
      </c>
      <c r="S44" s="67">
        <f>VLOOKUP(R44,'年齢別人口構成（県・市部・郡部）'!$A$11:$J$170,4,FALSE)</f>
        <v>5498</v>
      </c>
    </row>
    <row r="45" spans="1:19" ht="14.4" x14ac:dyDescent="0.2">
      <c r="A45" s="62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P45" s="66">
        <v>39</v>
      </c>
      <c r="Q45" s="67">
        <f>VLOOKUP(P45,'年齢別人口構成（県・市部・郡部）'!$A$11:$J$170,3,FALSE)</f>
        <v>5624</v>
      </c>
      <c r="R45" s="66">
        <v>39</v>
      </c>
      <c r="S45" s="67">
        <f>VLOOKUP(R45,'年齢別人口構成（県・市部・郡部）'!$A$11:$J$170,4,FALSE)</f>
        <v>5809</v>
      </c>
    </row>
    <row r="46" spans="1:19" ht="14.4" x14ac:dyDescent="0.2">
      <c r="A46" s="62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P46" s="66">
        <v>40</v>
      </c>
      <c r="Q46" s="67">
        <f>VLOOKUP(P46,'年齢別人口構成（県・市部・郡部）'!$A$11:$J$170,3,FALSE)</f>
        <v>5623</v>
      </c>
      <c r="R46" s="66">
        <v>40</v>
      </c>
      <c r="S46" s="67">
        <f>VLOOKUP(R46,'年齢別人口構成（県・市部・郡部）'!$A$11:$J$170,4,FALSE)</f>
        <v>6071</v>
      </c>
    </row>
    <row r="47" spans="1:19" ht="14.4" x14ac:dyDescent="0.2">
      <c r="A47" s="62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P47" s="66">
        <v>41</v>
      </c>
      <c r="Q47" s="67">
        <f>VLOOKUP(P47,'年齢別人口構成（県・市部・郡部）'!$A$11:$J$170,3,FALSE)</f>
        <v>5833</v>
      </c>
      <c r="R47" s="66">
        <v>41</v>
      </c>
      <c r="S47" s="67">
        <f>VLOOKUP(R47,'年齢別人口構成（県・市部・郡部）'!$A$11:$J$170,4,FALSE)</f>
        <v>6200</v>
      </c>
    </row>
    <row r="48" spans="1:19" ht="14.4" x14ac:dyDescent="0.2">
      <c r="A48" s="62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P48" s="66">
        <v>42</v>
      </c>
      <c r="Q48" s="67">
        <f>VLOOKUP(P48,'年齢別人口構成（県・市部・郡部）'!$A$11:$J$170,3,FALSE)</f>
        <v>6033</v>
      </c>
      <c r="R48" s="66">
        <v>42</v>
      </c>
      <c r="S48" s="67">
        <f>VLOOKUP(R48,'年齢別人口構成（県・市部・郡部）'!$A$11:$J$170,4,FALSE)</f>
        <v>6303</v>
      </c>
    </row>
    <row r="49" spans="1:19" ht="14.4" x14ac:dyDescent="0.2">
      <c r="A49" s="62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P49" s="66">
        <v>43</v>
      </c>
      <c r="Q49" s="67">
        <f>VLOOKUP(P49,'年齢別人口構成（県・市部・郡部）'!$A$11:$J$170,3,FALSE)</f>
        <v>6008</v>
      </c>
      <c r="R49" s="66">
        <v>43</v>
      </c>
      <c r="S49" s="67">
        <f>VLOOKUP(R49,'年齢別人口構成（県・市部・郡部）'!$A$11:$J$170,4,FALSE)</f>
        <v>6171</v>
      </c>
    </row>
    <row r="50" spans="1:19" ht="14.4" x14ac:dyDescent="0.2">
      <c r="A50" s="62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P50" s="66">
        <v>44</v>
      </c>
      <c r="Q50" s="67">
        <f>VLOOKUP(P50,'年齢別人口構成（県・市部・郡部）'!$A$11:$J$170,3,FALSE)</f>
        <v>6454</v>
      </c>
      <c r="R50" s="66">
        <v>44</v>
      </c>
      <c r="S50" s="67">
        <f>VLOOKUP(R50,'年齢別人口構成（県・市部・郡部）'!$A$11:$J$170,4,FALSE)</f>
        <v>6399</v>
      </c>
    </row>
    <row r="51" spans="1:19" ht="14.4" x14ac:dyDescent="0.2">
      <c r="A51" s="62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P51" s="66">
        <v>45</v>
      </c>
      <c r="Q51" s="67">
        <f>VLOOKUP(P51,'年齢別人口構成（県・市部・郡部）'!$A$11:$J$170,3,FALSE)</f>
        <v>6491</v>
      </c>
      <c r="R51" s="66">
        <v>45</v>
      </c>
      <c r="S51" s="67">
        <f>VLOOKUP(R51,'年齢別人口構成（県・市部・郡部）'!$A$11:$J$170,4,FALSE)</f>
        <v>6617</v>
      </c>
    </row>
    <row r="52" spans="1:19" ht="14.4" x14ac:dyDescent="0.2">
      <c r="A52" s="62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P52" s="66">
        <v>46</v>
      </c>
      <c r="Q52" s="67">
        <f>VLOOKUP(P52,'年齢別人口構成（県・市部・郡部）'!$A$11:$J$170,3,FALSE)</f>
        <v>6550</v>
      </c>
      <c r="R52" s="66">
        <v>46</v>
      </c>
      <c r="S52" s="67">
        <f>VLOOKUP(R52,'年齢別人口構成（県・市部・郡部）'!$A$11:$J$170,4,FALSE)</f>
        <v>6591</v>
      </c>
    </row>
    <row r="53" spans="1:19" ht="14.4" x14ac:dyDescent="0.2">
      <c r="A53" s="62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P53" s="66">
        <v>47</v>
      </c>
      <c r="Q53" s="67">
        <f>VLOOKUP(P53,'年齢別人口構成（県・市部・郡部）'!$A$11:$J$170,3,FALSE)</f>
        <v>6849</v>
      </c>
      <c r="R53" s="66">
        <v>47</v>
      </c>
      <c r="S53" s="67">
        <f>VLOOKUP(R53,'年齢別人口構成（県・市部・郡部）'!$A$11:$J$170,4,FALSE)</f>
        <v>6908</v>
      </c>
    </row>
    <row r="54" spans="1:19" ht="14.4" x14ac:dyDescent="0.2">
      <c r="A54" s="62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P54" s="66">
        <v>48</v>
      </c>
      <c r="Q54" s="67">
        <f>VLOOKUP(P54,'年齢別人口構成（県・市部・郡部）'!$A$11:$J$170,3,FALSE)</f>
        <v>6998</v>
      </c>
      <c r="R54" s="66">
        <v>48</v>
      </c>
      <c r="S54" s="67">
        <f>VLOOKUP(R54,'年齢別人口構成（県・市部・郡部）'!$A$11:$J$170,4,FALSE)</f>
        <v>7134</v>
      </c>
    </row>
    <row r="55" spans="1:19" ht="14.4" x14ac:dyDescent="0.2">
      <c r="A55" s="62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P55" s="66">
        <v>49</v>
      </c>
      <c r="Q55" s="67">
        <f>VLOOKUP(P55,'年齢別人口構成（県・市部・郡部）'!$A$11:$J$170,3,FALSE)</f>
        <v>7008</v>
      </c>
      <c r="R55" s="66">
        <v>49</v>
      </c>
      <c r="S55" s="67">
        <f>VLOOKUP(R55,'年齢別人口構成（県・市部・郡部）'!$A$11:$J$170,4,FALSE)</f>
        <v>7355</v>
      </c>
    </row>
    <row r="56" spans="1:19" ht="14.4" x14ac:dyDescent="0.2">
      <c r="A56" s="62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P56" s="66">
        <v>50</v>
      </c>
      <c r="Q56" s="67">
        <f>VLOOKUP(P56,'年齢別人口構成（県・市部・郡部）'!$A$11:$J$170,3,FALSE)</f>
        <v>7295</v>
      </c>
      <c r="R56" s="66">
        <v>50</v>
      </c>
      <c r="S56" s="67">
        <f>VLOOKUP(R56,'年齢別人口構成（県・市部・郡部）'!$A$11:$J$170,4,FALSE)</f>
        <v>7513</v>
      </c>
    </row>
    <row r="57" spans="1:19" ht="14.4" x14ac:dyDescent="0.2">
      <c r="A57" s="62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P57" s="66">
        <v>51</v>
      </c>
      <c r="Q57" s="67">
        <f>VLOOKUP(P57,'年齢別人口構成（県・市部・郡部）'!$A$11:$J$170,3,FALSE)</f>
        <v>7311</v>
      </c>
      <c r="R57" s="66">
        <v>51</v>
      </c>
      <c r="S57" s="67">
        <f>VLOOKUP(R57,'年齢別人口構成（県・市部・郡部）'!$A$11:$J$170,4,FALSE)</f>
        <v>7341</v>
      </c>
    </row>
    <row r="58" spans="1:19" ht="14.4" x14ac:dyDescent="0.2">
      <c r="A58" s="62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P58" s="66">
        <v>52</v>
      </c>
      <c r="Q58" s="67">
        <f>VLOOKUP(P58,'年齢別人口構成（県・市部・郡部）'!$A$11:$J$170,3,FALSE)</f>
        <v>6766</v>
      </c>
      <c r="R58" s="66">
        <v>52</v>
      </c>
      <c r="S58" s="67">
        <f>VLOOKUP(R58,'年齢別人口構成（県・市部・郡部）'!$A$11:$J$170,4,FALSE)</f>
        <v>7064</v>
      </c>
    </row>
    <row r="59" spans="1:19" ht="14.4" x14ac:dyDescent="0.2">
      <c r="A59" s="62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P59" s="66">
        <v>53</v>
      </c>
      <c r="Q59" s="67">
        <f>VLOOKUP(P59,'年齢別人口構成（県・市部・郡部）'!$A$11:$J$170,3,FALSE)</f>
        <v>6416</v>
      </c>
      <c r="R59" s="66">
        <v>53</v>
      </c>
      <c r="S59" s="67">
        <f>VLOOKUP(R59,'年齢別人口構成（県・市部・郡部）'!$A$11:$J$170,4,FALSE)</f>
        <v>6803</v>
      </c>
    </row>
    <row r="60" spans="1:19" ht="14.4" x14ac:dyDescent="0.2">
      <c r="A60" s="62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P60" s="66">
        <v>54</v>
      </c>
      <c r="Q60" s="67">
        <f>VLOOKUP(P60,'年齢別人口構成（県・市部・郡部）'!$A$11:$J$170,3,FALSE)</f>
        <v>6408</v>
      </c>
      <c r="R60" s="66">
        <v>54</v>
      </c>
      <c r="S60" s="67">
        <f>VLOOKUP(R60,'年齢別人口構成（県・市部・郡部）'!$A$11:$J$170,4,FALSE)</f>
        <v>6584</v>
      </c>
    </row>
    <row r="61" spans="1:19" ht="14.4" x14ac:dyDescent="0.2">
      <c r="A61" s="62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P61" s="66">
        <v>55</v>
      </c>
      <c r="Q61" s="67">
        <f>VLOOKUP(P61,'年齢別人口構成（県・市部・郡部）'!$A$11:$J$170,3,FALSE)</f>
        <v>6171</v>
      </c>
      <c r="R61" s="66">
        <v>55</v>
      </c>
      <c r="S61" s="67">
        <f>VLOOKUP(R61,'年齢別人口構成（県・市部・郡部）'!$A$11:$J$170,4,FALSE)</f>
        <v>6649</v>
      </c>
    </row>
    <row r="62" spans="1:19" ht="14.4" x14ac:dyDescent="0.2">
      <c r="A62" s="62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P62" s="66">
        <v>56</v>
      </c>
      <c r="Q62" s="67">
        <f>VLOOKUP(P62,'年齢別人口構成（県・市部・郡部）'!$A$11:$J$170,3,FALSE)</f>
        <v>6100</v>
      </c>
      <c r="R62" s="66">
        <v>56</v>
      </c>
      <c r="S62" s="67">
        <f>VLOOKUP(R62,'年齢別人口構成（県・市部・郡部）'!$A$11:$J$170,4,FALSE)</f>
        <v>6803</v>
      </c>
    </row>
    <row r="63" spans="1:19" ht="14.4" x14ac:dyDescent="0.2">
      <c r="A63" s="62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P63" s="66">
        <v>57</v>
      </c>
      <c r="Q63" s="67">
        <f>VLOOKUP(P63,'年齢別人口構成（県・市部・郡部）'!$A$11:$J$170,3,FALSE)</f>
        <v>6297</v>
      </c>
      <c r="R63" s="66">
        <v>57</v>
      </c>
      <c r="S63" s="67">
        <f>VLOOKUP(R63,'年齢別人口構成（県・市部・郡部）'!$A$11:$J$170,4,FALSE)</f>
        <v>6836</v>
      </c>
    </row>
    <row r="64" spans="1:19" ht="14.4" x14ac:dyDescent="0.2">
      <c r="A64" s="62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P64" s="66">
        <v>58</v>
      </c>
      <c r="Q64" s="67">
        <f>VLOOKUP(P64,'年齢別人口構成（県・市部・郡部）'!$A$11:$J$170,3,FALSE)</f>
        <v>4856</v>
      </c>
      <c r="R64" s="66">
        <v>58</v>
      </c>
      <c r="S64" s="67">
        <f>VLOOKUP(R64,'年齢別人口構成（県・市部・郡部）'!$A$11:$J$170,4,FALSE)</f>
        <v>5368</v>
      </c>
    </row>
    <row r="65" spans="1:19" ht="14.4" x14ac:dyDescent="0.2">
      <c r="A65" s="62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P65" s="66">
        <v>59</v>
      </c>
      <c r="Q65" s="67">
        <f>VLOOKUP(P65,'年齢別人口構成（県・市部・郡部）'!$A$11:$J$170,3,FALSE)</f>
        <v>6112</v>
      </c>
      <c r="R65" s="66">
        <v>59</v>
      </c>
      <c r="S65" s="67">
        <f>VLOOKUP(R65,'年齢別人口構成（県・市部・郡部）'!$A$11:$J$170,4,FALSE)</f>
        <v>6905</v>
      </c>
    </row>
    <row r="66" spans="1:19" ht="14.4" x14ac:dyDescent="0.2">
      <c r="A66" s="62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P66" s="66">
        <v>60</v>
      </c>
      <c r="Q66" s="67">
        <f>VLOOKUP(P66,'年齢別人口構成（県・市部・郡部）'!$A$11:$J$170,3,FALSE)</f>
        <v>6260</v>
      </c>
      <c r="R66" s="66">
        <v>60</v>
      </c>
      <c r="S66" s="67">
        <f>VLOOKUP(R66,'年齢別人口構成（県・市部・郡部）'!$A$11:$J$170,4,FALSE)</f>
        <v>6701</v>
      </c>
    </row>
    <row r="67" spans="1:19" ht="14.4" x14ac:dyDescent="0.2">
      <c r="A67" s="62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P67" s="66">
        <v>61</v>
      </c>
      <c r="Q67" s="67">
        <f>VLOOKUP(P67,'年齢別人口構成（県・市部・郡部）'!$A$11:$J$170,3,FALSE)</f>
        <v>6340</v>
      </c>
      <c r="R67" s="66">
        <v>61</v>
      </c>
      <c r="S67" s="67">
        <f>VLOOKUP(R67,'年齢別人口構成（県・市部・郡部）'!$A$11:$J$170,4,FALSE)</f>
        <v>7001</v>
      </c>
    </row>
    <row r="68" spans="1:19" ht="14.4" x14ac:dyDescent="0.2">
      <c r="A68" s="62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P68" s="66">
        <v>62</v>
      </c>
      <c r="Q68" s="67">
        <f>VLOOKUP(P68,'年齢別人口構成（県・市部・郡部）'!$A$11:$J$170,3,FALSE)</f>
        <v>6269</v>
      </c>
      <c r="R68" s="66">
        <v>62</v>
      </c>
      <c r="S68" s="67">
        <f>VLOOKUP(R68,'年齢別人口構成（県・市部・郡部）'!$A$11:$J$170,4,FALSE)</f>
        <v>6793</v>
      </c>
    </row>
    <row r="69" spans="1:19" ht="14.4" x14ac:dyDescent="0.2">
      <c r="A69" s="62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P69" s="66">
        <v>63</v>
      </c>
      <c r="Q69" s="67">
        <f>VLOOKUP(P69,'年齢別人口構成（県・市部・郡部）'!$A$11:$J$170,3,FALSE)</f>
        <v>6396</v>
      </c>
      <c r="R69" s="66">
        <v>63</v>
      </c>
      <c r="S69" s="67">
        <f>VLOOKUP(R69,'年齢別人口構成（県・市部・郡部）'!$A$11:$J$170,4,FALSE)</f>
        <v>6947</v>
      </c>
    </row>
    <row r="70" spans="1:19" ht="14.4" x14ac:dyDescent="0.2">
      <c r="A70" s="62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P70" s="66">
        <v>64</v>
      </c>
      <c r="Q70" s="67">
        <f>VLOOKUP(P70,'年齢別人口構成（県・市部・郡部）'!$A$11:$J$170,3,FALSE)</f>
        <v>6608</v>
      </c>
      <c r="R70" s="66">
        <v>64</v>
      </c>
      <c r="S70" s="67">
        <f>VLOOKUP(R70,'年齢別人口構成（県・市部・郡部）'!$A$11:$J$170,4,FALSE)</f>
        <v>7334</v>
      </c>
    </row>
    <row r="71" spans="1:19" ht="14.4" x14ac:dyDescent="0.2">
      <c r="A71" s="62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P71" s="66">
        <v>65</v>
      </c>
      <c r="Q71" s="67">
        <f>VLOOKUP(P71,'年齢別人口構成（県・市部・郡部）'!$A$11:$J$170,3,FALSE)</f>
        <v>6976</v>
      </c>
      <c r="R71" s="66">
        <v>65</v>
      </c>
      <c r="S71" s="67">
        <f>VLOOKUP(R71,'年齢別人口構成（県・市部・郡部）'!$A$11:$J$170,4,FALSE)</f>
        <v>7676</v>
      </c>
    </row>
    <row r="72" spans="1:19" ht="14.4" x14ac:dyDescent="0.2">
      <c r="P72" s="66">
        <v>66</v>
      </c>
      <c r="Q72" s="67">
        <f>VLOOKUP(P72,'年齢別人口構成（県・市部・郡部）'!$A$11:$J$170,3,FALSE)</f>
        <v>6775</v>
      </c>
      <c r="R72" s="66">
        <v>66</v>
      </c>
      <c r="S72" s="67">
        <f>VLOOKUP(R72,'年齢別人口構成（県・市部・郡部）'!$A$11:$J$170,4,FALSE)</f>
        <v>7506</v>
      </c>
    </row>
    <row r="73" spans="1:19" ht="14.4" x14ac:dyDescent="0.2">
      <c r="P73" s="66">
        <v>67</v>
      </c>
      <c r="Q73" s="67">
        <f>VLOOKUP(P73,'年齢別人口構成（県・市部・郡部）'!$A$11:$J$170,3,FALSE)</f>
        <v>6920</v>
      </c>
      <c r="R73" s="66">
        <v>67</v>
      </c>
      <c r="S73" s="67">
        <f>VLOOKUP(R73,'年齢別人口構成（県・市部・郡部）'!$A$11:$J$170,4,FALSE)</f>
        <v>7725</v>
      </c>
    </row>
    <row r="74" spans="1:19" ht="14.4" x14ac:dyDescent="0.2">
      <c r="P74" s="66">
        <v>68</v>
      </c>
      <c r="Q74" s="67">
        <f>VLOOKUP(P74,'年齢別人口構成（県・市部・郡部）'!$A$11:$J$170,3,FALSE)</f>
        <v>7408</v>
      </c>
      <c r="R74" s="66">
        <v>68</v>
      </c>
      <c r="S74" s="67">
        <f>VLOOKUP(R74,'年齢別人口構成（県・市部・郡部）'!$A$11:$J$170,4,FALSE)</f>
        <v>8057</v>
      </c>
    </row>
    <row r="75" spans="1:19" ht="14.4" x14ac:dyDescent="0.2">
      <c r="P75" s="66">
        <v>69</v>
      </c>
      <c r="Q75" s="67">
        <f>VLOOKUP(P75,'年齢別人口構成（県・市部・郡部）'!$A$11:$J$170,3,FALSE)</f>
        <v>7305</v>
      </c>
      <c r="R75" s="66">
        <v>69</v>
      </c>
      <c r="S75" s="67">
        <f>VLOOKUP(R75,'年齢別人口構成（県・市部・郡部）'!$A$11:$J$170,4,FALSE)</f>
        <v>8109</v>
      </c>
    </row>
    <row r="76" spans="1:19" ht="14.4" x14ac:dyDescent="0.2">
      <c r="P76" s="66">
        <v>70</v>
      </c>
      <c r="Q76" s="67">
        <f>VLOOKUP(P76,'年齢別人口構成（県・市部・郡部）'!$A$11:$J$170,3,FALSE)</f>
        <v>7374</v>
      </c>
      <c r="R76" s="66">
        <v>70</v>
      </c>
      <c r="S76" s="67">
        <f>VLOOKUP(R76,'年齢別人口構成（県・市部・郡部）'!$A$11:$J$170,4,FALSE)</f>
        <v>8252</v>
      </c>
    </row>
    <row r="77" spans="1:19" ht="14.4" x14ac:dyDescent="0.2">
      <c r="P77" s="66">
        <v>71</v>
      </c>
      <c r="Q77" s="67">
        <f>VLOOKUP(P77,'年齢別人口構成（県・市部・郡部）'!$A$11:$J$170,3,FALSE)</f>
        <v>7609</v>
      </c>
      <c r="R77" s="66">
        <v>71</v>
      </c>
      <c r="S77" s="67">
        <f>VLOOKUP(R77,'年齢別人口構成（県・市部・郡部）'!$A$11:$J$170,4,FALSE)</f>
        <v>8372</v>
      </c>
    </row>
    <row r="78" spans="1:19" ht="14.4" x14ac:dyDescent="0.2">
      <c r="P78" s="66">
        <v>72</v>
      </c>
      <c r="Q78" s="67">
        <f>VLOOKUP(P78,'年齢別人口構成（県・市部・郡部）'!$A$11:$J$170,3,FALSE)</f>
        <v>8040</v>
      </c>
      <c r="R78" s="66">
        <v>72</v>
      </c>
      <c r="S78" s="67">
        <f>VLOOKUP(R78,'年齢別人口構成（県・市部・郡部）'!$A$11:$J$170,4,FALSE)</f>
        <v>8751</v>
      </c>
    </row>
    <row r="79" spans="1:19" ht="14.4" x14ac:dyDescent="0.2">
      <c r="P79" s="66">
        <v>73</v>
      </c>
      <c r="Q79" s="67">
        <f>VLOOKUP(P79,'年齢別人口構成（県・市部・郡部）'!$A$11:$J$170,3,FALSE)</f>
        <v>7911</v>
      </c>
      <c r="R79" s="66">
        <v>73</v>
      </c>
      <c r="S79" s="67">
        <f>VLOOKUP(R79,'年齢別人口構成（県・市部・郡部）'!$A$11:$J$170,4,FALSE)</f>
        <v>9112</v>
      </c>
    </row>
    <row r="80" spans="1:19" ht="14.4" x14ac:dyDescent="0.2">
      <c r="P80" s="66">
        <v>74</v>
      </c>
      <c r="Q80" s="67">
        <f>VLOOKUP(P80,'年齢別人口構成（県・市部・郡部）'!$A$11:$J$170,3,FALSE)</f>
        <v>7826</v>
      </c>
      <c r="R80" s="66">
        <v>74</v>
      </c>
      <c r="S80" s="67">
        <f>VLOOKUP(R80,'年齢別人口構成（県・市部・郡部）'!$A$11:$J$170,4,FALSE)</f>
        <v>9319</v>
      </c>
    </row>
    <row r="81" spans="16:19" ht="14.4" x14ac:dyDescent="0.2">
      <c r="P81" s="66">
        <v>75</v>
      </c>
      <c r="Q81" s="67">
        <f>VLOOKUP(P81,'年齢別人口構成（県・市部・郡部）'!$A$11:$J$170,3,FALSE)</f>
        <v>8357</v>
      </c>
      <c r="R81" s="66">
        <v>75</v>
      </c>
      <c r="S81" s="67">
        <f>VLOOKUP(R81,'年齢別人口構成（県・市部・郡部）'!$A$11:$J$170,4,FALSE)</f>
        <v>10162</v>
      </c>
    </row>
    <row r="82" spans="16:19" ht="14.4" x14ac:dyDescent="0.2">
      <c r="P82" s="66">
        <v>76</v>
      </c>
      <c r="Q82" s="67">
        <f>VLOOKUP(P82,'年齢別人口構成（県・市部・郡部）'!$A$11:$J$170,3,FALSE)</f>
        <v>8388</v>
      </c>
      <c r="R82" s="66">
        <v>76</v>
      </c>
      <c r="S82" s="67">
        <f>VLOOKUP(R82,'年齢別人口構成（県・市部・郡部）'!$A$11:$J$170,4,FALSE)</f>
        <v>9882</v>
      </c>
    </row>
    <row r="83" spans="16:19" ht="14.4" x14ac:dyDescent="0.2">
      <c r="P83" s="66">
        <v>77</v>
      </c>
      <c r="Q83" s="67">
        <f>VLOOKUP(P83,'年齢別人口構成（県・市部・郡部）'!$A$11:$J$170,3,FALSE)</f>
        <v>7170</v>
      </c>
      <c r="R83" s="66">
        <v>77</v>
      </c>
      <c r="S83" s="67">
        <f>VLOOKUP(R83,'年齢別人口構成（県・市部・郡部）'!$A$11:$J$170,4,FALSE)</f>
        <v>8774</v>
      </c>
    </row>
    <row r="84" spans="16:19" ht="14.4" x14ac:dyDescent="0.2">
      <c r="P84" s="66">
        <v>78</v>
      </c>
      <c r="Q84" s="67">
        <f>VLOOKUP(P84,'年齢別人口構成（県・市部・郡部）'!$A$11:$J$170,3,FALSE)</f>
        <v>4150</v>
      </c>
      <c r="R84" s="66">
        <v>78</v>
      </c>
      <c r="S84" s="67">
        <f>VLOOKUP(R84,'年齢別人口構成（県・市部・郡部）'!$A$11:$J$170,4,FALSE)</f>
        <v>5114</v>
      </c>
    </row>
    <row r="85" spans="16:19" ht="14.4" x14ac:dyDescent="0.2">
      <c r="P85" s="66">
        <v>79</v>
      </c>
      <c r="Q85" s="67">
        <f>VLOOKUP(P85,'年齢別人口構成（県・市部・郡部）'!$A$11:$J$170,3,FALSE)</f>
        <v>4109</v>
      </c>
      <c r="R85" s="66">
        <v>79</v>
      </c>
      <c r="S85" s="67">
        <f>VLOOKUP(R85,'年齢別人口構成（県・市部・郡部）'!$A$11:$J$170,4,FALSE)</f>
        <v>5501</v>
      </c>
    </row>
    <row r="86" spans="16:19" ht="14.4" x14ac:dyDescent="0.2">
      <c r="P86" s="66">
        <v>80</v>
      </c>
      <c r="Q86" s="67">
        <f>VLOOKUP(P86,'年齢別人口構成（県・市部・郡部）'!$A$11:$J$170,3,FALSE)</f>
        <v>4705</v>
      </c>
      <c r="R86" s="66">
        <v>80</v>
      </c>
      <c r="S86" s="67">
        <f>VLOOKUP(R86,'年齢別人口構成（県・市部・郡部）'!$A$11:$J$170,4,FALSE)</f>
        <v>6465</v>
      </c>
    </row>
    <row r="87" spans="16:19" ht="14.4" x14ac:dyDescent="0.2">
      <c r="P87" s="66">
        <v>81</v>
      </c>
      <c r="Q87" s="67">
        <f>VLOOKUP(P87,'年齢別人口構成（県・市部・郡部）'!$A$11:$J$170,3,FALSE)</f>
        <v>4353</v>
      </c>
      <c r="R87" s="66">
        <v>81</v>
      </c>
      <c r="S87" s="67">
        <f>VLOOKUP(R87,'年齢別人口構成（県・市部・郡部）'!$A$11:$J$170,4,FALSE)</f>
        <v>6013</v>
      </c>
    </row>
    <row r="88" spans="16:19" ht="14.4" x14ac:dyDescent="0.2">
      <c r="P88" s="66">
        <v>82</v>
      </c>
      <c r="Q88" s="67">
        <f>VLOOKUP(P88,'年齢別人口構成（県・市部・郡部）'!$A$11:$J$170,3,FALSE)</f>
        <v>4309</v>
      </c>
      <c r="R88" s="66">
        <v>82</v>
      </c>
      <c r="S88" s="67">
        <f>VLOOKUP(R88,'年齢別人口構成（県・市部・郡部）'!$A$11:$J$170,4,FALSE)</f>
        <v>6447</v>
      </c>
    </row>
    <row r="89" spans="16:19" ht="14.4" x14ac:dyDescent="0.2">
      <c r="P89" s="66">
        <v>83</v>
      </c>
      <c r="Q89" s="67">
        <f>VLOOKUP(P89,'年齢別人口構成（県・市部・郡部）'!$A$11:$J$170,3,FALSE)</f>
        <v>4348</v>
      </c>
      <c r="R89" s="66">
        <v>83</v>
      </c>
      <c r="S89" s="67">
        <f>VLOOKUP(R89,'年齢別人口構成（県・市部・郡部）'!$A$11:$J$170,4,FALSE)</f>
        <v>6418</v>
      </c>
    </row>
    <row r="90" spans="16:19" ht="14.4" x14ac:dyDescent="0.2">
      <c r="P90" s="66">
        <v>84</v>
      </c>
      <c r="Q90" s="67">
        <f>VLOOKUP(P90,'年齢別人口構成（県・市部・郡部）'!$A$11:$J$170,3,FALSE)</f>
        <v>3490</v>
      </c>
      <c r="R90" s="66">
        <v>84</v>
      </c>
      <c r="S90" s="67">
        <f>VLOOKUP(R90,'年齢別人口構成（県・市部・郡部）'!$A$11:$J$170,4,FALSE)</f>
        <v>5522</v>
      </c>
    </row>
    <row r="91" spans="16:19" ht="14.4" x14ac:dyDescent="0.2">
      <c r="P91" s="66">
        <v>85</v>
      </c>
      <c r="Q91" s="67">
        <f>VLOOKUP(P91,'年齢別人口構成（県・市部・郡部）'!$A$11:$J$170,3,FALSE)</f>
        <v>3104</v>
      </c>
      <c r="R91" s="66">
        <v>85</v>
      </c>
      <c r="S91" s="67">
        <f>VLOOKUP(R91,'年齢別人口構成（県・市部・郡部）'!$A$11:$J$170,4,FALSE)</f>
        <v>5134</v>
      </c>
    </row>
    <row r="92" spans="16:19" ht="14.4" x14ac:dyDescent="0.2">
      <c r="P92" s="66">
        <v>86</v>
      </c>
      <c r="Q92" s="67">
        <f>VLOOKUP(P92,'年齢別人口構成（県・市部・郡部）'!$A$11:$J$170,3,FALSE)</f>
        <v>2947</v>
      </c>
      <c r="R92" s="66">
        <v>86</v>
      </c>
      <c r="S92" s="67">
        <f>VLOOKUP(R92,'年齢別人口構成（県・市部・郡部）'!$A$11:$J$170,4,FALSE)</f>
        <v>5047</v>
      </c>
    </row>
    <row r="93" spans="16:19" ht="14.4" x14ac:dyDescent="0.2">
      <c r="P93" s="66">
        <v>87</v>
      </c>
      <c r="Q93" s="67">
        <f>VLOOKUP(P93,'年齢別人口構成（県・市部・郡部）'!$A$11:$J$170,3,FALSE)</f>
        <v>2996</v>
      </c>
      <c r="R93" s="66">
        <v>87</v>
      </c>
      <c r="S93" s="67">
        <f>VLOOKUP(R93,'年齢別人口構成（県・市部・郡部）'!$A$11:$J$170,4,FALSE)</f>
        <v>5457</v>
      </c>
    </row>
    <row r="94" spans="16:19" ht="14.4" x14ac:dyDescent="0.2">
      <c r="P94" s="66">
        <v>88</v>
      </c>
      <c r="Q94" s="67">
        <f>VLOOKUP(P94,'年齢別人口構成（県・市部・郡部）'!$A$11:$J$170,3,FALSE)</f>
        <v>2429</v>
      </c>
      <c r="R94" s="66">
        <v>88</v>
      </c>
      <c r="S94" s="67">
        <f>VLOOKUP(R94,'年齢別人口構成（県・市部・郡部）'!$A$11:$J$170,4,FALSE)</f>
        <v>4691</v>
      </c>
    </row>
    <row r="95" spans="16:19" ht="14.4" x14ac:dyDescent="0.2">
      <c r="P95" s="66">
        <v>89</v>
      </c>
      <c r="Q95" s="67">
        <f>VLOOKUP(P95,'年齢別人口構成（県・市部・郡部）'!$A$11:$J$170,3,FALSE)</f>
        <v>2298</v>
      </c>
      <c r="R95" s="66">
        <v>89</v>
      </c>
      <c r="S95" s="67">
        <f>VLOOKUP(R95,'年齢別人口構成（県・市部・郡部）'!$A$11:$J$170,4,FALSE)</f>
        <v>4710</v>
      </c>
    </row>
    <row r="96" spans="16:19" ht="14.4" x14ac:dyDescent="0.2">
      <c r="P96" s="66">
        <v>90</v>
      </c>
      <c r="Q96" s="67">
        <f>VLOOKUP(P96,'年齢別人口構成（県・市部・郡部）'!$A$11:$J$170,3,FALSE)</f>
        <v>1809</v>
      </c>
      <c r="R96" s="66">
        <v>90</v>
      </c>
      <c r="S96" s="67">
        <f>VLOOKUP(R96,'年齢別人口構成（県・市部・郡部）'!$A$11:$J$170,4,FALSE)</f>
        <v>3913</v>
      </c>
    </row>
    <row r="97" spans="16:19" ht="14.4" x14ac:dyDescent="0.2">
      <c r="P97" s="66">
        <v>91</v>
      </c>
      <c r="Q97" s="67">
        <f>VLOOKUP(P97,'年齢別人口構成（県・市部・郡部）'!$A$11:$J$170,3,FALSE)</f>
        <v>1589</v>
      </c>
      <c r="R97" s="66">
        <v>91</v>
      </c>
      <c r="S97" s="67">
        <f>VLOOKUP(R97,'年齢別人口構成（県・市部・郡部）'!$A$11:$J$170,4,FALSE)</f>
        <v>3895</v>
      </c>
    </row>
    <row r="98" spans="16:19" ht="14.4" x14ac:dyDescent="0.2">
      <c r="P98" s="66">
        <v>92</v>
      </c>
      <c r="Q98" s="67">
        <f>VLOOKUP(P98,'年齢別人口構成（県・市部・郡部）'!$A$11:$J$170,3,FALSE)</f>
        <v>1311</v>
      </c>
      <c r="R98" s="66">
        <v>92</v>
      </c>
      <c r="S98" s="67">
        <f>VLOOKUP(R98,'年齢別人口構成（県・市部・郡部）'!$A$11:$J$170,4,FALSE)</f>
        <v>3229</v>
      </c>
    </row>
    <row r="99" spans="16:19" ht="14.4" x14ac:dyDescent="0.2">
      <c r="P99" s="66">
        <v>93</v>
      </c>
      <c r="Q99" s="67">
        <f>VLOOKUP(P99,'年齢別人口構成（県・市部・郡部）'!$A$11:$J$170,3,FALSE)</f>
        <v>1064</v>
      </c>
      <c r="R99" s="66">
        <v>93</v>
      </c>
      <c r="S99" s="67">
        <f>VLOOKUP(R99,'年齢別人口構成（県・市部・郡部）'!$A$11:$J$170,4,FALSE)</f>
        <v>2656</v>
      </c>
    </row>
    <row r="100" spans="16:19" ht="14.4" x14ac:dyDescent="0.2">
      <c r="P100" s="66">
        <v>94</v>
      </c>
      <c r="Q100" s="67">
        <f>VLOOKUP(P100,'年齢別人口構成（県・市部・郡部）'!$A$11:$J$170,3,FALSE)</f>
        <v>789</v>
      </c>
      <c r="R100" s="66">
        <v>94</v>
      </c>
      <c r="S100" s="67">
        <f>VLOOKUP(R100,'年齢別人口構成（県・市部・郡部）'!$A$11:$J$170,4,FALSE)</f>
        <v>2269</v>
      </c>
    </row>
    <row r="101" spans="16:19" ht="14.4" x14ac:dyDescent="0.2">
      <c r="P101" s="66">
        <v>95</v>
      </c>
      <c r="Q101" s="67">
        <f>VLOOKUP(P101,'年齢別人口構成（県・市部・郡部）'!$A$11:$J$170,3,FALSE)</f>
        <v>582</v>
      </c>
      <c r="R101" s="66">
        <v>95</v>
      </c>
      <c r="S101" s="67">
        <f>VLOOKUP(R101,'年齢別人口構成（県・市部・郡部）'!$A$11:$J$170,4,FALSE)</f>
        <v>1994</v>
      </c>
    </row>
    <row r="102" spans="16:19" ht="14.4" x14ac:dyDescent="0.2">
      <c r="P102" s="66">
        <v>96</v>
      </c>
      <c r="Q102" s="67">
        <f>VLOOKUP(P102,'年齢別人口構成（県・市部・郡部）'!$A$11:$J$170,3,FALSE)</f>
        <v>381</v>
      </c>
      <c r="R102" s="66">
        <v>96</v>
      </c>
      <c r="S102" s="67">
        <f>VLOOKUP(R102,'年齢別人口構成（県・市部・郡部）'!$A$11:$J$170,4,FALSE)</f>
        <v>1535</v>
      </c>
    </row>
    <row r="103" spans="16:19" ht="14.4" x14ac:dyDescent="0.2">
      <c r="P103" s="66">
        <v>97</v>
      </c>
      <c r="Q103" s="67">
        <f>VLOOKUP(P103,'年齢別人口構成（県・市部・郡部）'!$A$11:$J$170,3,FALSE)</f>
        <v>272</v>
      </c>
      <c r="R103" s="66">
        <v>97</v>
      </c>
      <c r="S103" s="67">
        <f>VLOOKUP(R103,'年齢別人口構成（県・市部・郡部）'!$A$11:$J$170,4,FALSE)</f>
        <v>1064</v>
      </c>
    </row>
    <row r="104" spans="16:19" ht="14.4" x14ac:dyDescent="0.2">
      <c r="P104" s="66">
        <v>98</v>
      </c>
      <c r="Q104" s="67">
        <f>VLOOKUP(P104,'年齢別人口構成（県・市部・郡部）'!$A$11:$J$170,3,FALSE)</f>
        <v>189</v>
      </c>
      <c r="R104" s="66">
        <v>98</v>
      </c>
      <c r="S104" s="67">
        <f>VLOOKUP(R104,'年齢別人口構成（県・市部・郡部）'!$A$11:$J$170,4,FALSE)</f>
        <v>854</v>
      </c>
    </row>
    <row r="105" spans="16:19" ht="14.4" x14ac:dyDescent="0.2">
      <c r="P105" s="66">
        <v>99</v>
      </c>
      <c r="Q105" s="67">
        <f>VLOOKUP(P105,'年齢別人口構成（県・市部・郡部）'!$A$11:$J$170,3,FALSE)</f>
        <v>108</v>
      </c>
      <c r="R105" s="66">
        <v>99</v>
      </c>
      <c r="S105" s="67">
        <f>VLOOKUP(R105,'年齢別人口構成（県・市部・郡部）'!$A$11:$J$170,4,FALSE)</f>
        <v>552</v>
      </c>
    </row>
    <row r="106" spans="16:19" ht="14.4" x14ac:dyDescent="0.2">
      <c r="P106" s="68" t="s">
        <v>123</v>
      </c>
      <c r="Q106" s="67">
        <f>'年齢別人口構成（県・市部・郡部）'!C170</f>
        <v>140</v>
      </c>
      <c r="R106" s="68" t="s">
        <v>123</v>
      </c>
      <c r="S106" s="67">
        <f>'年齢別人口構成（県・市部・郡部）'!D170</f>
        <v>1049</v>
      </c>
    </row>
    <row r="107" spans="16:19" ht="14.4" x14ac:dyDescent="0.2">
      <c r="P107" s="65" t="s">
        <v>126</v>
      </c>
      <c r="Q107" s="69">
        <f>SUM(Q6:Q106)</f>
        <v>487140</v>
      </c>
      <c r="R107" s="65" t="s">
        <v>126</v>
      </c>
      <c r="S107" s="69">
        <f>SUM(S6:S106)</f>
        <v>543221</v>
      </c>
    </row>
    <row r="108" spans="16:19" ht="14.4" x14ac:dyDescent="0.2">
      <c r="P108" s="282" t="s">
        <v>152</v>
      </c>
      <c r="Q108" s="282"/>
      <c r="R108" s="282"/>
      <c r="S108" s="282"/>
    </row>
    <row r="109" spans="16:19" ht="14.4" x14ac:dyDescent="0.2">
      <c r="P109" s="62"/>
      <c r="Q109" s="62"/>
      <c r="R109" s="62"/>
      <c r="S109" s="62"/>
    </row>
  </sheetData>
  <mergeCells count="2">
    <mergeCell ref="B1:N1"/>
    <mergeCell ref="P108:S108"/>
  </mergeCells>
  <phoneticPr fontId="3"/>
  <printOptions horizontalCentered="1" verticalCentered="1"/>
  <pageMargins left="0.59055118110236227" right="0.19685039370078741" top="0.74803149606299213" bottom="0.39370078740157483" header="0" footer="0"/>
  <pageSetup paperSize="9" scale="60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年齢3区分別人口及び人口割合の推移</vt:lpstr>
      <vt:lpstr>年齢構造指数の推移</vt:lpstr>
      <vt:lpstr>年齢３区分別男女別人口の推移</vt:lpstr>
      <vt:lpstr>市町村別年齢３区分別人口割合</vt:lpstr>
      <vt:lpstr>年齢５歳階級別人口</vt:lpstr>
      <vt:lpstr>年齢別人口構成（県・市部・郡部）</vt:lpstr>
      <vt:lpstr>年齢別人口構成（市町村別） </vt:lpstr>
      <vt:lpstr>年齢各歳別人口ピラミッド</vt:lpstr>
      <vt:lpstr>年齢構造指数の推移!_Hlk188359984</vt:lpstr>
      <vt:lpstr>市町村別年齢３区分別人口割合!Print_Area</vt:lpstr>
      <vt:lpstr>年齢５歳階級別人口!Print_Area</vt:lpstr>
      <vt:lpstr>年齢各歳別人口ピラミッド!Print_Area</vt:lpstr>
      <vt:lpstr>'年齢別人口構成（県・市部・郡部）'!Print_Area</vt:lpstr>
      <vt:lpstr>'年齢別人口構成（市町村別） '!Print_Area</vt:lpstr>
      <vt:lpstr>'年齢別人口構成（県・市部・郡部）'!Print_Titles</vt:lpstr>
      <vt:lpstr>'年齢別人口構成（市町村別）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2025-02-11T08:49:32Z</cp:lastPrinted>
  <dcterms:created xsi:type="dcterms:W3CDTF">2007-03-13T07:23:54Z</dcterms:created>
  <dcterms:modified xsi:type="dcterms:W3CDTF">2025-02-11T10:42:56Z</dcterms:modified>
</cp:coreProperties>
</file>