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628"/>
  <workbookPr checkCompatibility="1"/>
  <mc:AlternateContent xmlns:mc="http://schemas.openxmlformats.org/markup-compatibility/2006">
    <mc:Choice Requires="x15">
      <x15ac:absPath xmlns:x15ac="http://schemas.microsoft.com/office/spreadsheetml/2010/11/ac" url="\\10.11.16.149\文書\★03課税担当\01 税目フォルダ\04-01  法人二税\03 法人二税 通知・手引き・要領等\12  電気供給業区分計算書(R3.2作成）\04　施行(R3.2.22)\"/>
    </mc:Choice>
  </mc:AlternateContent>
  <xr:revisionPtr revIDLastSave="0" documentId="13_ncr:1_{B85FA2DF-85FD-4E61-B674-CD00E244A9FF}" xr6:coauthVersionLast="46" xr6:coauthVersionMax="46" xr10:uidLastSave="{00000000-0000-0000-0000-000000000000}"/>
  <bookViews>
    <workbookView xWindow="-108" yWindow="-108" windowWidth="23256" windowHeight="12576" xr2:uid="{00000000-000D-0000-FFFF-FFFF00000000}"/>
  </bookViews>
  <sheets>
    <sheet name="記載要領" sheetId="17" r:id="rId1"/>
    <sheet name="計算書(その１)　" sheetId="10" r:id="rId2"/>
    <sheet name="計算書(その２)" sheetId="20" r:id="rId3"/>
  </sheets>
  <definedNames>
    <definedName name="_xlnm.Print_Area" localSheetId="0">記載要領!$A$1:$K$49</definedName>
    <definedName name="_xlnm.Print_Area" localSheetId="1">'計算書(その１)　'!$A$1:$AJ$55</definedName>
    <definedName name="_xlnm.Print_Area" localSheetId="2">'計算書(その２)'!$A$1:$AX$59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50" i="20" l="1"/>
  <c r="G46" i="10"/>
  <c r="L43" i="20"/>
  <c r="AS43" i="20"/>
  <c r="AH43" i="20"/>
  <c r="W43" i="20"/>
  <c r="AS39" i="20"/>
  <c r="AH39" i="20"/>
  <c r="W39" i="20"/>
  <c r="L39" i="20"/>
  <c r="AS29" i="20"/>
  <c r="AH29" i="20"/>
  <c r="W29" i="20"/>
  <c r="L29" i="20"/>
  <c r="AS25" i="20"/>
  <c r="AH25" i="20"/>
  <c r="W25" i="20"/>
  <c r="L25" i="20"/>
  <c r="AS20" i="20"/>
  <c r="AH20" i="20"/>
  <c r="W20" i="20"/>
  <c r="L20" i="20"/>
  <c r="AG39" i="10"/>
  <c r="W39" i="10"/>
  <c r="L39" i="10"/>
  <c r="AG35" i="10"/>
  <c r="W35" i="10"/>
  <c r="L35" i="10"/>
  <c r="L25" i="10"/>
  <c r="AG25" i="10"/>
  <c r="W25" i="10"/>
  <c r="AG21" i="10"/>
  <c r="W21" i="10"/>
  <c r="L21" i="10"/>
  <c r="X11" i="10"/>
  <c r="AG16" i="10"/>
  <c r="W16" i="10"/>
  <c r="L16" i="10"/>
  <c r="AS24" i="20" l="1"/>
  <c r="AS33" i="20" s="1"/>
  <c r="AS36" i="20" s="1"/>
  <c r="AS38" i="20" s="1"/>
  <c r="AI15" i="20"/>
  <c r="X15" i="20"/>
  <c r="M15" i="20"/>
  <c r="G17" i="20"/>
  <c r="G18" i="20"/>
  <c r="G19" i="20"/>
  <c r="G16" i="20"/>
  <c r="N39" i="10"/>
  <c r="N35" i="10"/>
  <c r="AG20" i="10"/>
  <c r="G14" i="10"/>
  <c r="G15" i="10"/>
  <c r="G13" i="10"/>
  <c r="G12" i="10"/>
  <c r="M11" i="10"/>
  <c r="M4" i="10" s="1"/>
  <c r="G15" i="20" l="1"/>
  <c r="R5" i="20"/>
  <c r="AS47" i="20"/>
  <c r="AS50" i="20" s="1"/>
  <c r="L24" i="20"/>
  <c r="L20" i="10"/>
  <c r="L29" i="10" s="1"/>
  <c r="AG29" i="10"/>
  <c r="AG32" i="10" s="1"/>
  <c r="AG34" i="10" s="1"/>
  <c r="AG43" i="10" s="1"/>
  <c r="AG46" i="10" s="1"/>
  <c r="N43" i="10"/>
  <c r="L32" i="10" l="1"/>
  <c r="L34" i="10" s="1"/>
  <c r="L43" i="10" s="1"/>
  <c r="M46" i="10" s="1"/>
  <c r="L33" i="20"/>
  <c r="L36" i="20" l="1"/>
  <c r="L38" i="20" s="1"/>
  <c r="L47" i="20" s="1"/>
  <c r="M50" i="20" s="1"/>
  <c r="W24" i="20"/>
  <c r="W33" i="20" s="1"/>
  <c r="W36" i="20" s="1"/>
  <c r="W38" i="20" s="1"/>
  <c r="W47" i="20" s="1"/>
  <c r="X50" i="20" s="1"/>
  <c r="R8" i="20"/>
  <c r="AH24" i="20"/>
  <c r="AC49" i="20" l="1"/>
  <c r="AC41" i="20"/>
  <c r="AC48" i="20"/>
  <c r="AC45" i="20"/>
  <c r="AC42" i="20"/>
  <c r="AC44" i="20"/>
  <c r="AC46" i="20"/>
  <c r="AC40" i="20"/>
  <c r="R44" i="20"/>
  <c r="R48" i="20"/>
  <c r="R46" i="20"/>
  <c r="R41" i="20"/>
  <c r="AN41" i="20" s="1"/>
  <c r="G41" i="20" s="1"/>
  <c r="R40" i="20"/>
  <c r="R49" i="20"/>
  <c r="R45" i="20"/>
  <c r="R42" i="20"/>
  <c r="R35" i="20"/>
  <c r="R32" i="20"/>
  <c r="R27" i="20"/>
  <c r="R22" i="20"/>
  <c r="R21" i="20"/>
  <c r="R30" i="20"/>
  <c r="R37" i="20"/>
  <c r="R34" i="20"/>
  <c r="R31" i="20"/>
  <c r="R28" i="20"/>
  <c r="R23" i="20"/>
  <c r="R26" i="20"/>
  <c r="AH33" i="20"/>
  <c r="AH36" i="20" s="1"/>
  <c r="AH38" i="20" s="1"/>
  <c r="AH47" i="20" s="1"/>
  <c r="AI50" i="20" s="1"/>
  <c r="AC34" i="20"/>
  <c r="AC23" i="20"/>
  <c r="AC32" i="20"/>
  <c r="AC28" i="20"/>
  <c r="AC37" i="20"/>
  <c r="AC35" i="20"/>
  <c r="AC31" i="20"/>
  <c r="AC30" i="20"/>
  <c r="AC27" i="20"/>
  <c r="AC26" i="20"/>
  <c r="AC22" i="20"/>
  <c r="AC21" i="20"/>
  <c r="AN34" i="20" l="1"/>
  <c r="G34" i="20" s="1"/>
  <c r="AN37" i="20"/>
  <c r="G37" i="20" s="1"/>
  <c r="AN23" i="20"/>
  <c r="G23" i="20" s="1"/>
  <c r="AN27" i="20"/>
  <c r="G27" i="20" s="1"/>
  <c r="AN45" i="20"/>
  <c r="G45" i="20" s="1"/>
  <c r="AN28" i="20"/>
  <c r="G28" i="20" s="1"/>
  <c r="AN30" i="20"/>
  <c r="G30" i="20" s="1"/>
  <c r="AN32" i="20"/>
  <c r="G32" i="20" s="1"/>
  <c r="AN49" i="20"/>
  <c r="G49" i="20" s="1"/>
  <c r="AN48" i="20"/>
  <c r="G48" i="20" s="1"/>
  <c r="AN46" i="20"/>
  <c r="G46" i="20" s="1"/>
  <c r="AN31" i="20"/>
  <c r="G31" i="20" s="1"/>
  <c r="AN21" i="20"/>
  <c r="G21" i="20" s="1"/>
  <c r="AN35" i="20"/>
  <c r="G35" i="20" s="1"/>
  <c r="AN40" i="20"/>
  <c r="G40" i="20" s="1"/>
  <c r="AN26" i="20"/>
  <c r="G26" i="20" s="1"/>
  <c r="AN22" i="20"/>
  <c r="G22" i="20" s="1"/>
  <c r="AN42" i="20"/>
  <c r="G42" i="20" s="1"/>
  <c r="AN44" i="20"/>
  <c r="G44" i="20" s="1"/>
  <c r="AC39" i="20"/>
  <c r="AC43" i="20"/>
  <c r="R20" i="20"/>
  <c r="R39" i="20"/>
  <c r="AC25" i="20"/>
  <c r="AC20" i="20"/>
  <c r="AC24" i="20" s="1"/>
  <c r="AC29" i="20"/>
  <c r="R25" i="20"/>
  <c r="R29" i="20"/>
  <c r="R43" i="20"/>
  <c r="AN39" i="20" l="1"/>
  <c r="G39" i="20" s="1"/>
  <c r="AN20" i="20"/>
  <c r="G20" i="20" s="1"/>
  <c r="AN25" i="20"/>
  <c r="G25" i="20" s="1"/>
  <c r="AN43" i="20"/>
  <c r="AN29" i="20"/>
  <c r="G29" i="20" s="1"/>
  <c r="AC33" i="20"/>
  <c r="AC36" i="20" s="1"/>
  <c r="AC38" i="20" s="1"/>
  <c r="AC47" i="20" s="1"/>
  <c r="AD50" i="20" s="1"/>
  <c r="W52" i="20" s="1"/>
  <c r="R24" i="20"/>
  <c r="G43" i="20" l="1"/>
  <c r="AN24" i="20"/>
  <c r="R33" i="20"/>
  <c r="R36" i="20" s="1"/>
  <c r="R38" i="20" s="1"/>
  <c r="R47" i="20" s="1"/>
  <c r="S50" i="20" s="1"/>
  <c r="L52" i="20" s="1"/>
  <c r="G24" i="20" l="1"/>
  <c r="AN33" i="20"/>
  <c r="AN36" i="20" s="1"/>
  <c r="AN38" i="20" s="1"/>
  <c r="AN47" i="20" s="1"/>
  <c r="AO50" i="20" s="1"/>
  <c r="AH52" i="20" s="1"/>
  <c r="G33" i="20" l="1"/>
  <c r="G36" i="20"/>
  <c r="G38" i="20" l="1"/>
  <c r="G47" i="20"/>
  <c r="G51" i="20" l="1"/>
  <c r="G11" i="10"/>
  <c r="W20" i="10"/>
  <c r="W29" i="10" s="1"/>
  <c r="W32" i="10" s="1"/>
  <c r="W34" i="10" s="1"/>
  <c r="W43" i="10" s="1"/>
  <c r="X46" i="10" s="1"/>
  <c r="Q44" i="10" l="1"/>
  <c r="Q37" i="10"/>
  <c r="Q33" i="10"/>
  <c r="Q38" i="10"/>
  <c r="Q40" i="10"/>
  <c r="Q41" i="10"/>
  <c r="Q36" i="10"/>
  <c r="Q45" i="10"/>
  <c r="Q42" i="10"/>
  <c r="Q30" i="10"/>
  <c r="Q27" i="10"/>
  <c r="Q23" i="10"/>
  <c r="Q19" i="10"/>
  <c r="Q28" i="10"/>
  <c r="Q24" i="10"/>
  <c r="Q26" i="10"/>
  <c r="Q17" i="10"/>
  <c r="Q31" i="10"/>
  <c r="Q22" i="10"/>
  <c r="Q18" i="10"/>
  <c r="AB27" i="10" l="1"/>
  <c r="G27" i="10" s="1"/>
  <c r="AB33" i="10"/>
  <c r="G33" i="10" s="1"/>
  <c r="AB31" i="10"/>
  <c r="G31" i="10" s="1"/>
  <c r="AB28" i="10"/>
  <c r="G28" i="10" s="1"/>
  <c r="AB30" i="10"/>
  <c r="G30" i="10" s="1"/>
  <c r="AB41" i="10"/>
  <c r="G41" i="10" s="1"/>
  <c r="AB37" i="10"/>
  <c r="G37" i="10" s="1"/>
  <c r="Q21" i="10"/>
  <c r="AB22" i="10"/>
  <c r="G22" i="10" s="1"/>
  <c r="Q16" i="10"/>
  <c r="Q20" i="10" s="1"/>
  <c r="AB17" i="10"/>
  <c r="G17" i="10" s="1"/>
  <c r="AB42" i="10"/>
  <c r="G42" i="10" s="1"/>
  <c r="AB40" i="10"/>
  <c r="AB44" i="10"/>
  <c r="G44" i="10" s="1"/>
  <c r="AB24" i="10"/>
  <c r="G24" i="10" s="1"/>
  <c r="AB36" i="10"/>
  <c r="AB19" i="10"/>
  <c r="G19" i="10" s="1"/>
  <c r="AB18" i="10"/>
  <c r="G18" i="10" s="1"/>
  <c r="AB26" i="10"/>
  <c r="AB25" i="10" s="1"/>
  <c r="AB23" i="10"/>
  <c r="G23" i="10" s="1"/>
  <c r="AB45" i="10"/>
  <c r="G45" i="10" s="1"/>
  <c r="AB38" i="10"/>
  <c r="G38" i="10" s="1"/>
  <c r="Q35" i="10"/>
  <c r="Q39" i="10"/>
  <c r="Q25" i="10"/>
  <c r="AB39" i="10" l="1"/>
  <c r="G39" i="10" s="1"/>
  <c r="G26" i="10"/>
  <c r="G40" i="10"/>
  <c r="AB35" i="10"/>
  <c r="G35" i="10" s="1"/>
  <c r="G25" i="10"/>
  <c r="G36" i="10"/>
  <c r="AB21" i="10"/>
  <c r="G21" i="10" s="1"/>
  <c r="AB16" i="10"/>
  <c r="G16" i="10" s="1"/>
  <c r="AB20" i="10" l="1"/>
  <c r="AB29" i="10" s="1"/>
  <c r="AB32" i="10" s="1"/>
  <c r="AB34" i="10" s="1"/>
  <c r="AB43" i="10" s="1"/>
  <c r="AC46" i="10" s="1"/>
  <c r="W48" i="10" s="1"/>
  <c r="Q29" i="10"/>
  <c r="G20" i="10"/>
  <c r="Q32" i="10" l="1"/>
  <c r="G29" i="10"/>
  <c r="Q34" i="10" l="1"/>
  <c r="G32" i="10"/>
  <c r="Q43" i="10" l="1"/>
  <c r="G34" i="10"/>
  <c r="R46" i="10" l="1"/>
  <c r="L48" i="10" s="1"/>
  <c r="G47" i="10" s="1"/>
  <c r="G43"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吉鶴 早紀</author>
  </authors>
  <commentList>
    <comment ref="L13" authorId="0" shapeId="0" xr:uid="{630800E4-5A3D-4C99-92F6-53229B880BD4}">
      <text>
        <r>
          <rPr>
            <b/>
            <sz val="10"/>
            <color indexed="81"/>
            <rFont val="MS P ゴシック"/>
            <family val="3"/>
            <charset val="128"/>
          </rPr>
          <t>電気供給業に係る器具販売益や受託工事益は
この欄へ記載ください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吉鶴 早紀</author>
  </authors>
  <commentList>
    <comment ref="L17" authorId="0" shapeId="0" xr:uid="{38EFD8DA-AF6B-40A2-99A6-906BD33F4033}">
      <text>
        <r>
          <rPr>
            <b/>
            <sz val="10"/>
            <color indexed="81"/>
            <rFont val="MS P ゴシック"/>
            <family val="3"/>
            <charset val="128"/>
          </rPr>
          <t>電気供給業に係る器具販売益や受託工事益はこの欄へ記載ください</t>
        </r>
      </text>
    </comment>
  </commentList>
</comments>
</file>

<file path=xl/sharedStrings.xml><?xml version="1.0" encoding="utf-8"?>
<sst xmlns="http://schemas.openxmlformats.org/spreadsheetml/2006/main" count="171" uniqueCount="125">
  <si>
    <t>年</t>
    <rPh sb="0" eb="1">
      <t>ネン</t>
    </rPh>
    <phoneticPr fontId="20"/>
  </si>
  <si>
    <t>法人名</t>
    <rPh sb="0" eb="2">
      <t>ホウジン</t>
    </rPh>
    <rPh sb="2" eb="3">
      <t>メイ</t>
    </rPh>
    <phoneticPr fontId="20"/>
  </si>
  <si>
    <r>
      <t>経</t>
    </r>
    <r>
      <rPr>
        <sz val="11"/>
        <rFont val="ＭＳ Ｐゴシック"/>
        <family val="3"/>
        <charset val="128"/>
      </rPr>
      <t>常利益</t>
    </r>
    <r>
      <rPr>
        <sz val="9"/>
        <rFont val="ＭＳ Ｐゴシック"/>
        <family val="3"/>
        <charset val="128"/>
      </rPr>
      <t>（F（C+D-E））</t>
    </r>
    <rPh sb="0" eb="2">
      <t>ケイジョウ</t>
    </rPh>
    <rPh sb="2" eb="4">
      <t>リエキ</t>
    </rPh>
    <phoneticPr fontId="20"/>
  </si>
  <si>
    <t>ア＋ウ-オ</t>
  </si>
  <si>
    <t>附帯事業営業費用</t>
    <rPh sb="0" eb="2">
      <t>フタイ</t>
    </rPh>
    <rPh sb="2" eb="4">
      <t>ジギョウ</t>
    </rPh>
    <rPh sb="4" eb="6">
      <t>エイギョウ</t>
    </rPh>
    <rPh sb="6" eb="8">
      <t>ヒヨウ</t>
    </rPh>
    <phoneticPr fontId="20"/>
  </si>
  <si>
    <t>ア＋イ＋ウ＋エ-オ-カ</t>
  </si>
  <si>
    <t>事業
年度</t>
    <rPh sb="0" eb="2">
      <t>ジギョウ</t>
    </rPh>
    <rPh sb="3" eb="5">
      <t>ネンド</t>
    </rPh>
    <phoneticPr fontId="20"/>
  </si>
  <si>
    <t>月</t>
    <rPh sb="0" eb="1">
      <t>ツキ</t>
    </rPh>
    <phoneticPr fontId="20"/>
  </si>
  <si>
    <t>日から</t>
    <rPh sb="0" eb="1">
      <t>ニチ</t>
    </rPh>
    <phoneticPr fontId="20"/>
  </si>
  <si>
    <t>法人
番号</t>
    <rPh sb="0" eb="2">
      <t>ホウジン</t>
    </rPh>
    <rPh sb="3" eb="5">
      <t>バンゴウ</t>
    </rPh>
    <phoneticPr fontId="20"/>
  </si>
  <si>
    <r>
      <t>法</t>
    </r>
    <r>
      <rPr>
        <sz val="11"/>
        <rFont val="ＭＳ Ｐゴシック"/>
        <family val="3"/>
        <charset val="128"/>
      </rPr>
      <t>人税及び法人住民税</t>
    </r>
    <r>
      <rPr>
        <sz val="9"/>
        <rFont val="ＭＳ Ｐゴシック"/>
        <family val="3"/>
        <charset val="128"/>
      </rPr>
      <t>（J)</t>
    </r>
    <rPh sb="0" eb="3">
      <t>ホウジンゼイ</t>
    </rPh>
    <rPh sb="3" eb="4">
      <t>オヨ</t>
    </rPh>
    <rPh sb="5" eb="7">
      <t>ホウジン</t>
    </rPh>
    <rPh sb="7" eb="10">
      <t>ジュウミンゼイ</t>
    </rPh>
    <phoneticPr fontId="20"/>
  </si>
  <si>
    <t>日まで</t>
    <rPh sb="0" eb="1">
      <t>ニチ</t>
    </rPh>
    <phoneticPr fontId="20"/>
  </si>
  <si>
    <t>科目</t>
    <rPh sb="0" eb="2">
      <t>カモク</t>
    </rPh>
    <phoneticPr fontId="20"/>
  </si>
  <si>
    <t>エ</t>
  </si>
  <si>
    <t>総額</t>
    <rPh sb="0" eb="2">
      <t>ソウガク</t>
    </rPh>
    <phoneticPr fontId="20"/>
  </si>
  <si>
    <t>カ</t>
  </si>
  <si>
    <r>
      <t>税</t>
    </r>
    <r>
      <rPr>
        <sz val="11"/>
        <rFont val="ＭＳ Ｐゴシック"/>
        <family val="3"/>
        <charset val="128"/>
      </rPr>
      <t>引前当期利益</t>
    </r>
    <r>
      <rPr>
        <sz val="9"/>
        <rFont val="ＭＳ Ｐゴシック"/>
        <family val="3"/>
        <charset val="128"/>
      </rPr>
      <t>（I（F+G-H））</t>
    </r>
    <rPh sb="0" eb="2">
      <t>ゼイビ</t>
    </rPh>
    <rPh sb="2" eb="3">
      <t>マエ</t>
    </rPh>
    <rPh sb="3" eb="5">
      <t>トウキ</t>
    </rPh>
    <rPh sb="5" eb="7">
      <t>リエキ</t>
    </rPh>
    <phoneticPr fontId="20"/>
  </si>
  <si>
    <t>ア</t>
  </si>
  <si>
    <t>税務減算（M)のうち売上金額に係る税務減算金額</t>
    <rPh sb="10" eb="12">
      <t>ウリアゲ</t>
    </rPh>
    <rPh sb="12" eb="14">
      <t>キンガク</t>
    </rPh>
    <rPh sb="15" eb="16">
      <t>カカ</t>
    </rPh>
    <rPh sb="17" eb="18">
      <t>ゼイ</t>
    </rPh>
    <rPh sb="18" eb="19">
      <t>ム</t>
    </rPh>
    <rPh sb="19" eb="20">
      <t>ゲン</t>
    </rPh>
    <rPh sb="20" eb="21">
      <t>サン</t>
    </rPh>
    <rPh sb="21" eb="23">
      <t>キンガク</t>
    </rPh>
    <phoneticPr fontId="20"/>
  </si>
  <si>
    <t>イ</t>
  </si>
  <si>
    <t>電気事業営業収益</t>
    <rPh sb="0" eb="2">
      <t>デンキ</t>
    </rPh>
    <rPh sb="2" eb="4">
      <t>ジギョウ</t>
    </rPh>
    <rPh sb="4" eb="6">
      <t>エイギョウ</t>
    </rPh>
    <rPh sb="6" eb="8">
      <t>シュウエキ</t>
    </rPh>
    <phoneticPr fontId="20"/>
  </si>
  <si>
    <t>ウ</t>
  </si>
  <si>
    <t>電気事業雑収益</t>
    <rPh sb="0" eb="2">
      <t>デンキ</t>
    </rPh>
    <rPh sb="2" eb="4">
      <t>ジギョウ</t>
    </rPh>
    <rPh sb="4" eb="5">
      <t>ザツ</t>
    </rPh>
    <rPh sb="5" eb="7">
      <t>シュウエキ</t>
    </rPh>
    <phoneticPr fontId="20"/>
  </si>
  <si>
    <r>
      <t>事</t>
    </r>
    <r>
      <rPr>
        <sz val="11"/>
        <rFont val="ＭＳ Ｐゴシック"/>
        <family val="3"/>
        <charset val="128"/>
      </rPr>
      <t>業税減算</t>
    </r>
    <r>
      <rPr>
        <sz val="9"/>
        <rFont val="ＭＳ Ｐゴシック"/>
        <family val="3"/>
        <charset val="128"/>
      </rPr>
      <t>（P）</t>
    </r>
    <rPh sb="0" eb="3">
      <t>ジギョウゼイ</t>
    </rPh>
    <rPh sb="3" eb="5">
      <t>ゲンサン</t>
    </rPh>
    <phoneticPr fontId="20"/>
  </si>
  <si>
    <t>附帯事業営業収益</t>
    <rPh sb="0" eb="2">
      <t>フタイ</t>
    </rPh>
    <rPh sb="2" eb="4">
      <t>ジギョウ</t>
    </rPh>
    <rPh sb="4" eb="6">
      <t>エイギョウ</t>
    </rPh>
    <rPh sb="6" eb="8">
      <t>シュウエキ</t>
    </rPh>
    <phoneticPr fontId="20"/>
  </si>
  <si>
    <t>電気事業営業費用</t>
    <rPh sb="0" eb="2">
      <t>デンキ</t>
    </rPh>
    <rPh sb="2" eb="4">
      <t>ジギョウ</t>
    </rPh>
    <rPh sb="4" eb="6">
      <t>エイギョウ</t>
    </rPh>
    <rPh sb="6" eb="8">
      <t>ヒヨウ</t>
    </rPh>
    <phoneticPr fontId="20"/>
  </si>
  <si>
    <t>その他の事業営業収益</t>
    <rPh sb="2" eb="3">
      <t>タ</t>
    </rPh>
    <rPh sb="4" eb="6">
      <t>ジギョウ</t>
    </rPh>
    <rPh sb="6" eb="8">
      <t>エイギョウ</t>
    </rPh>
    <rPh sb="8" eb="10">
      <t>シュウエキ</t>
    </rPh>
    <phoneticPr fontId="20"/>
  </si>
  <si>
    <r>
      <t>特</t>
    </r>
    <r>
      <rPr>
        <sz val="11"/>
        <rFont val="ＭＳ Ｐゴシック"/>
        <family val="3"/>
        <charset val="128"/>
      </rPr>
      <t>別損失</t>
    </r>
    <r>
      <rPr>
        <sz val="9"/>
        <rFont val="ＭＳ Ｐゴシック"/>
        <family val="3"/>
        <charset val="128"/>
      </rPr>
      <t>（H)</t>
    </r>
    <rPh sb="0" eb="2">
      <t>トクベツ</t>
    </rPh>
    <rPh sb="2" eb="4">
      <t>ソンシツ</t>
    </rPh>
    <phoneticPr fontId="20"/>
  </si>
  <si>
    <t>その他の事業営業費用</t>
    <rPh sb="2" eb="3">
      <t>タ</t>
    </rPh>
    <rPh sb="4" eb="6">
      <t>ジギョウ</t>
    </rPh>
    <rPh sb="6" eb="8">
      <t>エイギョウ</t>
    </rPh>
    <rPh sb="8" eb="10">
      <t>ヒヨウ</t>
    </rPh>
    <phoneticPr fontId="20"/>
  </si>
  <si>
    <r>
      <t>法</t>
    </r>
    <r>
      <rPr>
        <sz val="11"/>
        <rFont val="ＭＳ Ｐゴシック"/>
        <family val="3"/>
        <charset val="128"/>
      </rPr>
      <t>人税所得</t>
    </r>
    <r>
      <rPr>
        <sz val="9"/>
        <rFont val="ＭＳ Ｐゴシック"/>
        <family val="3"/>
        <charset val="128"/>
      </rPr>
      <t>（N（K+L-M)）</t>
    </r>
    <rPh sb="0" eb="3">
      <t>ホウジンゼイ</t>
    </rPh>
    <rPh sb="3" eb="5">
      <t>ショトク</t>
    </rPh>
    <phoneticPr fontId="20"/>
  </si>
  <si>
    <t>オ</t>
  </si>
  <si>
    <r>
      <t>営</t>
    </r>
    <r>
      <rPr>
        <sz val="11"/>
        <rFont val="ＭＳ Ｐゴシック"/>
        <family val="3"/>
        <charset val="128"/>
      </rPr>
      <t>業利益</t>
    </r>
    <r>
      <rPr>
        <sz val="9"/>
        <rFont val="ＭＳ Ｐゴシック"/>
        <family val="3"/>
        <charset val="128"/>
      </rPr>
      <t>（C（A-B)）</t>
    </r>
    <rPh sb="0" eb="2">
      <t>エイギョウ</t>
    </rPh>
    <rPh sb="2" eb="4">
      <t>リエキ</t>
    </rPh>
    <phoneticPr fontId="20"/>
  </si>
  <si>
    <r>
      <t>営</t>
    </r>
    <r>
      <rPr>
        <sz val="11"/>
        <rFont val="ＭＳ Ｐゴシック"/>
        <family val="3"/>
        <charset val="128"/>
      </rPr>
      <t>業外収益</t>
    </r>
    <r>
      <rPr>
        <sz val="9"/>
        <rFont val="ＭＳ Ｐゴシック"/>
        <family val="3"/>
        <charset val="128"/>
      </rPr>
      <t>（D)</t>
    </r>
    <rPh sb="0" eb="3">
      <t>エイギョウガイ</t>
    </rPh>
    <rPh sb="3" eb="5">
      <t>シュウエキ</t>
    </rPh>
    <phoneticPr fontId="20"/>
  </si>
  <si>
    <r>
      <t>特</t>
    </r>
    <r>
      <rPr>
        <sz val="11"/>
        <rFont val="ＭＳ Ｐゴシック"/>
        <family val="3"/>
        <charset val="128"/>
      </rPr>
      <t>別利益</t>
    </r>
    <r>
      <rPr>
        <sz val="9"/>
        <rFont val="ＭＳ Ｐゴシック"/>
        <family val="3"/>
        <charset val="128"/>
      </rPr>
      <t>（G）</t>
    </r>
    <rPh sb="0" eb="2">
      <t>トクベツ</t>
    </rPh>
    <rPh sb="2" eb="4">
      <t>リエキ</t>
    </rPh>
    <phoneticPr fontId="20"/>
  </si>
  <si>
    <r>
      <t>事</t>
    </r>
    <r>
      <rPr>
        <sz val="11"/>
        <rFont val="ＭＳ Ｐゴシック"/>
        <family val="3"/>
        <charset val="128"/>
      </rPr>
      <t>業税加算</t>
    </r>
    <r>
      <rPr>
        <sz val="9"/>
        <rFont val="ＭＳ Ｐゴシック"/>
        <family val="3"/>
        <charset val="128"/>
      </rPr>
      <t>（O）</t>
    </r>
    <rPh sb="0" eb="3">
      <t>ジギョウゼイ</t>
    </rPh>
    <rPh sb="3" eb="5">
      <t>カサン</t>
    </rPh>
    <phoneticPr fontId="20"/>
  </si>
  <si>
    <t>税務加算（L）のうち売上金額に係る税務加算金額</t>
    <rPh sb="10" eb="12">
      <t>ウリアゲ</t>
    </rPh>
    <rPh sb="12" eb="14">
      <t>キンガク</t>
    </rPh>
    <rPh sb="15" eb="16">
      <t>カカ</t>
    </rPh>
    <rPh sb="17" eb="18">
      <t>ゼイ</t>
    </rPh>
    <rPh sb="18" eb="19">
      <t>ム</t>
    </rPh>
    <rPh sb="19" eb="21">
      <t>カサン</t>
    </rPh>
    <rPh sb="21" eb="23">
      <t>キンガク</t>
    </rPh>
    <phoneticPr fontId="20"/>
  </si>
  <si>
    <t>ウ</t>
    <phoneticPr fontId="20"/>
  </si>
  <si>
    <t>エ</t>
    <phoneticPr fontId="20"/>
  </si>
  <si>
    <t>オ</t>
    <phoneticPr fontId="20"/>
  </si>
  <si>
    <t>カ</t>
    <phoneticPr fontId="20"/>
  </si>
  <si>
    <t>キ</t>
    <phoneticPr fontId="20"/>
  </si>
  <si>
    <t>ク</t>
    <phoneticPr fontId="20"/>
  </si>
  <si>
    <t>ケ</t>
    <phoneticPr fontId="20"/>
  </si>
  <si>
    <t>ア＋エ-キ</t>
    <phoneticPr fontId="20"/>
  </si>
  <si>
    <t>ア＋イ＋ウ＋エ＋オ＋カ－キ－ク－ケ</t>
    <phoneticPr fontId="20"/>
  </si>
  <si>
    <t>イ＋オ-ク</t>
    <phoneticPr fontId="20"/>
  </si>
  <si>
    <t xml:space="preserve"> 　　　</t>
  </si>
  <si>
    <t>１</t>
  </si>
  <si>
    <t>２</t>
  </si>
  <si>
    <t>　科目は、電気事業会計規則（昭和40年６月15日通商産業省令第57号）別表１に基づき記載してください。</t>
    <rPh sb="1" eb="3">
      <t>カモク</t>
    </rPh>
    <rPh sb="39" eb="40">
      <t>モト</t>
    </rPh>
    <rPh sb="42" eb="44">
      <t>キサイ</t>
    </rPh>
    <phoneticPr fontId="20"/>
  </si>
  <si>
    <t>３</t>
  </si>
  <si>
    <t>　本社の全体的経費（管理部門経費、役員報酬、利息等）は通常共通の経費として扱いますので、「共通」欄に記載してください。</t>
    <rPh sb="1" eb="3">
      <t>ホンシャ</t>
    </rPh>
    <rPh sb="4" eb="7">
      <t>ゼンタイテキ</t>
    </rPh>
    <rPh sb="7" eb="9">
      <t>ケイヒ</t>
    </rPh>
    <rPh sb="10" eb="12">
      <t>カンリ</t>
    </rPh>
    <rPh sb="12" eb="14">
      <t>ブモン</t>
    </rPh>
    <rPh sb="14" eb="16">
      <t>ケイヒ</t>
    </rPh>
    <rPh sb="17" eb="19">
      <t>ヤクイン</t>
    </rPh>
    <rPh sb="19" eb="21">
      <t>ホウシュウ</t>
    </rPh>
    <rPh sb="22" eb="25">
      <t>リソクトウ</t>
    </rPh>
    <rPh sb="27" eb="29">
      <t>ツウジョウ</t>
    </rPh>
    <rPh sb="29" eb="31">
      <t>キョウツウ</t>
    </rPh>
    <rPh sb="32" eb="34">
      <t>ケイヒ</t>
    </rPh>
    <rPh sb="37" eb="38">
      <t>アツカ</t>
    </rPh>
    <rPh sb="45" eb="47">
      <t>キョウツウ</t>
    </rPh>
    <rPh sb="48" eb="49">
      <t>ラン</t>
    </rPh>
    <rPh sb="50" eb="52">
      <t>キサイ</t>
    </rPh>
    <phoneticPr fontId="20"/>
  </si>
  <si>
    <t>４</t>
  </si>
  <si>
    <t>　法人税申告書別表四の税務加減算と法人事業税の加算・減算については、損益計算書において専属又は共通とした区分に従って区分してください。</t>
    <rPh sb="1" eb="4">
      <t>ホウジンゼイ</t>
    </rPh>
    <rPh sb="4" eb="6">
      <t>シンコク</t>
    </rPh>
    <rPh sb="6" eb="7">
      <t>ショ</t>
    </rPh>
    <rPh sb="7" eb="9">
      <t>ベッピョウ</t>
    </rPh>
    <rPh sb="9" eb="10">
      <t>４</t>
    </rPh>
    <rPh sb="11" eb="12">
      <t>ゼイ</t>
    </rPh>
    <rPh sb="12" eb="13">
      <t>ム</t>
    </rPh>
    <rPh sb="13" eb="16">
      <t>カゲンザン</t>
    </rPh>
    <rPh sb="17" eb="19">
      <t>ホウジン</t>
    </rPh>
    <rPh sb="19" eb="22">
      <t>ジギョウゼイ</t>
    </rPh>
    <rPh sb="23" eb="25">
      <t>カサン</t>
    </rPh>
    <rPh sb="26" eb="27">
      <t>ゲン</t>
    </rPh>
    <rPh sb="27" eb="28">
      <t>サン</t>
    </rPh>
    <rPh sb="34" eb="36">
      <t>ソンエキ</t>
    </rPh>
    <rPh sb="36" eb="38">
      <t>ケイサン</t>
    </rPh>
    <rPh sb="38" eb="39">
      <t>ショ</t>
    </rPh>
    <rPh sb="43" eb="45">
      <t>センゾク</t>
    </rPh>
    <rPh sb="45" eb="46">
      <t>マタ</t>
    </rPh>
    <rPh sb="47" eb="49">
      <t>キョウツウ</t>
    </rPh>
    <rPh sb="52" eb="54">
      <t>クブン</t>
    </rPh>
    <rPh sb="55" eb="56">
      <t>シタガ</t>
    </rPh>
    <rPh sb="58" eb="60">
      <t>クブン</t>
    </rPh>
    <phoneticPr fontId="20"/>
  </si>
  <si>
    <t>５</t>
  </si>
  <si>
    <t>６</t>
  </si>
  <si>
    <t>　「あん分率」は、小数点以下第８位まで算出し、第９位以下は切り捨ててください。</t>
  </si>
  <si>
    <t>記　 載 　要　領</t>
    <rPh sb="6" eb="7">
      <t>ヨウ</t>
    </rPh>
    <rPh sb="8" eb="9">
      <t>リョウ</t>
    </rPh>
    <phoneticPr fontId="20"/>
  </si>
  <si>
    <r>
      <t>営業利益</t>
    </r>
    <r>
      <rPr>
        <sz val="9"/>
        <rFont val="ＭＳ Ｐゴシック"/>
        <family val="3"/>
        <charset val="128"/>
      </rPr>
      <t>（C（A-B)）</t>
    </r>
    <rPh sb="0" eb="2">
      <t>エイギョウ</t>
    </rPh>
    <rPh sb="2" eb="4">
      <t>リエキ</t>
    </rPh>
    <phoneticPr fontId="20"/>
  </si>
  <si>
    <r>
      <t>営業収益</t>
    </r>
    <r>
      <rPr>
        <sz val="9"/>
        <rFont val="ＭＳ Ｐゴシック"/>
        <family val="3"/>
        <charset val="128"/>
      </rPr>
      <t>（A)</t>
    </r>
    <rPh sb="0" eb="2">
      <t>エイギョウ</t>
    </rPh>
    <rPh sb="2" eb="4">
      <t>シュウエキ</t>
    </rPh>
    <phoneticPr fontId="20"/>
  </si>
  <si>
    <r>
      <t>営</t>
    </r>
    <r>
      <rPr>
        <sz val="11"/>
        <rFont val="ＭＳ Ｐゴシック"/>
        <family val="3"/>
        <charset val="128"/>
      </rPr>
      <t>業費用</t>
    </r>
    <r>
      <rPr>
        <sz val="9"/>
        <rFont val="ＭＳ Ｐゴシック"/>
        <family val="3"/>
        <charset val="128"/>
      </rPr>
      <t>（B）</t>
    </r>
    <rPh sb="0" eb="2">
      <t>エイギョウ</t>
    </rPh>
    <rPh sb="2" eb="4">
      <t>ヒヨウ</t>
    </rPh>
    <phoneticPr fontId="20"/>
  </si>
  <si>
    <r>
      <t>営</t>
    </r>
    <r>
      <rPr>
        <sz val="11"/>
        <rFont val="ＭＳ Ｐゴシック"/>
        <family val="3"/>
        <charset val="128"/>
      </rPr>
      <t>業外費用</t>
    </r>
    <r>
      <rPr>
        <sz val="9"/>
        <rFont val="ＭＳ Ｐゴシック"/>
        <family val="3"/>
        <charset val="128"/>
      </rPr>
      <t>（E)</t>
    </r>
    <rPh sb="0" eb="3">
      <t>エイギョウガイ</t>
    </rPh>
    <rPh sb="3" eb="5">
      <t>ヒヨウ</t>
    </rPh>
    <phoneticPr fontId="19"/>
  </si>
  <si>
    <t>令和</t>
    <rPh sb="0" eb="2">
      <t>レイワ</t>
    </rPh>
    <phoneticPr fontId="20"/>
  </si>
  <si>
    <t>≪ 注意事項 ≫</t>
    <rPh sb="2" eb="4">
      <t>チュウイ</t>
    </rPh>
    <rPh sb="4" eb="6">
      <t>ジコウ</t>
    </rPh>
    <phoneticPr fontId="20"/>
  </si>
  <si>
    <t>　※軽微なものとは、一般に、従たる事業の売上金額が、主たる事業の売上金額の１割程度以下であり、かつ、売上金額など事業の経営規模の比較において同種の事業を行う他の事業者と課税の公平性を欠くことにならないものとされています。</t>
    <phoneticPr fontId="20"/>
  </si>
  <si>
    <t>所得等課税事業（1号事業）</t>
    <rPh sb="0" eb="2">
      <t>ショトク</t>
    </rPh>
    <rPh sb="2" eb="3">
      <t>トウ</t>
    </rPh>
    <rPh sb="3" eb="5">
      <t>カゼイ</t>
    </rPh>
    <rPh sb="5" eb="7">
      <t>ジギョウ</t>
    </rPh>
    <rPh sb="9" eb="10">
      <t>ゴウ</t>
    </rPh>
    <rPh sb="10" eb="12">
      <t>ジギョウ</t>
    </rPh>
    <phoneticPr fontId="20"/>
  </si>
  <si>
    <t>のセルは数式が入っています。</t>
    <rPh sb="4" eb="6">
      <t>スウシキ</t>
    </rPh>
    <rPh sb="7" eb="8">
      <t>ハイ</t>
    </rPh>
    <phoneticPr fontId="20"/>
  </si>
  <si>
    <r>
      <t>営業外費用</t>
    </r>
    <r>
      <rPr>
        <sz val="9"/>
        <rFont val="ＭＳ Ｐゴシック"/>
        <family val="3"/>
        <charset val="128"/>
      </rPr>
      <t>（E)</t>
    </r>
    <rPh sb="0" eb="3">
      <t>エイギョウガイ</t>
    </rPh>
    <rPh sb="3" eb="5">
      <t>ヒヨウ</t>
    </rPh>
    <phoneticPr fontId="20"/>
  </si>
  <si>
    <r>
      <t>経常利益</t>
    </r>
    <r>
      <rPr>
        <sz val="9"/>
        <rFont val="ＭＳ Ｐゴシック"/>
        <family val="3"/>
        <charset val="128"/>
      </rPr>
      <t>（F（C+D-E））</t>
    </r>
    <rPh sb="0" eb="2">
      <t>ケイジョウ</t>
    </rPh>
    <rPh sb="2" eb="4">
      <t>リエキ</t>
    </rPh>
    <phoneticPr fontId="20"/>
  </si>
  <si>
    <r>
      <t>特別利益</t>
    </r>
    <r>
      <rPr>
        <sz val="9"/>
        <rFont val="ＭＳ Ｐゴシック"/>
        <family val="3"/>
        <charset val="128"/>
      </rPr>
      <t>（G）</t>
    </r>
    <rPh sb="0" eb="2">
      <t>トクベツ</t>
    </rPh>
    <rPh sb="2" eb="4">
      <t>リエキ</t>
    </rPh>
    <phoneticPr fontId="20"/>
  </si>
  <si>
    <r>
      <t>特別損失</t>
    </r>
    <r>
      <rPr>
        <sz val="9"/>
        <rFont val="ＭＳ Ｐゴシック"/>
        <family val="3"/>
        <charset val="128"/>
      </rPr>
      <t>（H)</t>
    </r>
    <rPh sb="0" eb="2">
      <t>トクベツ</t>
    </rPh>
    <rPh sb="2" eb="4">
      <t>ソンシツ</t>
    </rPh>
    <phoneticPr fontId="20"/>
  </si>
  <si>
    <r>
      <t>税引前当期利益</t>
    </r>
    <r>
      <rPr>
        <sz val="9"/>
        <rFont val="ＭＳ Ｐゴシック"/>
        <family val="3"/>
        <charset val="128"/>
      </rPr>
      <t>（I（F+G-H））</t>
    </r>
    <rPh sb="0" eb="2">
      <t>ゼイビ</t>
    </rPh>
    <rPh sb="2" eb="3">
      <t>マエ</t>
    </rPh>
    <rPh sb="3" eb="5">
      <t>トウキ</t>
    </rPh>
    <rPh sb="5" eb="7">
      <t>リエキ</t>
    </rPh>
    <phoneticPr fontId="20"/>
  </si>
  <si>
    <r>
      <t>法人税及び法人住民税</t>
    </r>
    <r>
      <rPr>
        <sz val="9"/>
        <rFont val="ＭＳ Ｐゴシック"/>
        <family val="3"/>
        <charset val="128"/>
      </rPr>
      <t>（J)</t>
    </r>
    <rPh sb="0" eb="3">
      <t>ホウジンゼイ</t>
    </rPh>
    <rPh sb="3" eb="4">
      <t>オヨ</t>
    </rPh>
    <rPh sb="5" eb="7">
      <t>ホウジン</t>
    </rPh>
    <rPh sb="7" eb="10">
      <t>ジュウミンゼイ</t>
    </rPh>
    <phoneticPr fontId="20"/>
  </si>
  <si>
    <r>
      <t>法人税税務加算</t>
    </r>
    <r>
      <rPr>
        <sz val="9"/>
        <rFont val="ＭＳ Ｐゴシック"/>
        <family val="3"/>
        <charset val="128"/>
      </rPr>
      <t>（L）</t>
    </r>
    <rPh sb="0" eb="3">
      <t>ホウジンゼイ</t>
    </rPh>
    <rPh sb="3" eb="5">
      <t>ゼイム</t>
    </rPh>
    <rPh sb="5" eb="7">
      <t>カサン</t>
    </rPh>
    <phoneticPr fontId="20"/>
  </si>
  <si>
    <r>
      <t>法人税税務減算</t>
    </r>
    <r>
      <rPr>
        <sz val="9"/>
        <rFont val="ＭＳ Ｐゴシック"/>
        <family val="3"/>
        <charset val="128"/>
      </rPr>
      <t>（M)</t>
    </r>
    <rPh sb="0" eb="3">
      <t>ホウジンゼイ</t>
    </rPh>
    <rPh sb="3" eb="5">
      <t>ゼイム</t>
    </rPh>
    <rPh sb="5" eb="7">
      <t>ゲンサン</t>
    </rPh>
    <phoneticPr fontId="20"/>
  </si>
  <si>
    <t>※</t>
    <phoneticPr fontId="20"/>
  </si>
  <si>
    <t>単位：円</t>
    <rPh sb="0" eb="2">
      <t>タンイ</t>
    </rPh>
    <rPh sb="3" eb="4">
      <t>エン</t>
    </rPh>
    <phoneticPr fontId="20"/>
  </si>
  <si>
    <t>区分されている</t>
    <rPh sb="0" eb="2">
      <t>クブン</t>
    </rPh>
    <phoneticPr fontId="20"/>
  </si>
  <si>
    <t>電気供給業（２号事業又は３号事業）</t>
    <phoneticPr fontId="20"/>
  </si>
  <si>
    <t>区分されている</t>
    <rPh sb="0" eb="2">
      <t>クブン</t>
    </rPh>
    <phoneticPr fontId="20"/>
  </si>
  <si>
    <t>単位：円</t>
    <rPh sb="0" eb="2">
      <t>タンイ</t>
    </rPh>
    <rPh sb="3" eb="4">
      <t>エン</t>
    </rPh>
    <phoneticPr fontId="20"/>
  </si>
  <si>
    <t>その他の事業
営業収益</t>
    <rPh sb="2" eb="3">
      <t>タ</t>
    </rPh>
    <rPh sb="4" eb="6">
      <t>ジギョウ</t>
    </rPh>
    <rPh sb="7" eb="9">
      <t>エイギョウ</t>
    </rPh>
    <rPh sb="9" eb="11">
      <t>シュウエキ</t>
    </rPh>
    <phoneticPr fontId="20"/>
  </si>
  <si>
    <t>その他の事業
営業費用</t>
    <rPh sb="2" eb="3">
      <t>タ</t>
    </rPh>
    <rPh sb="4" eb="6">
      <t>ジギョウ</t>
    </rPh>
    <rPh sb="7" eb="9">
      <t>エイギョウ</t>
    </rPh>
    <rPh sb="9" eb="11">
      <t>ヒヨウ</t>
    </rPh>
    <phoneticPr fontId="20"/>
  </si>
  <si>
    <t>所得等課税事業（1号事業）</t>
    <phoneticPr fontId="20"/>
  </si>
  <si>
    <t>区分されている</t>
    <rPh sb="0" eb="2">
      <t>クブン</t>
    </rPh>
    <phoneticPr fontId="20"/>
  </si>
  <si>
    <t>電気供給業（2号事業）</t>
    <phoneticPr fontId="20"/>
  </si>
  <si>
    <t>電気供給業（3号事業）</t>
    <phoneticPr fontId="20"/>
  </si>
  <si>
    <t>共通のあん分①
（③×αあん分率）</t>
    <rPh sb="0" eb="2">
      <t>キョウツウ</t>
    </rPh>
    <rPh sb="5" eb="6">
      <t>ブン</t>
    </rPh>
    <rPh sb="14" eb="15">
      <t>ブン</t>
    </rPh>
    <rPh sb="15" eb="16">
      <t>リツ</t>
    </rPh>
    <rPh sb="16" eb="17">
      <t>ブンリツ</t>
    </rPh>
    <phoneticPr fontId="20"/>
  </si>
  <si>
    <t>共通のあん分②
（③－①）</t>
    <rPh sb="0" eb="2">
      <t>キョウツウ</t>
    </rPh>
    <rPh sb="5" eb="6">
      <t>ブン</t>
    </rPh>
    <rPh sb="12" eb="13">
      <t>ブンリツ</t>
    </rPh>
    <phoneticPr fontId="20"/>
  </si>
  <si>
    <t xml:space="preserve"> ※　「共通のあん分①（③×αあん分率）」欄に記載すべき金額に１円未満の端数があるときは、これを切り捨ててください。 </t>
    <phoneticPr fontId="20"/>
  </si>
  <si>
    <t>➊</t>
    <phoneticPr fontId="20"/>
  </si>
  <si>
    <t>➋</t>
    <phoneticPr fontId="20"/>
  </si>
  <si>
    <t>➌</t>
    <phoneticPr fontId="20"/>
  </si>
  <si>
    <t>❹</t>
    <phoneticPr fontId="20"/>
  </si>
  <si>
    <t>所得等課税事業（➊＋➋）</t>
    <rPh sb="0" eb="2">
      <t>ショトク</t>
    </rPh>
    <rPh sb="2" eb="3">
      <t>トウ</t>
    </rPh>
    <rPh sb="3" eb="5">
      <t>カゼイ</t>
    </rPh>
    <rPh sb="5" eb="7">
      <t>ジギョウ</t>
    </rPh>
    <phoneticPr fontId="20"/>
  </si>
  <si>
    <t>電気供給業（➌＋❹）</t>
    <rPh sb="0" eb="2">
      <t>デンキ</t>
    </rPh>
    <rPh sb="2" eb="4">
      <t>キョウキュウ</t>
    </rPh>
    <rPh sb="4" eb="5">
      <t>ギョウ</t>
    </rPh>
    <phoneticPr fontId="20"/>
  </si>
  <si>
    <t>➎</t>
    <phoneticPr fontId="20"/>
  </si>
  <si>
    <t>❻</t>
    <phoneticPr fontId="20"/>
  </si>
  <si>
    <t>電気供給業（２号事業）（➌＋❹）</t>
    <rPh sb="0" eb="2">
      <t>デンキ</t>
    </rPh>
    <rPh sb="2" eb="5">
      <t>キョウキュウギョウ</t>
    </rPh>
    <rPh sb="7" eb="8">
      <t>ゴウ</t>
    </rPh>
    <rPh sb="8" eb="10">
      <t>ジギョウ</t>
    </rPh>
    <phoneticPr fontId="20"/>
  </si>
  <si>
    <t>電気供給業（３号事業）（➎＋❻）</t>
    <rPh sb="0" eb="2">
      <t>デンキ</t>
    </rPh>
    <rPh sb="2" eb="5">
      <t>キョウキュウギョウ</t>
    </rPh>
    <rPh sb="7" eb="8">
      <t>ゴウ</t>
    </rPh>
    <rPh sb="8" eb="10">
      <t>ジギョウ</t>
    </rPh>
    <phoneticPr fontId="20"/>
  </si>
  <si>
    <t>【宮崎県】</t>
    <rPh sb="1" eb="4">
      <t>ミヤザキケン</t>
    </rPh>
    <phoneticPr fontId="20"/>
  </si>
  <si>
    <r>
      <rPr>
        <b/>
        <sz val="11"/>
        <rFont val="ＭＳ Ｐゴシック"/>
        <family val="3"/>
        <charset val="128"/>
      </rPr>
      <t>　α</t>
    </r>
    <r>
      <rPr>
        <sz val="11"/>
        <rFont val="ＭＳ Ｐゴシック"/>
        <family val="3"/>
        <charset val="128"/>
      </rPr>
      <t>あん分率
（営業収益
による按分）</t>
    </r>
    <rPh sb="4" eb="5">
      <t>ブン</t>
    </rPh>
    <rPh sb="5" eb="6">
      <t>リツ</t>
    </rPh>
    <rPh sb="8" eb="10">
      <t>エイギョウ</t>
    </rPh>
    <rPh sb="10" eb="12">
      <t>シュウエキ</t>
    </rPh>
    <rPh sb="16" eb="18">
      <t>アンブン</t>
    </rPh>
    <phoneticPr fontId="20"/>
  </si>
  <si>
    <t>共通③</t>
    <rPh sb="0" eb="2">
      <t>キョウツウ</t>
    </rPh>
    <phoneticPr fontId="20"/>
  </si>
  <si>
    <r>
      <t>仮計</t>
    </r>
    <r>
      <rPr>
        <sz val="9"/>
        <rFont val="ＭＳ Ｐゴシック"/>
        <family val="3"/>
        <charset val="128"/>
      </rPr>
      <t>（Q（N+O-P））</t>
    </r>
    <rPh sb="0" eb="1">
      <t>カリ</t>
    </rPh>
    <rPh sb="1" eb="2">
      <t>ケイ</t>
    </rPh>
    <phoneticPr fontId="20"/>
  </si>
  <si>
    <t>共通のあん分後の所得金額
⇒各事業に係る第６号様式別表５の⑯「仮計」欄へ記載ください。</t>
    <rPh sb="0" eb="2">
      <t>キョウツウ</t>
    </rPh>
    <rPh sb="5" eb="6">
      <t>ブン</t>
    </rPh>
    <rPh sb="6" eb="7">
      <t>ゴ</t>
    </rPh>
    <rPh sb="8" eb="10">
      <t>ショトク</t>
    </rPh>
    <rPh sb="10" eb="12">
      <t>キンガク</t>
    </rPh>
    <rPh sb="14" eb="15">
      <t>カク</t>
    </rPh>
    <rPh sb="15" eb="17">
      <t>ジギョウ</t>
    </rPh>
    <rPh sb="18" eb="19">
      <t>カカ</t>
    </rPh>
    <rPh sb="20" eb="21">
      <t>ダイ</t>
    </rPh>
    <rPh sb="22" eb="23">
      <t>ゴウ</t>
    </rPh>
    <rPh sb="23" eb="25">
      <t>ヨウシキ</t>
    </rPh>
    <rPh sb="25" eb="27">
      <t>ベッピョウ</t>
    </rPh>
    <rPh sb="31" eb="32">
      <t>カリ</t>
    </rPh>
    <rPh sb="32" eb="33">
      <t>ケイ</t>
    </rPh>
    <rPh sb="34" eb="35">
      <t>ラン</t>
    </rPh>
    <rPh sb="36" eb="38">
      <t>キサイ</t>
    </rPh>
    <phoneticPr fontId="20"/>
  </si>
  <si>
    <r>
      <t>　</t>
    </r>
    <r>
      <rPr>
        <b/>
        <sz val="11"/>
        <rFont val="ＭＳ Ｐゴシック"/>
        <family val="3"/>
        <charset val="128"/>
      </rPr>
      <t>α　</t>
    </r>
    <r>
      <rPr>
        <sz val="11"/>
        <rFont val="ＭＳ Ｐゴシック"/>
        <family val="3"/>
        <charset val="128"/>
      </rPr>
      <t>あん分率
（営業収益による按分）</t>
    </r>
    <rPh sb="5" eb="6">
      <t>ブン</t>
    </rPh>
    <rPh sb="6" eb="7">
      <t>リツ</t>
    </rPh>
    <rPh sb="9" eb="11">
      <t>エイギョウ</t>
    </rPh>
    <rPh sb="11" eb="13">
      <t>シュウエキ</t>
    </rPh>
    <rPh sb="16" eb="18">
      <t>アンブン</t>
    </rPh>
    <phoneticPr fontId="20"/>
  </si>
  <si>
    <r>
      <rPr>
        <b/>
        <sz val="11"/>
        <rFont val="ＭＳ Ｐゴシック"/>
        <family val="3"/>
        <charset val="128"/>
      </rPr>
      <t>　β　</t>
    </r>
    <r>
      <rPr>
        <sz val="11"/>
        <rFont val="ＭＳ Ｐゴシック"/>
        <family val="3"/>
        <charset val="128"/>
      </rPr>
      <t>あん分率
（営業収益による按分）</t>
    </r>
    <rPh sb="5" eb="6">
      <t>ブン</t>
    </rPh>
    <rPh sb="6" eb="7">
      <t>リツ</t>
    </rPh>
    <phoneticPr fontId="20"/>
  </si>
  <si>
    <t>共通④</t>
    <phoneticPr fontId="20"/>
  </si>
  <si>
    <r>
      <t xml:space="preserve">共通のあん分①
</t>
    </r>
    <r>
      <rPr>
        <b/>
        <sz val="8"/>
        <rFont val="ＭＳ Ｐゴシック"/>
        <family val="3"/>
        <charset val="128"/>
      </rPr>
      <t>（④×αあん分率）</t>
    </r>
    <phoneticPr fontId="20"/>
  </si>
  <si>
    <r>
      <t xml:space="preserve">共通のあん分②
</t>
    </r>
    <r>
      <rPr>
        <b/>
        <sz val="8"/>
        <rFont val="ＭＳ Ｐゴシック"/>
        <family val="3"/>
        <charset val="128"/>
      </rPr>
      <t>（④×βあん分率）</t>
    </r>
    <phoneticPr fontId="20"/>
  </si>
  <si>
    <r>
      <t xml:space="preserve">共通のあん分③
</t>
    </r>
    <r>
      <rPr>
        <b/>
        <sz val="8"/>
        <rFont val="ＭＳ Ｐゴシック"/>
        <family val="3"/>
        <charset val="128"/>
      </rPr>
      <t>（④－①－②）</t>
    </r>
    <phoneticPr fontId="20"/>
  </si>
  <si>
    <t>共通の配分後の所得金額
⇒各事業に係る第６号様式別表５の⑯「仮計」欄へ記載ください。</t>
    <rPh sb="0" eb="2">
      <t>キョウツウ</t>
    </rPh>
    <rPh sb="3" eb="5">
      <t>ハイブン</t>
    </rPh>
    <rPh sb="5" eb="6">
      <t>ゴ</t>
    </rPh>
    <rPh sb="7" eb="9">
      <t>ショトク</t>
    </rPh>
    <rPh sb="9" eb="11">
      <t>キンガク</t>
    </rPh>
    <rPh sb="13" eb="14">
      <t>カク</t>
    </rPh>
    <rPh sb="14" eb="16">
      <t>ジギョウ</t>
    </rPh>
    <rPh sb="17" eb="18">
      <t>カカ</t>
    </rPh>
    <rPh sb="19" eb="20">
      <t>ダイ</t>
    </rPh>
    <rPh sb="21" eb="22">
      <t>ゴウ</t>
    </rPh>
    <rPh sb="22" eb="24">
      <t>ヨウシキ</t>
    </rPh>
    <rPh sb="24" eb="26">
      <t>ベッピョウ</t>
    </rPh>
    <rPh sb="30" eb="31">
      <t>カリ</t>
    </rPh>
    <rPh sb="31" eb="32">
      <t>ケイ</t>
    </rPh>
    <rPh sb="33" eb="34">
      <t>ラン</t>
    </rPh>
    <rPh sb="35" eb="37">
      <t>キサイ</t>
    </rPh>
    <phoneticPr fontId="20"/>
  </si>
  <si>
    <t xml:space="preserve"> ※　「共通のあん分①（④×αあん分率）」及び　「共通のあん分②（④×βあん分率）」欄に記載すべき金額に１円未満の端数があるときは、これを切り捨ててください。 </t>
    <rPh sb="21" eb="22">
      <t>オヨ</t>
    </rPh>
    <phoneticPr fontId="20"/>
  </si>
  <si>
    <r>
      <t>　</t>
    </r>
    <r>
      <rPr>
        <b/>
        <u/>
        <sz val="10"/>
        <rFont val="ＭＳ Ｐゴシック"/>
        <family val="3"/>
        <charset val="128"/>
        <scheme val="minor"/>
      </rPr>
      <t>なお、売上金額以外の「あん分率」を用いる際は、そのあん分率の算定方法と算定に用いた数値が確認できる資料を添付してください。</t>
    </r>
    <phoneticPr fontId="20"/>
  </si>
  <si>
    <r>
      <t>当期純利益</t>
    </r>
    <r>
      <rPr>
        <sz val="9"/>
        <rFont val="ＭＳ Ｐゴシック"/>
        <family val="3"/>
        <charset val="128"/>
      </rPr>
      <t>（K（I-J)）</t>
    </r>
    <rPh sb="0" eb="2">
      <t>トウキ</t>
    </rPh>
    <rPh sb="2" eb="3">
      <t>ジュン</t>
    </rPh>
    <rPh sb="3" eb="5">
      <t>リエキ</t>
    </rPh>
    <phoneticPr fontId="20"/>
  </si>
  <si>
    <t>電気供給業とその他の事業（所得等課税事業）を併せて行っている場合の
所得金額計算書</t>
    <rPh sb="0" eb="2">
      <t>デンキ</t>
    </rPh>
    <rPh sb="2" eb="5">
      <t>キョウキュウギョウ</t>
    </rPh>
    <rPh sb="13" eb="15">
      <t>ショトク</t>
    </rPh>
    <rPh sb="15" eb="16">
      <t>トウ</t>
    </rPh>
    <rPh sb="16" eb="18">
      <t>カゼイ</t>
    </rPh>
    <rPh sb="18" eb="20">
      <t>ジギョウ</t>
    </rPh>
    <rPh sb="34" eb="36">
      <t>ショトク</t>
    </rPh>
    <rPh sb="36" eb="38">
      <t>キンガク</t>
    </rPh>
    <rPh sb="38" eb="40">
      <t>ケイサン</t>
    </rPh>
    <phoneticPr fontId="20"/>
  </si>
  <si>
    <t>　「法第72条の２第１項第１号に掲げる所得等課税事業」（以下「１号事業」という。）、
　「電気供給業のうち法第72条の２第１項第２号に掲げる事業（以下「２号事業」という。）、
　「電気供給業のうち法第72条の２第1項第３号に掲げる小売電気事業等及び発電事業等（以下、｢３号事業」
　という。）に区分して記載し、区分することが困難である場合は、「共通」欄に記載してください。
　○１号事業と２号事業又は３号事業を併せて行う法人の場合は、計算書（その１）を使用してください。
　○１号事業、２号事業及び３号事業を併せて行う法人の場合は、計算書（その２）を使用してください。</t>
    <rPh sb="28" eb="30">
      <t>イカ</t>
    </rPh>
    <rPh sb="32" eb="33">
      <t>ゴウ</t>
    </rPh>
    <rPh sb="33" eb="35">
      <t>ジギョウ</t>
    </rPh>
    <rPh sb="53" eb="54">
      <t>ホウ</t>
    </rPh>
    <rPh sb="54" eb="55">
      <t>ダイ</t>
    </rPh>
    <rPh sb="57" eb="58">
      <t>ジョウ</t>
    </rPh>
    <rPh sb="60" eb="61">
      <t>ダイ</t>
    </rPh>
    <rPh sb="62" eb="63">
      <t>コウ</t>
    </rPh>
    <rPh sb="63" eb="64">
      <t>ダイ</t>
    </rPh>
    <rPh sb="65" eb="66">
      <t>ゴウ</t>
    </rPh>
    <rPh sb="67" eb="68">
      <t>カカ</t>
    </rPh>
    <rPh sb="70" eb="72">
      <t>ジギョウ</t>
    </rPh>
    <rPh sb="73" eb="75">
      <t>イカ</t>
    </rPh>
    <rPh sb="77" eb="78">
      <t>ゴウ</t>
    </rPh>
    <rPh sb="78" eb="80">
      <t>ジギョウ</t>
    </rPh>
    <rPh sb="90" eb="92">
      <t>デンキ</t>
    </rPh>
    <rPh sb="92" eb="95">
      <t>キョウキュウギョウ</t>
    </rPh>
    <rPh sb="98" eb="99">
      <t>ホウ</t>
    </rPh>
    <rPh sb="99" eb="100">
      <t>ダイ</t>
    </rPh>
    <rPh sb="102" eb="103">
      <t>ジョウ</t>
    </rPh>
    <rPh sb="105" eb="106">
      <t>ダイ</t>
    </rPh>
    <rPh sb="107" eb="108">
      <t>コウ</t>
    </rPh>
    <rPh sb="108" eb="109">
      <t>ダイ</t>
    </rPh>
    <rPh sb="110" eb="111">
      <t>ゴウ</t>
    </rPh>
    <rPh sb="112" eb="113">
      <t>カカ</t>
    </rPh>
    <rPh sb="115" eb="117">
      <t>コウリ</t>
    </rPh>
    <rPh sb="117" eb="119">
      <t>デンキ</t>
    </rPh>
    <rPh sb="119" eb="121">
      <t>ジギョウ</t>
    </rPh>
    <rPh sb="121" eb="122">
      <t>トウ</t>
    </rPh>
    <rPh sb="122" eb="123">
      <t>オヨ</t>
    </rPh>
    <rPh sb="124" eb="126">
      <t>ハツデン</t>
    </rPh>
    <rPh sb="126" eb="128">
      <t>ジギョウ</t>
    </rPh>
    <rPh sb="128" eb="129">
      <t>トウ</t>
    </rPh>
    <rPh sb="130" eb="132">
      <t>イカ</t>
    </rPh>
    <rPh sb="135" eb="136">
      <t>ゴウ</t>
    </rPh>
    <rPh sb="136" eb="138">
      <t>ジギョウ</t>
    </rPh>
    <rPh sb="175" eb="176">
      <t>ラン</t>
    </rPh>
    <rPh sb="177" eb="179">
      <t>キサイ</t>
    </rPh>
    <rPh sb="190" eb="191">
      <t>ゴウ</t>
    </rPh>
    <rPh sb="191" eb="193">
      <t>ジギョウ</t>
    </rPh>
    <rPh sb="205" eb="206">
      <t>アワ</t>
    </rPh>
    <rPh sb="208" eb="209">
      <t>オコナ</t>
    </rPh>
    <rPh sb="210" eb="212">
      <t>ホウジン</t>
    </rPh>
    <rPh sb="213" eb="215">
      <t>バアイ</t>
    </rPh>
    <rPh sb="217" eb="220">
      <t>ケイサンショ</t>
    </rPh>
    <rPh sb="226" eb="228">
      <t>シヨウ</t>
    </rPh>
    <rPh sb="244" eb="245">
      <t>ゴウ</t>
    </rPh>
    <rPh sb="245" eb="247">
      <t>ジギョウ</t>
    </rPh>
    <rPh sb="247" eb="248">
      <t>オヨ</t>
    </rPh>
    <rPh sb="250" eb="251">
      <t>ゴウ</t>
    </rPh>
    <rPh sb="251" eb="253">
      <t>ジギョウ</t>
    </rPh>
    <rPh sb="254" eb="255">
      <t>アワ</t>
    </rPh>
    <rPh sb="257" eb="258">
      <t>オコナ</t>
    </rPh>
    <rPh sb="259" eb="261">
      <t>ホウジン</t>
    </rPh>
    <rPh sb="262" eb="264">
      <t>バアイ</t>
    </rPh>
    <rPh sb="266" eb="269">
      <t>ケイサンショ</t>
    </rPh>
    <rPh sb="275" eb="277">
      <t>シヨウ</t>
    </rPh>
    <phoneticPr fontId="20"/>
  </si>
  <si>
    <t>　「電気事業営業費用」、「営業外収益」、「営業外費用」、「税務加算」及び「税務減算」について記載項目が不足する場合は、欄を追加してください。（数式にご注意ください）
　なお、記載項目が多い場合は、その内訳書を作成し添付いただいてもさしつかえありません。</t>
    <rPh sb="2" eb="4">
      <t>デンキ</t>
    </rPh>
    <rPh sb="4" eb="6">
      <t>ジギョウ</t>
    </rPh>
    <rPh sb="6" eb="8">
      <t>エイギョウ</t>
    </rPh>
    <rPh sb="8" eb="10">
      <t>ヒヨウ</t>
    </rPh>
    <rPh sb="59" eb="60">
      <t>ラン</t>
    </rPh>
    <rPh sb="61" eb="63">
      <t>ツイカ</t>
    </rPh>
    <rPh sb="71" eb="73">
      <t>スウシキ</t>
    </rPh>
    <rPh sb="75" eb="77">
      <t>チュウイ</t>
    </rPh>
    <rPh sb="87" eb="89">
      <t>キサイ</t>
    </rPh>
    <rPh sb="89" eb="91">
      <t>コウモク</t>
    </rPh>
    <rPh sb="92" eb="93">
      <t>オオ</t>
    </rPh>
    <rPh sb="94" eb="96">
      <t>バアイ</t>
    </rPh>
    <rPh sb="100" eb="102">
      <t>ウチワケ</t>
    </rPh>
    <rPh sb="102" eb="103">
      <t>ショ</t>
    </rPh>
    <rPh sb="104" eb="106">
      <t>サクセイ</t>
    </rPh>
    <rPh sb="107" eb="109">
      <t>テンプ</t>
    </rPh>
    <phoneticPr fontId="20"/>
  </si>
  <si>
    <t>　「共通のあん分」欄は、売上金額等最も妥当と認められる基準によって算定するため、当該計算書は、
「営業収益A」欄（法人税での修正申告において、売上金額の税務加減算があった場合などは、その額を含む。）による「あん分率」によって算定した金額を記載してください。この場合、一方の事業部門の売上金額に相当する収入が、損益計算書上で売上高の項目に計上されていない場合には（例：営業外収益の項目に計上されている等）、当該金額も「営業収益A」欄に計上してあん分計算をおこなってください。
　</t>
    <rPh sb="2" eb="4">
      <t>キョウツウ</t>
    </rPh>
    <rPh sb="7" eb="8">
      <t>ブン</t>
    </rPh>
    <rPh sb="9" eb="10">
      <t>ラン</t>
    </rPh>
    <rPh sb="33" eb="35">
      <t>サンテイ</t>
    </rPh>
    <rPh sb="40" eb="42">
      <t>トウガイ</t>
    </rPh>
    <rPh sb="42" eb="45">
      <t>ケイサンショ</t>
    </rPh>
    <rPh sb="49" eb="51">
      <t>エイギョウ</t>
    </rPh>
    <rPh sb="51" eb="53">
      <t>シュウエキ</t>
    </rPh>
    <rPh sb="55" eb="56">
      <t>ラン</t>
    </rPh>
    <rPh sb="105" eb="106">
      <t>ブン</t>
    </rPh>
    <rPh sb="106" eb="107">
      <t>リツ</t>
    </rPh>
    <rPh sb="112" eb="114">
      <t>サンテイ</t>
    </rPh>
    <rPh sb="116" eb="118">
      <t>キンガク</t>
    </rPh>
    <rPh sb="119" eb="121">
      <t>キサイ</t>
    </rPh>
    <rPh sb="130" eb="132">
      <t>バアイ</t>
    </rPh>
    <rPh sb="133" eb="135">
      <t>イッポウ</t>
    </rPh>
    <rPh sb="136" eb="138">
      <t>ジギョウ</t>
    </rPh>
    <rPh sb="138" eb="140">
      <t>ブモン</t>
    </rPh>
    <rPh sb="141" eb="143">
      <t>ウリアゲ</t>
    </rPh>
    <rPh sb="143" eb="145">
      <t>キンガク</t>
    </rPh>
    <rPh sb="146" eb="148">
      <t>ソウトウ</t>
    </rPh>
    <rPh sb="150" eb="152">
      <t>シュウニュウ</t>
    </rPh>
    <rPh sb="154" eb="156">
      <t>ソンエキ</t>
    </rPh>
    <rPh sb="156" eb="159">
      <t>ケイサンショ</t>
    </rPh>
    <rPh sb="159" eb="160">
      <t>ジョウ</t>
    </rPh>
    <rPh sb="161" eb="163">
      <t>ウリア</t>
    </rPh>
    <rPh sb="163" eb="164">
      <t>タカ</t>
    </rPh>
    <rPh sb="165" eb="167">
      <t>コウモク</t>
    </rPh>
    <rPh sb="168" eb="170">
      <t>ケイジョウ</t>
    </rPh>
    <rPh sb="176" eb="178">
      <t>バアイ</t>
    </rPh>
    <rPh sb="181" eb="182">
      <t>レイ</t>
    </rPh>
    <rPh sb="183" eb="186">
      <t>エイギョウガイ</t>
    </rPh>
    <rPh sb="186" eb="188">
      <t>シュウエキ</t>
    </rPh>
    <rPh sb="189" eb="191">
      <t>コウモク</t>
    </rPh>
    <rPh sb="192" eb="194">
      <t>ケイジョウ</t>
    </rPh>
    <rPh sb="199" eb="200">
      <t>トウ</t>
    </rPh>
    <rPh sb="202" eb="204">
      <t>トウガイ</t>
    </rPh>
    <rPh sb="204" eb="206">
      <t>キンガク</t>
    </rPh>
    <rPh sb="208" eb="210">
      <t>エイギョウ</t>
    </rPh>
    <rPh sb="210" eb="212">
      <t>シュウエキ</t>
    </rPh>
    <rPh sb="214" eb="215">
      <t>ラン</t>
    </rPh>
    <rPh sb="216" eb="218">
      <t>ケイジョウ</t>
    </rPh>
    <rPh sb="222" eb="223">
      <t>ブン</t>
    </rPh>
    <rPh sb="223" eb="225">
      <t>ケイサン</t>
    </rPh>
    <phoneticPr fontId="20"/>
  </si>
  <si>
    <r>
      <t>　この所得金額計算書は，</t>
    </r>
    <r>
      <rPr>
        <b/>
        <u/>
        <sz val="10"/>
        <rFont val="ＭＳ Ｐゴシック"/>
        <family val="3"/>
        <charset val="128"/>
        <scheme val="minor"/>
      </rPr>
      <t>電気供給業とその他の事業（所得等課税事業）を併せて行っている法人</t>
    </r>
    <r>
      <rPr>
        <u/>
        <sz val="10"/>
        <rFont val="ＭＳ Ｐゴシック"/>
        <family val="3"/>
        <charset val="128"/>
        <scheme val="minor"/>
      </rPr>
      <t>で</t>
    </r>
    <r>
      <rPr>
        <b/>
        <u/>
        <sz val="10"/>
        <rFont val="ＭＳ Ｐゴシック"/>
        <family val="3"/>
        <charset val="128"/>
        <scheme val="minor"/>
      </rPr>
      <t>、宮崎県内に主たる事務所又は事業所を有す</t>
    </r>
    <r>
      <rPr>
        <b/>
        <sz val="10"/>
        <rFont val="ＭＳ Ｐゴシック"/>
        <family val="3"/>
        <charset val="128"/>
        <scheme val="minor"/>
      </rPr>
      <t xml:space="preserve">るものが，確定申告書又は修正申告書を提出する場合に、各事業の課税標準を明らかにするため、申告書に添付してください。
  </t>
    </r>
    <r>
      <rPr>
        <b/>
        <u/>
        <sz val="10"/>
        <rFont val="ＭＳ Ｐゴシック"/>
        <family val="3"/>
        <charset val="128"/>
        <scheme val="minor"/>
      </rPr>
      <t xml:space="preserve">また、法人税法施行規則様式別表四（写）・貸借対照表・損益計算書を併せて添付してください。
</t>
    </r>
    <r>
      <rPr>
        <sz val="10"/>
        <rFont val="ＭＳ Ｐゴシック"/>
        <family val="3"/>
        <charset val="128"/>
        <scheme val="minor"/>
      </rPr>
      <t xml:space="preserve">
　なお、原則として、電気供給業とその他の事業の各事業部門それぞれの課税標準額及び税額を算定する必要があります。 この場合において、各事業部門に共通する収入金額又は経費があるときは、これらの共通収入金額又は共通経費を各事業部門の売上金額等最も妥当な基準によってあん分し、各事業の収入金額、所得金額を算定してください。
　ただし、例外として、従たる事業が主たる事業に比して社会通念上独立した事業部門とは認められない程度の軽微なもの(※)であり、従たる事業が主たる事業と兼ね併せて行われているというよりもむしろ主たる事業の附帯事業として行われていると認められる場合は、従たる事業を主たる事業のうちに含めて、主たる事業に対する課税方式によって、課税標準額、税額を算定して差し支えありません。</t>
    </r>
    <rPh sb="3" eb="5">
      <t>ショトク</t>
    </rPh>
    <rPh sb="5" eb="7">
      <t>キンガク</t>
    </rPh>
    <rPh sb="7" eb="10">
      <t>ケイサンショ</t>
    </rPh>
    <rPh sb="12" eb="14">
      <t>デンキ</t>
    </rPh>
    <rPh sb="14" eb="17">
      <t>キョウキュウギョウ</t>
    </rPh>
    <rPh sb="20" eb="21">
      <t>タ</t>
    </rPh>
    <rPh sb="22" eb="24">
      <t>ジギョウ</t>
    </rPh>
    <rPh sb="25" eb="27">
      <t>ショトク</t>
    </rPh>
    <rPh sb="27" eb="28">
      <t>トウ</t>
    </rPh>
    <rPh sb="37" eb="38">
      <t>オコナ</t>
    </rPh>
    <rPh sb="42" eb="44">
      <t>ホウジン</t>
    </rPh>
    <rPh sb="46" eb="48">
      <t>ミヤザキ</t>
    </rPh>
    <rPh sb="91" eb="92">
      <t>カク</t>
    </rPh>
    <rPh sb="92" eb="94">
      <t>ジギョウ</t>
    </rPh>
    <rPh sb="95" eb="97">
      <t>カゼイ</t>
    </rPh>
    <rPh sb="97" eb="99">
      <t>ヒョウジュン</t>
    </rPh>
    <rPh sb="100" eb="101">
      <t>アキラ</t>
    </rPh>
    <rPh sb="113" eb="115">
      <t>テンプ</t>
    </rPh>
    <rPh sb="140" eb="141">
      <t>ヨン</t>
    </rPh>
    <rPh sb="157" eb="158">
      <t>アワ</t>
    </rPh>
    <rPh sb="175" eb="177">
      <t>ゲンソク</t>
    </rPh>
    <rPh sb="181" eb="183">
      <t>デンキ</t>
    </rPh>
    <rPh sb="183" eb="186">
      <t>キョウキュウギョウ</t>
    </rPh>
    <rPh sb="189" eb="190">
      <t>タ</t>
    </rPh>
    <rPh sb="191" eb="193">
      <t>ジギョウ</t>
    </rPh>
    <rPh sb="194" eb="195">
      <t>カク</t>
    </rPh>
    <rPh sb="195" eb="197">
      <t>ジギョウ</t>
    </rPh>
    <rPh sb="218" eb="220">
      <t>ヒツヨウ</t>
    </rPh>
    <rPh sb="278" eb="279">
      <t>カク</t>
    </rPh>
    <rPh sb="334" eb="336">
      <t>レイガイ</t>
    </rPh>
    <rPh sb="502" eb="503">
      <t>サ</t>
    </rPh>
    <rPh sb="504" eb="505">
      <t>ツカケイヒキョウツウシュウニュウ</t>
    </rPh>
    <phoneticPr fontId="20"/>
  </si>
  <si>
    <r>
      <t>電気供給業とその他の事業を併せて行っている場合の所得金額計算書（その１</t>
    </r>
    <r>
      <rPr>
        <sz val="18"/>
        <color theme="1"/>
        <rFont val="ＭＳ Ｐゴシック"/>
        <family val="3"/>
        <charset val="128"/>
      </rPr>
      <t>）</t>
    </r>
    <rPh sb="24" eb="26">
      <t>ショトク</t>
    </rPh>
    <rPh sb="26" eb="28">
      <t>キンガク</t>
    </rPh>
    <rPh sb="28" eb="31">
      <t>ケイサンショ</t>
    </rPh>
    <phoneticPr fontId="20"/>
  </si>
  <si>
    <t>電気供給業とその他の事業を併せて行っている場合の所得金額計算書(その２）</t>
    <rPh sb="24" eb="26">
      <t>ショトク</t>
    </rPh>
    <rPh sb="26" eb="28">
      <t>キンガク</t>
    </rPh>
    <rPh sb="28" eb="31">
      <t>ケイサンショ</t>
    </rPh>
    <phoneticPr fontId="20"/>
  </si>
  <si>
    <t xml:space="preserve"> ※　この計算書は、「営業収益A欄」によって共通費のあん分計算を行っていますので、一方の事業部門の売上金額に相当する収入が、損益
　　　計算書上で売上高の項目に計上されていない場合には（例：営業外収益の項目に計上されている等）、当該金額も「営業収益A」欄に計上
　　　してあん分計算をおこなってください。</t>
    <rPh sb="5" eb="8">
      <t>ケイサンショ</t>
    </rPh>
    <rPh sb="11" eb="13">
      <t>エイギョウ</t>
    </rPh>
    <rPh sb="13" eb="15">
      <t>シュウエキ</t>
    </rPh>
    <rPh sb="16" eb="17">
      <t>ラン</t>
    </rPh>
    <rPh sb="22" eb="24">
      <t>キョウツウ</t>
    </rPh>
    <rPh sb="24" eb="25">
      <t>ヒ</t>
    </rPh>
    <rPh sb="28" eb="29">
      <t>ブン</t>
    </rPh>
    <rPh sb="29" eb="31">
      <t>ケイサン</t>
    </rPh>
    <rPh sb="32" eb="33">
      <t>オコナ</t>
    </rPh>
    <phoneticPr fontId="20"/>
  </si>
  <si>
    <t xml:space="preserve"> ※　この計算書は、「営業収益A欄」によって共通費のあん分計算を行っていますので、一方の事業部門の売上金額に相当する収入が、損益計算書上で売上高の項目
　　　に計上されていない場合には（例：営業外収益の項目に計上されている等）、当該金額も「営業収益A」欄に計上してあん分計算をおこなってください。</t>
    <rPh sb="5" eb="8">
      <t>ケイサンショ</t>
    </rPh>
    <rPh sb="11" eb="13">
      <t>エイギョウ</t>
    </rPh>
    <rPh sb="13" eb="15">
      <t>シュウエキ</t>
    </rPh>
    <rPh sb="16" eb="17">
      <t>ラン</t>
    </rPh>
    <rPh sb="22" eb="24">
      <t>キョウツウ</t>
    </rPh>
    <rPh sb="24" eb="25">
      <t>ヒ</t>
    </rPh>
    <rPh sb="28" eb="29">
      <t>ブン</t>
    </rPh>
    <rPh sb="29" eb="31">
      <t>ケイサン</t>
    </rPh>
    <rPh sb="32" eb="33">
      <t>オコナ</t>
    </rPh>
    <phoneticPr fontId="20"/>
  </si>
  <si>
    <t>７</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</si>
</sst>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 &quot;#,##0"/>
    <numFmt numFmtId="177" formatCode="#,##0;&quot;△ &quot;#,##0"/>
    <numFmt numFmtId="178" formatCode="#,##0_ "/>
    <numFmt numFmtId="179" formatCode="0.00000000_ "/>
  </numFmts>
  <fonts count="56">
    <font>
      <sz val="11"/>
      <name val="ＭＳ Ｐゴシック"/>
    </font>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6"/>
      <name val="ＭＳ Ｐゴシック"/>
      <family val="3"/>
      <charset val="128"/>
    </font>
    <font>
      <sz val="11"/>
      <name val="ＭＳ 明朝"/>
      <family val="1"/>
      <charset val="128"/>
    </font>
    <font>
      <sz val="9"/>
      <name val="ＭＳ 明朝"/>
      <family val="1"/>
      <charset val="128"/>
    </font>
    <font>
      <sz val="18"/>
      <name val="ＭＳ Ｐゴシック"/>
      <family val="3"/>
      <charset val="128"/>
    </font>
    <font>
      <sz val="10"/>
      <name val="ＭＳ Ｐゴシック"/>
      <family val="3"/>
      <charset val="128"/>
    </font>
    <font>
      <b/>
      <sz val="11"/>
      <name val="ＭＳ Ｐゴシック"/>
      <family val="3"/>
      <charset val="128"/>
    </font>
    <font>
      <sz val="9"/>
      <name val="ＭＳ Ｐゴシック"/>
      <family val="3"/>
      <charset val="128"/>
    </font>
    <font>
      <b/>
      <sz val="10"/>
      <name val="ＭＳ Ｐゴシック"/>
      <family val="3"/>
      <charset val="128"/>
    </font>
    <font>
      <sz val="8"/>
      <name val="ＭＳ Ｐゴシック"/>
      <family val="3"/>
      <charset val="128"/>
    </font>
    <font>
      <sz val="11"/>
      <color rgb="FF0000FF"/>
      <name val="ＭＳ Ｐゴシック"/>
      <family val="3"/>
      <charset val="128"/>
    </font>
    <font>
      <b/>
      <sz val="9"/>
      <name val="ＭＳ Ｐゴシック"/>
      <family val="3"/>
      <charset val="128"/>
    </font>
    <font>
      <sz val="16"/>
      <name val="HG丸ｺﾞｼｯｸM-PRO"/>
      <family val="3"/>
      <charset val="128"/>
    </font>
    <font>
      <b/>
      <sz val="12"/>
      <name val="ＭＳ ゴシック"/>
      <family val="3"/>
      <charset val="128"/>
    </font>
    <font>
      <sz val="10"/>
      <color rgb="FFFF0000"/>
      <name val="ＭＳ Ｐゴシック"/>
      <family val="3"/>
      <charset val="128"/>
    </font>
    <font>
      <b/>
      <sz val="12"/>
      <name val="AR P丸ゴシック体M"/>
      <family val="3"/>
      <charset val="128"/>
    </font>
    <font>
      <sz val="10"/>
      <name val="AR P丸ゴシック体M"/>
      <family val="3"/>
      <charset val="128"/>
    </font>
    <font>
      <sz val="9"/>
      <name val="AR P丸ゴシック体M"/>
      <family val="3"/>
      <charset val="128"/>
    </font>
    <font>
      <b/>
      <sz val="14"/>
      <name val="ＭＳ Ｐゴシック"/>
      <family val="3"/>
      <charset val="128"/>
    </font>
    <font>
      <sz val="16"/>
      <color rgb="FFFF0000"/>
      <name val="HG丸ｺﾞｼｯｸM-PRO"/>
      <family val="3"/>
      <charset val="128"/>
    </font>
    <font>
      <sz val="10"/>
      <name val="ＭＳ Ｐゴシック"/>
      <family val="3"/>
      <charset val="128"/>
      <scheme val="minor"/>
    </font>
    <font>
      <b/>
      <sz val="10"/>
      <name val="ＭＳ Ｐゴシック"/>
      <family val="3"/>
      <charset val="128"/>
      <scheme val="minor"/>
    </font>
    <font>
      <sz val="9"/>
      <name val="ＭＳ Ｐゴシック"/>
      <family val="3"/>
      <charset val="128"/>
      <scheme val="minor"/>
    </font>
    <font>
      <b/>
      <sz val="12"/>
      <name val="ＭＳ Ｐゴシック"/>
      <family val="3"/>
      <charset val="128"/>
      <scheme val="major"/>
    </font>
    <font>
      <b/>
      <sz val="12"/>
      <name val="ＭＳ Ｐゴシック"/>
      <family val="3"/>
      <charset val="128"/>
      <scheme val="minor"/>
    </font>
    <font>
      <b/>
      <u/>
      <sz val="10"/>
      <name val="ＭＳ Ｐゴシック"/>
      <family val="3"/>
      <charset val="128"/>
      <scheme val="minor"/>
    </font>
    <font>
      <u/>
      <sz val="10"/>
      <name val="ＭＳ Ｐゴシック"/>
      <family val="3"/>
      <charset val="128"/>
      <scheme val="minor"/>
    </font>
    <font>
      <sz val="11"/>
      <color rgb="FFFF0000"/>
      <name val="ＭＳ 明朝"/>
      <family val="1"/>
      <charset val="128"/>
    </font>
    <font>
      <b/>
      <sz val="10"/>
      <color indexed="81"/>
      <name val="MS P ゴシック"/>
      <family val="3"/>
      <charset val="128"/>
    </font>
    <font>
      <sz val="11"/>
      <color theme="1"/>
      <name val="ＭＳ Ｐゴシック"/>
      <family val="3"/>
      <charset val="128"/>
    </font>
    <font>
      <sz val="11"/>
      <name val="ＭＳ Ｐゴシック"/>
      <family val="3"/>
      <charset val="128"/>
      <scheme val="minor"/>
    </font>
    <font>
      <sz val="11"/>
      <name val="ＭＳ Ｐゴシック"/>
      <family val="3"/>
      <charset val="128"/>
      <scheme val="major"/>
    </font>
    <font>
      <sz val="18"/>
      <color theme="1"/>
      <name val="ＭＳ Ｐゴシック"/>
      <family val="3"/>
      <charset val="128"/>
    </font>
    <font>
      <sz val="12"/>
      <name val="ＭＳ Ｐゴシック"/>
      <family val="3"/>
      <charset val="128"/>
    </font>
    <font>
      <b/>
      <sz val="9.5"/>
      <name val="ＭＳ Ｐゴシック"/>
      <family val="3"/>
      <charset val="128"/>
    </font>
    <font>
      <b/>
      <sz val="11"/>
      <name val="ＭＳ Ｐゴシック"/>
      <family val="3"/>
      <charset val="128"/>
      <scheme val="minor"/>
    </font>
    <font>
      <b/>
      <sz val="8"/>
      <name val="ＭＳ Ｐ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s>
  <borders count="9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medium">
        <color indexed="64"/>
      </top>
      <bottom/>
      <diagonal/>
    </border>
    <border>
      <left/>
      <right/>
      <top/>
      <bottom style="medium">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8"/>
      </left>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diagonalUp="1">
      <left/>
      <right/>
      <top/>
      <bottom style="double">
        <color indexed="64"/>
      </bottom>
      <diagonal style="hair">
        <color indexed="64"/>
      </diagonal>
    </border>
    <border diagonalUp="1">
      <left/>
      <right style="thin">
        <color indexed="64"/>
      </right>
      <top/>
      <bottom style="double">
        <color indexed="64"/>
      </bottom>
      <diagonal style="hair">
        <color indexed="64"/>
      </diagonal>
    </border>
    <border>
      <left/>
      <right/>
      <top/>
      <bottom style="mediumDashed">
        <color indexed="64"/>
      </bottom>
      <diagonal/>
    </border>
    <border>
      <left/>
      <right/>
      <top style="mediumDashed">
        <color indexed="64"/>
      </top>
      <bottom/>
      <diagonal/>
    </border>
    <border>
      <left/>
      <right style="mediumDashed">
        <color indexed="64"/>
      </right>
      <top style="mediumDashed">
        <color indexed="64"/>
      </top>
      <bottom/>
      <diagonal/>
    </border>
    <border>
      <left/>
      <right style="mediumDashed">
        <color indexed="64"/>
      </right>
      <top/>
      <bottom/>
      <diagonal/>
    </border>
    <border>
      <left/>
      <right style="mediumDashed">
        <color indexed="64"/>
      </right>
      <top/>
      <bottom style="mediumDashed">
        <color indexed="64"/>
      </bottom>
      <diagonal/>
    </border>
    <border>
      <left style="mediumDashed">
        <color indexed="64"/>
      </left>
      <right/>
      <top style="mediumDashed">
        <color indexed="64"/>
      </top>
      <bottom/>
      <diagonal/>
    </border>
    <border>
      <left style="mediumDashed">
        <color indexed="64"/>
      </left>
      <right/>
      <top/>
      <bottom/>
      <diagonal/>
    </border>
    <border>
      <left style="mediumDashed">
        <color indexed="64"/>
      </left>
      <right/>
      <top/>
      <bottom style="mediumDashed">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thin">
        <color indexed="64"/>
      </right>
      <top style="thin">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double">
        <color indexed="64"/>
      </right>
      <top style="thin">
        <color indexed="64"/>
      </top>
      <bottom style="thin">
        <color indexed="64"/>
      </bottom>
      <diagonal/>
    </border>
    <border diagonalUp="1">
      <left style="thin">
        <color indexed="64"/>
      </left>
      <right style="double">
        <color indexed="64"/>
      </right>
      <top style="thin">
        <color indexed="64"/>
      </top>
      <bottom style="thin">
        <color indexed="64"/>
      </bottom>
      <diagonal style="thin">
        <color indexed="64"/>
      </diagonal>
    </border>
    <border>
      <left style="thin">
        <color indexed="64"/>
      </left>
      <right style="double">
        <color indexed="64"/>
      </right>
      <top style="thin">
        <color indexed="64"/>
      </top>
      <bottom style="thin">
        <color indexed="64"/>
      </bottom>
      <diagonal/>
    </border>
    <border>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double">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uble">
        <color indexed="64"/>
      </right>
      <top style="thin">
        <color indexed="64"/>
      </top>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medium">
        <color indexed="64"/>
      </left>
      <right/>
      <top/>
      <bottom style="double">
        <color indexed="64"/>
      </bottom>
      <diagonal style="hair">
        <color indexed="64"/>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double">
        <color indexed="64"/>
      </left>
      <right/>
      <top style="thin">
        <color indexed="64"/>
      </top>
      <bottom style="thin">
        <color indexed="64"/>
      </bottom>
      <diagonal/>
    </border>
    <border>
      <left/>
      <right style="double">
        <color indexed="64"/>
      </right>
      <top style="thin">
        <color indexed="64"/>
      </top>
      <bottom style="medium">
        <color indexed="64"/>
      </bottom>
      <diagonal/>
    </border>
    <border diagonalUp="1">
      <left style="double">
        <color indexed="64"/>
      </left>
      <right style="thin">
        <color indexed="64"/>
      </right>
      <top style="thin">
        <color indexed="64"/>
      </top>
      <bottom style="thin">
        <color indexed="64"/>
      </bottom>
      <diagonal style="thin">
        <color indexed="64"/>
      </diagonal>
    </border>
  </borders>
  <cellStyleXfs count="44">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4"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20" borderId="0" applyNumberFormat="0" applyBorder="0" applyAlignment="0" applyProtection="0">
      <alignment vertical="center"/>
    </xf>
    <xf numFmtId="0" fontId="5" fillId="0" borderId="0" applyNumberFormat="0" applyFill="0" applyBorder="0" applyAlignment="0" applyProtection="0">
      <alignment vertical="center"/>
    </xf>
    <xf numFmtId="0" fontId="6" fillId="21" borderId="1" applyNumberFormat="0" applyAlignment="0" applyProtection="0">
      <alignment vertical="center"/>
    </xf>
    <xf numFmtId="0" fontId="7" fillId="22" borderId="2" applyNumberFormat="0" applyAlignment="0" applyProtection="0">
      <alignment vertical="center"/>
    </xf>
    <xf numFmtId="0" fontId="8" fillId="0" borderId="3" applyNumberFormat="0" applyFill="0" applyAlignment="0" applyProtection="0">
      <alignment vertical="center"/>
    </xf>
    <xf numFmtId="0" fontId="9" fillId="7" borderId="4" applyNumberFormat="0" applyAlignment="0" applyProtection="0">
      <alignment vertical="center"/>
    </xf>
    <xf numFmtId="0" fontId="10" fillId="23" borderId="5" applyNumberFormat="0" applyAlignment="0" applyProtection="0">
      <alignment vertical="center"/>
    </xf>
    <xf numFmtId="0" fontId="11" fillId="3" borderId="0" applyNumberFormat="0" applyBorder="0" applyAlignment="0" applyProtection="0">
      <alignment vertical="center"/>
    </xf>
    <xf numFmtId="0" fontId="12" fillId="4"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0" fontId="1" fillId="0" borderId="0">
      <alignment vertical="center"/>
    </xf>
    <xf numFmtId="0" fontId="7" fillId="0" borderId="0">
      <alignment vertical="center"/>
    </xf>
  </cellStyleXfs>
  <cellXfs count="512">
    <xf numFmtId="0" fontId="0" fillId="0" borderId="0" xfId="0">
      <alignment vertical="center"/>
    </xf>
    <xf numFmtId="0" fontId="21" fillId="0" borderId="0" xfId="0" applyFont="1" applyFill="1" applyAlignment="1">
      <alignment vertical="center"/>
    </xf>
    <xf numFmtId="0" fontId="22" fillId="0" borderId="0" xfId="0" applyFont="1" applyFill="1" applyAlignment="1">
      <alignment vertical="center"/>
    </xf>
    <xf numFmtId="0" fontId="0" fillId="0" borderId="0" xfId="0" applyFont="1" applyFill="1" applyAlignment="1">
      <alignment vertical="center"/>
    </xf>
    <xf numFmtId="0" fontId="24" fillId="0" borderId="0" xfId="0" applyFont="1" applyFill="1" applyBorder="1" applyAlignment="1">
      <alignment vertical="center" wrapText="1"/>
    </xf>
    <xf numFmtId="0" fontId="0" fillId="0" borderId="0" xfId="0" applyFont="1" applyFill="1" applyBorder="1" applyAlignment="1">
      <alignment horizontal="center" vertical="center"/>
    </xf>
    <xf numFmtId="0" fontId="24" fillId="0" borderId="0" xfId="0" applyFont="1" applyFill="1" applyBorder="1" applyAlignment="1">
      <alignment horizontal="distributed" vertical="center"/>
    </xf>
    <xf numFmtId="177" fontId="0" fillId="24" borderId="37" xfId="0" applyNumberFormat="1" applyFont="1" applyFill="1" applyBorder="1" applyAlignment="1">
      <alignment vertical="center"/>
    </xf>
    <xf numFmtId="0" fontId="0" fillId="0" borderId="0" xfId="0" applyFont="1" applyFill="1" applyAlignment="1">
      <alignment horizontal="center" vertical="center"/>
    </xf>
    <xf numFmtId="0" fontId="24" fillId="0" borderId="25" xfId="0" applyNumberFormat="1" applyFont="1" applyFill="1" applyBorder="1" applyAlignment="1" applyProtection="1">
      <alignment vertical="center" wrapText="1"/>
      <protection locked="0"/>
    </xf>
    <xf numFmtId="0" fontId="24" fillId="0" borderId="26" xfId="0" applyNumberFormat="1" applyFont="1" applyFill="1" applyBorder="1" applyAlignment="1" applyProtection="1">
      <alignment vertical="center" wrapText="1"/>
      <protection locked="0"/>
    </xf>
    <xf numFmtId="0" fontId="24" fillId="0" borderId="25" xfId="0" applyNumberFormat="1" applyFont="1" applyFill="1" applyBorder="1" applyAlignment="1">
      <alignment vertical="center" wrapText="1"/>
    </xf>
    <xf numFmtId="0" fontId="24" fillId="0" borderId="26" xfId="0" applyNumberFormat="1" applyFont="1" applyFill="1" applyBorder="1" applyAlignment="1">
      <alignment vertical="center" wrapText="1"/>
    </xf>
    <xf numFmtId="0" fontId="28" fillId="0" borderId="0" xfId="0" applyFont="1" applyFill="1" applyBorder="1" applyAlignment="1">
      <alignment horizontal="left" vertical="center" wrapText="1"/>
    </xf>
    <xf numFmtId="0" fontId="21" fillId="0" borderId="0" xfId="0" applyFont="1" applyFill="1" applyBorder="1" applyAlignment="1">
      <alignment vertical="center"/>
    </xf>
    <xf numFmtId="176" fontId="21" fillId="0" borderId="0" xfId="0" applyNumberFormat="1" applyFont="1" applyFill="1" applyBorder="1" applyAlignment="1">
      <alignment vertical="center"/>
    </xf>
    <xf numFmtId="176" fontId="21" fillId="0" borderId="0" xfId="0" applyNumberFormat="1" applyFont="1" applyFill="1" applyAlignment="1">
      <alignment vertical="center"/>
    </xf>
    <xf numFmtId="176" fontId="22" fillId="0" borderId="0" xfId="0" applyNumberFormat="1" applyFont="1" applyFill="1" applyAlignment="1">
      <alignment vertical="center"/>
    </xf>
    <xf numFmtId="0" fontId="23" fillId="0" borderId="0" xfId="0" applyFont="1" applyFill="1" applyBorder="1" applyAlignment="1">
      <alignment horizontal="center" vertical="center"/>
    </xf>
    <xf numFmtId="0" fontId="21" fillId="0" borderId="0" xfId="0" applyFont="1" applyFill="1" applyAlignment="1">
      <alignment horizontal="center" vertical="center"/>
    </xf>
    <xf numFmtId="0" fontId="0" fillId="0" borderId="24" xfId="0" applyFont="1" applyFill="1" applyBorder="1" applyAlignment="1">
      <alignment horizontal="center" vertical="center"/>
    </xf>
    <xf numFmtId="176" fontId="0" fillId="24" borderId="37" xfId="0" applyNumberFormat="1" applyFont="1" applyFill="1" applyBorder="1" applyAlignment="1">
      <alignment vertical="center"/>
    </xf>
    <xf numFmtId="0" fontId="23" fillId="0" borderId="0" xfId="0" applyFont="1" applyFill="1" applyBorder="1" applyAlignment="1">
      <alignment horizontal="center" vertical="center"/>
    </xf>
    <xf numFmtId="0" fontId="21" fillId="0" borderId="0" xfId="0" applyFont="1" applyFill="1" applyAlignment="1">
      <alignment horizontal="center" vertical="center"/>
    </xf>
    <xf numFmtId="0" fontId="7" fillId="0" borderId="0" xfId="43">
      <alignment vertical="center"/>
    </xf>
    <xf numFmtId="49" fontId="7" fillId="0" borderId="0" xfId="43" applyNumberFormat="1">
      <alignment vertical="center"/>
    </xf>
    <xf numFmtId="0" fontId="31" fillId="0" borderId="0" xfId="43" applyFont="1" applyAlignment="1">
      <alignment horizontal="center" vertical="center"/>
    </xf>
    <xf numFmtId="0" fontId="32" fillId="0" borderId="0" xfId="43" applyFont="1" applyAlignment="1">
      <alignment horizontal="center" vertical="center"/>
    </xf>
    <xf numFmtId="0" fontId="24" fillId="0" borderId="0" xfId="43" applyFont="1">
      <alignment vertical="center"/>
    </xf>
    <xf numFmtId="49" fontId="24" fillId="0" borderId="0" xfId="43" applyNumberFormat="1" applyFont="1">
      <alignment vertical="center"/>
    </xf>
    <xf numFmtId="0" fontId="24" fillId="0" borderId="0" xfId="43" applyFont="1" applyAlignment="1">
      <alignment vertical="center" wrapText="1"/>
    </xf>
    <xf numFmtId="0" fontId="22" fillId="0" borderId="0" xfId="43" applyFont="1">
      <alignment vertical="center"/>
    </xf>
    <xf numFmtId="0" fontId="26" fillId="0" borderId="0" xfId="43" applyFont="1">
      <alignment vertical="center"/>
    </xf>
    <xf numFmtId="0" fontId="34" fillId="0" borderId="0" xfId="43" applyFont="1" applyAlignment="1">
      <alignment horizontal="center" vertical="center"/>
    </xf>
    <xf numFmtId="0" fontId="35" fillId="0" borderId="48" xfId="43" applyFont="1" applyBorder="1">
      <alignment vertical="center"/>
    </xf>
    <xf numFmtId="0" fontId="35" fillId="0" borderId="0" xfId="43" applyFont="1">
      <alignment vertical="center"/>
    </xf>
    <xf numFmtId="0" fontId="36" fillId="0" borderId="0" xfId="43" applyFont="1">
      <alignment vertical="center"/>
    </xf>
    <xf numFmtId="0" fontId="0" fillId="25" borderId="0" xfId="0" applyFont="1" applyFill="1" applyBorder="1" applyAlignment="1">
      <alignment horizontal="center" vertical="center" wrapText="1"/>
    </xf>
    <xf numFmtId="0" fontId="28" fillId="0" borderId="0" xfId="0" applyFont="1" applyFill="1" applyBorder="1" applyAlignment="1">
      <alignment vertical="center" wrapText="1"/>
    </xf>
    <xf numFmtId="0" fontId="21" fillId="24" borderId="0" xfId="0" applyFont="1" applyFill="1" applyAlignment="1">
      <alignment vertical="center"/>
    </xf>
    <xf numFmtId="0" fontId="33" fillId="0" borderId="0" xfId="43" applyFont="1" applyAlignment="1">
      <alignment horizontal="left" vertical="center" wrapText="1"/>
    </xf>
    <xf numFmtId="0" fontId="21" fillId="0" borderId="0" xfId="0" applyFont="1" applyFill="1" applyAlignment="1">
      <alignment horizontal="center" vertical="center"/>
    </xf>
    <xf numFmtId="0" fontId="21" fillId="0" borderId="0" xfId="0" applyFont="1" applyFill="1" applyAlignment="1">
      <alignment horizontal="center" vertical="center"/>
    </xf>
    <xf numFmtId="0" fontId="41" fillId="0" borderId="0" xfId="43" applyFont="1" applyAlignment="1">
      <alignment horizontal="left" vertical="center" indent="2"/>
    </xf>
    <xf numFmtId="49" fontId="41" fillId="0" borderId="0" xfId="43" applyNumberFormat="1" applyFont="1" applyAlignment="1">
      <alignment horizontal="left" vertical="center" indent="2"/>
    </xf>
    <xf numFmtId="0" fontId="41" fillId="0" borderId="0" xfId="43" applyFont="1">
      <alignment vertical="center"/>
    </xf>
    <xf numFmtId="0" fontId="40" fillId="0" borderId="0" xfId="43" applyFont="1">
      <alignment vertical="center"/>
    </xf>
    <xf numFmtId="49" fontId="40" fillId="0" borderId="0" xfId="43" applyNumberFormat="1" applyFont="1">
      <alignment vertical="center"/>
    </xf>
    <xf numFmtId="0" fontId="39" fillId="0" borderId="0" xfId="43" applyFont="1">
      <alignment vertical="center"/>
    </xf>
    <xf numFmtId="49" fontId="39" fillId="0" borderId="0" xfId="43" applyNumberFormat="1" applyFont="1">
      <alignment vertical="center"/>
    </xf>
    <xf numFmtId="0" fontId="7" fillId="0" borderId="0" xfId="0" applyFont="1" applyFill="1" applyBorder="1" applyAlignment="1">
      <alignment horizontal="center" vertical="center" wrapText="1"/>
    </xf>
    <xf numFmtId="0" fontId="7" fillId="0" borderId="27" xfId="0" applyFont="1" applyFill="1" applyBorder="1" applyAlignment="1">
      <alignment vertical="center"/>
    </xf>
    <xf numFmtId="0" fontId="7" fillId="0" borderId="31" xfId="0" applyFont="1" applyFill="1" applyBorder="1" applyAlignment="1">
      <alignment vertical="center"/>
    </xf>
    <xf numFmtId="0" fontId="7" fillId="0" borderId="14" xfId="0" applyFont="1" applyFill="1" applyBorder="1" applyAlignment="1">
      <alignment vertical="center"/>
    </xf>
    <xf numFmtId="177" fontId="7" fillId="24" borderId="37" xfId="0" applyNumberFormat="1" applyFont="1" applyFill="1" applyBorder="1" applyAlignment="1">
      <alignment vertical="center"/>
    </xf>
    <xf numFmtId="0" fontId="7" fillId="0" borderId="27" xfId="0" applyFont="1" applyBorder="1" applyAlignment="1">
      <alignment vertical="center"/>
    </xf>
    <xf numFmtId="0" fontId="7" fillId="0" borderId="31" xfId="0" applyFont="1" applyBorder="1" applyAlignment="1">
      <alignment vertical="center"/>
    </xf>
    <xf numFmtId="0" fontId="7" fillId="0" borderId="14" xfId="0" applyFont="1" applyBorder="1" applyAlignment="1">
      <alignment vertical="center"/>
    </xf>
    <xf numFmtId="49" fontId="39" fillId="0" borderId="0" xfId="43" applyNumberFormat="1" applyFont="1" applyAlignment="1">
      <alignment vertical="center" wrapText="1"/>
    </xf>
    <xf numFmtId="0" fontId="46" fillId="0" borderId="0" xfId="0" applyFont="1" applyFill="1" applyAlignment="1">
      <alignment vertical="center"/>
    </xf>
    <xf numFmtId="0" fontId="46" fillId="0" borderId="0" xfId="0" applyFont="1" applyFill="1" applyBorder="1" applyAlignment="1">
      <alignment vertical="center"/>
    </xf>
    <xf numFmtId="176" fontId="46" fillId="0" borderId="0" xfId="0" applyNumberFormat="1" applyFont="1" applyFill="1" applyBorder="1" applyAlignment="1">
      <alignment vertical="center"/>
    </xf>
    <xf numFmtId="0" fontId="21" fillId="0" borderId="29" xfId="0" applyFont="1" applyFill="1" applyBorder="1" applyAlignment="1">
      <alignment vertical="center"/>
    </xf>
    <xf numFmtId="176" fontId="7" fillId="0" borderId="37" xfId="0" applyNumberFormat="1" applyFont="1" applyFill="1" applyBorder="1" applyAlignment="1">
      <alignment vertical="center"/>
    </xf>
    <xf numFmtId="0" fontId="23" fillId="0" borderId="0" xfId="0" applyFont="1" applyFill="1" applyBorder="1" applyAlignment="1">
      <alignment horizontal="center" vertical="center"/>
    </xf>
    <xf numFmtId="0" fontId="21" fillId="0" borderId="0" xfId="0" applyFont="1" applyFill="1" applyAlignment="1">
      <alignment horizontal="center" vertical="center"/>
    </xf>
    <xf numFmtId="0" fontId="21" fillId="0" borderId="0" xfId="0" applyFont="1" applyFill="1" applyAlignment="1">
      <alignment horizontal="center" vertical="center"/>
    </xf>
    <xf numFmtId="0" fontId="21" fillId="24" borderId="0" xfId="0" applyFont="1" applyFill="1" applyAlignment="1">
      <alignment horizontal="center" vertical="center"/>
    </xf>
    <xf numFmtId="0" fontId="23" fillId="0" borderId="42" xfId="0" applyFont="1" applyFill="1" applyBorder="1" applyAlignment="1">
      <alignment horizontal="center" vertical="center"/>
    </xf>
    <xf numFmtId="0" fontId="21" fillId="24" borderId="12" xfId="0" applyFont="1" applyFill="1" applyBorder="1" applyAlignment="1">
      <alignment vertical="center"/>
    </xf>
    <xf numFmtId="176" fontId="0" fillId="24" borderId="37" xfId="0" applyNumberFormat="1" applyFont="1" applyFill="1" applyBorder="1" applyAlignment="1">
      <alignment vertical="center" shrinkToFit="1"/>
    </xf>
    <xf numFmtId="0" fontId="20" fillId="0" borderId="25" xfId="0" applyNumberFormat="1" applyFont="1" applyFill="1" applyBorder="1" applyAlignment="1" applyProtection="1">
      <alignment vertical="top"/>
      <protection locked="0"/>
    </xf>
    <xf numFmtId="0" fontId="20" fillId="0" borderId="29" xfId="0" applyNumberFormat="1" applyFont="1" applyFill="1" applyBorder="1" applyAlignment="1" applyProtection="1">
      <alignment vertical="top"/>
      <protection locked="0"/>
    </xf>
    <xf numFmtId="0" fontId="20" fillId="0" borderId="26" xfId="0" applyNumberFormat="1" applyFont="1" applyFill="1" applyBorder="1" applyAlignment="1" applyProtection="1">
      <alignment vertical="top"/>
      <protection locked="0"/>
    </xf>
    <xf numFmtId="0" fontId="20" fillId="0" borderId="30" xfId="0" applyNumberFormat="1" applyFont="1" applyFill="1" applyBorder="1" applyAlignment="1" applyProtection="1">
      <alignment vertical="top"/>
      <protection locked="0"/>
    </xf>
    <xf numFmtId="0" fontId="21" fillId="0" borderId="30" xfId="0" applyFont="1" applyFill="1" applyBorder="1" applyAlignment="1">
      <alignment vertical="center"/>
    </xf>
    <xf numFmtId="0" fontId="0" fillId="0" borderId="14" xfId="0" applyFont="1" applyFill="1" applyBorder="1" applyAlignment="1">
      <alignment vertical="center"/>
    </xf>
    <xf numFmtId="0" fontId="0" fillId="0" borderId="27" xfId="0" applyFont="1" applyFill="1" applyBorder="1" applyAlignment="1">
      <alignment vertical="center"/>
    </xf>
    <xf numFmtId="0" fontId="0" fillId="0" borderId="31" xfId="0" applyFont="1" applyFill="1" applyBorder="1" applyAlignment="1">
      <alignment vertical="center"/>
    </xf>
    <xf numFmtId="0" fontId="29" fillId="0" borderId="27" xfId="0" applyFont="1" applyFill="1" applyBorder="1" applyAlignment="1">
      <alignment vertical="center"/>
    </xf>
    <xf numFmtId="0" fontId="29" fillId="0" borderId="31" xfId="0" applyFont="1" applyFill="1" applyBorder="1" applyAlignment="1">
      <alignment vertical="center"/>
    </xf>
    <xf numFmtId="177" fontId="0" fillId="24" borderId="37" xfId="0" applyNumberFormat="1" applyFont="1" applyFill="1" applyBorder="1" applyAlignment="1">
      <alignment horizontal="center" vertical="center"/>
    </xf>
    <xf numFmtId="0" fontId="7" fillId="0" borderId="0" xfId="0" applyFont="1" applyFill="1" applyBorder="1" applyAlignment="1">
      <alignment horizontal="left" vertical="center" wrapText="1"/>
    </xf>
    <xf numFmtId="0" fontId="21" fillId="0" borderId="0" xfId="0" applyFont="1" applyFill="1" applyAlignment="1">
      <alignment horizontal="center" vertical="center"/>
    </xf>
    <xf numFmtId="0" fontId="7" fillId="0" borderId="0" xfId="0" applyFont="1" applyFill="1" applyBorder="1" applyAlignment="1">
      <alignment horizontal="center" vertical="center" wrapText="1"/>
    </xf>
    <xf numFmtId="0" fontId="23" fillId="0" borderId="0" xfId="0" applyFont="1" applyFill="1" applyBorder="1" applyAlignment="1">
      <alignment horizontal="center" vertical="center"/>
    </xf>
    <xf numFmtId="0" fontId="24" fillId="0" borderId="25" xfId="0" applyNumberFormat="1" applyFont="1" applyFill="1" applyBorder="1" applyAlignment="1">
      <alignment horizontal="center" vertical="center" wrapText="1"/>
    </xf>
    <xf numFmtId="0" fontId="24" fillId="0" borderId="26" xfId="0" applyNumberFormat="1" applyFont="1" applyFill="1" applyBorder="1" applyAlignment="1">
      <alignment horizontal="center" vertical="center" wrapText="1"/>
    </xf>
    <xf numFmtId="0" fontId="7" fillId="0" borderId="34" xfId="0" applyFont="1" applyFill="1" applyBorder="1" applyAlignment="1">
      <alignment vertical="center" wrapText="1"/>
    </xf>
    <xf numFmtId="0" fontId="21" fillId="0" borderId="10" xfId="0" applyFont="1" applyFill="1" applyBorder="1" applyAlignment="1">
      <alignment vertical="center"/>
    </xf>
    <xf numFmtId="178" fontId="7" fillId="0" borderId="0" xfId="0" applyNumberFormat="1" applyFont="1" applyFill="1" applyBorder="1" applyAlignment="1">
      <alignment horizontal="center" vertical="center"/>
    </xf>
    <xf numFmtId="0" fontId="7" fillId="0" borderId="35" xfId="0" applyFont="1" applyFill="1" applyBorder="1" applyAlignment="1">
      <alignment vertical="center" wrapText="1"/>
    </xf>
    <xf numFmtId="0" fontId="7" fillId="0" borderId="0" xfId="0" applyFont="1" applyFill="1" applyBorder="1" applyAlignment="1">
      <alignment horizontal="center" vertical="center"/>
    </xf>
    <xf numFmtId="0" fontId="7" fillId="0" borderId="25" xfId="0" applyFont="1" applyFill="1" applyBorder="1" applyAlignment="1">
      <alignment vertical="center"/>
    </xf>
    <xf numFmtId="0" fontId="7" fillId="0" borderId="25" xfId="0" applyNumberFormat="1" applyFont="1" applyFill="1" applyBorder="1" applyAlignment="1">
      <alignment vertical="center"/>
    </xf>
    <xf numFmtId="0" fontId="7" fillId="0" borderId="29" xfId="0" applyNumberFormat="1" applyFont="1" applyFill="1" applyBorder="1" applyAlignment="1">
      <alignment vertical="center"/>
    </xf>
    <xf numFmtId="0" fontId="7" fillId="0" borderId="26" xfId="0" applyFont="1" applyFill="1" applyBorder="1" applyAlignment="1">
      <alignment vertical="center"/>
    </xf>
    <xf numFmtId="0" fontId="7" fillId="0" borderId="26" xfId="0" applyNumberFormat="1" applyFont="1" applyFill="1" applyBorder="1" applyAlignment="1">
      <alignment vertical="center"/>
    </xf>
    <xf numFmtId="0" fontId="7" fillId="0" borderId="30" xfId="0" applyNumberFormat="1" applyFont="1" applyFill="1" applyBorder="1" applyAlignment="1">
      <alignment vertical="center"/>
    </xf>
    <xf numFmtId="0" fontId="49" fillId="0" borderId="14" xfId="0" applyFont="1" applyFill="1" applyBorder="1" applyAlignment="1">
      <alignment vertical="center" shrinkToFit="1"/>
    </xf>
    <xf numFmtId="0" fontId="49" fillId="0" borderId="14" xfId="0" applyFont="1" applyFill="1" applyBorder="1" applyAlignment="1">
      <alignment horizontal="center" vertical="center" shrinkToFit="1"/>
    </xf>
    <xf numFmtId="0" fontId="7" fillId="25" borderId="0" xfId="0" applyFont="1" applyFill="1" applyBorder="1" applyAlignment="1">
      <alignment horizontal="center" vertical="center" wrapText="1"/>
    </xf>
    <xf numFmtId="178" fontId="7" fillId="0" borderId="42" xfId="0" applyNumberFormat="1" applyFont="1" applyFill="1" applyBorder="1" applyAlignment="1">
      <alignment horizontal="center" vertical="center"/>
    </xf>
    <xf numFmtId="0" fontId="7" fillId="0" borderId="34" xfId="0" applyFont="1" applyFill="1" applyBorder="1" applyAlignment="1">
      <alignment vertical="center"/>
    </xf>
    <xf numFmtId="0" fontId="7" fillId="0" borderId="25" xfId="0" applyNumberFormat="1" applyFont="1" applyFill="1" applyBorder="1" applyAlignment="1" applyProtection="1">
      <alignment vertical="center"/>
      <protection locked="0"/>
    </xf>
    <xf numFmtId="0" fontId="7" fillId="0" borderId="26" xfId="0" applyNumberFormat="1" applyFont="1" applyFill="1" applyBorder="1" applyAlignment="1" applyProtection="1">
      <alignment vertical="center"/>
      <protection locked="0"/>
    </xf>
    <xf numFmtId="0" fontId="49" fillId="0" borderId="60" xfId="0" applyFont="1" applyFill="1" applyBorder="1" applyAlignment="1">
      <alignment horizontal="center" vertical="center" shrinkToFit="1"/>
    </xf>
    <xf numFmtId="49" fontId="39" fillId="0" borderId="0" xfId="43" applyNumberFormat="1" applyFont="1" applyAlignment="1">
      <alignment horizontal="left" vertical="center" wrapText="1"/>
    </xf>
    <xf numFmtId="0" fontId="41" fillId="0" borderId="0" xfId="43" applyFont="1" applyAlignment="1">
      <alignment horizontal="left" vertical="top" wrapText="1"/>
    </xf>
    <xf numFmtId="0" fontId="42" fillId="0" borderId="0" xfId="43" applyFont="1" applyAlignment="1">
      <alignment vertical="center"/>
    </xf>
    <xf numFmtId="0" fontId="43" fillId="0" borderId="0" xfId="43" applyFont="1" applyAlignment="1">
      <alignment vertical="center"/>
    </xf>
    <xf numFmtId="49" fontId="39" fillId="0" borderId="0" xfId="43" applyNumberFormat="1" applyFont="1" applyAlignment="1">
      <alignment horizontal="left" vertical="center" wrapText="1"/>
    </xf>
    <xf numFmtId="0" fontId="41" fillId="0" borderId="46" xfId="43" applyFont="1" applyBorder="1" applyAlignment="1">
      <alignment horizontal="left" vertical="top" wrapText="1"/>
    </xf>
    <xf numFmtId="0" fontId="41" fillId="0" borderId="0" xfId="43" applyFont="1" applyAlignment="1">
      <alignment horizontal="left" vertical="top" wrapText="1"/>
    </xf>
    <xf numFmtId="49" fontId="39" fillId="0" borderId="0" xfId="43" applyNumberFormat="1" applyFont="1" applyAlignment="1">
      <alignment horizontal="left" vertical="top" wrapText="1"/>
    </xf>
    <xf numFmtId="49" fontId="40" fillId="0" borderId="0" xfId="43" applyNumberFormat="1" applyFont="1" applyAlignment="1">
      <alignment horizontal="left" vertical="center" wrapText="1"/>
    </xf>
    <xf numFmtId="0" fontId="38" fillId="0" borderId="0" xfId="43" applyFont="1" applyAlignment="1">
      <alignment horizontal="center" vertical="center"/>
    </xf>
    <xf numFmtId="0" fontId="33" fillId="0" borderId="0" xfId="43" applyFont="1" applyAlignment="1">
      <alignment horizontal="center" vertical="center" wrapText="1"/>
    </xf>
    <xf numFmtId="0" fontId="33" fillId="0" borderId="0" xfId="43" applyFont="1" applyAlignment="1">
      <alignment horizontal="center" vertical="center"/>
    </xf>
    <xf numFmtId="0" fontId="39" fillId="0" borderId="50" xfId="0" applyFont="1" applyBorder="1" applyAlignment="1">
      <alignment vertical="center" wrapText="1"/>
    </xf>
    <xf numFmtId="0" fontId="39" fillId="0" borderId="46" xfId="0" applyFont="1" applyBorder="1" applyAlignment="1">
      <alignment vertical="center" wrapText="1"/>
    </xf>
    <xf numFmtId="0" fontId="39" fillId="0" borderId="47" xfId="0" applyFont="1" applyBorder="1" applyAlignment="1">
      <alignment vertical="center" wrapText="1"/>
    </xf>
    <xf numFmtId="0" fontId="39" fillId="0" borderId="51" xfId="0" applyFont="1" applyBorder="1" applyAlignment="1">
      <alignment vertical="center" wrapText="1"/>
    </xf>
    <xf numFmtId="0" fontId="39" fillId="0" borderId="0" xfId="0" applyFont="1" applyBorder="1" applyAlignment="1">
      <alignment vertical="center" wrapText="1"/>
    </xf>
    <xf numFmtId="0" fontId="39" fillId="0" borderId="48" xfId="0" applyFont="1" applyBorder="1" applyAlignment="1">
      <alignment vertical="center" wrapText="1"/>
    </xf>
    <xf numFmtId="0" fontId="39" fillId="0" borderId="52" xfId="0" applyFont="1" applyBorder="1" applyAlignment="1">
      <alignment vertical="center" wrapText="1"/>
    </xf>
    <xf numFmtId="0" fontId="39" fillId="0" borderId="45" xfId="0" applyFont="1" applyBorder="1" applyAlignment="1">
      <alignment vertical="center" wrapText="1"/>
    </xf>
    <xf numFmtId="0" fontId="39" fillId="0" borderId="49" xfId="0" applyFont="1" applyBorder="1" applyAlignment="1">
      <alignment vertical="center" wrapText="1"/>
    </xf>
    <xf numFmtId="49" fontId="41" fillId="0" borderId="0" xfId="43" applyNumberFormat="1" applyFont="1" applyAlignment="1">
      <alignment horizontal="right" vertical="center"/>
    </xf>
    <xf numFmtId="0" fontId="42" fillId="0" borderId="0" xfId="43" applyFont="1" applyAlignment="1">
      <alignment horizontal="center" vertical="center" wrapText="1"/>
    </xf>
    <xf numFmtId="0" fontId="43" fillId="0" borderId="0" xfId="43" applyFont="1" applyAlignment="1">
      <alignment horizontal="center" vertical="center"/>
    </xf>
    <xf numFmtId="0" fontId="31" fillId="0" borderId="0" xfId="43" applyFont="1" applyAlignment="1">
      <alignment horizontal="right" vertical="center"/>
    </xf>
    <xf numFmtId="0" fontId="0" fillId="0" borderId="71"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7" fillId="0" borderId="68" xfId="0" applyFont="1" applyFill="1" applyBorder="1" applyAlignment="1">
      <alignment vertical="center" wrapText="1"/>
    </xf>
    <xf numFmtId="0" fontId="0" fillId="0" borderId="69" xfId="0" applyFont="1" applyFill="1" applyBorder="1" applyAlignment="1">
      <alignment vertical="center" wrapText="1"/>
    </xf>
    <xf numFmtId="0" fontId="0" fillId="0" borderId="70" xfId="0" applyFont="1" applyFill="1" applyBorder="1" applyAlignment="1">
      <alignment vertical="center" wrapText="1"/>
    </xf>
    <xf numFmtId="0" fontId="0" fillId="0" borderId="17" xfId="0" applyBorder="1" applyAlignment="1">
      <alignment horizontal="left" vertical="center"/>
    </xf>
    <xf numFmtId="0" fontId="0" fillId="0" borderId="16" xfId="0" applyBorder="1" applyAlignment="1">
      <alignment horizontal="left" vertical="center"/>
    </xf>
    <xf numFmtId="0" fontId="23" fillId="0" borderId="0" xfId="0" applyFont="1" applyFill="1" applyBorder="1" applyAlignment="1">
      <alignment horizontal="center" vertical="center"/>
    </xf>
    <xf numFmtId="0" fontId="0" fillId="0" borderId="16" xfId="0" applyFont="1" applyFill="1" applyBorder="1" applyAlignment="1">
      <alignment vertical="center" wrapText="1"/>
    </xf>
    <xf numFmtId="0" fontId="7" fillId="0" borderId="0" xfId="0" applyFont="1" applyFill="1" applyBorder="1" applyAlignment="1">
      <alignment horizontal="left" vertical="center" wrapText="1"/>
    </xf>
    <xf numFmtId="176" fontId="29" fillId="24" borderId="21" xfId="0" applyNumberFormat="1" applyFont="1" applyFill="1" applyBorder="1" applyAlignment="1" applyProtection="1">
      <alignment horizontal="right" vertical="center" shrinkToFit="1"/>
      <protection locked="0"/>
    </xf>
    <xf numFmtId="176" fontId="29" fillId="24" borderId="27" xfId="0" applyNumberFormat="1" applyFont="1" applyFill="1" applyBorder="1" applyAlignment="1" applyProtection="1">
      <alignment horizontal="right" vertical="center" shrinkToFit="1"/>
      <protection locked="0"/>
    </xf>
    <xf numFmtId="176" fontId="29" fillId="24" borderId="31" xfId="0" applyNumberFormat="1" applyFont="1" applyFill="1" applyBorder="1" applyAlignment="1" applyProtection="1">
      <alignment horizontal="right" vertical="center" shrinkToFit="1"/>
      <protection locked="0"/>
    </xf>
    <xf numFmtId="176" fontId="0" fillId="25" borderId="33" xfId="0" applyNumberFormat="1" applyFont="1" applyFill="1" applyBorder="1" applyAlignment="1">
      <alignment horizontal="right" vertical="center" shrinkToFit="1"/>
    </xf>
    <xf numFmtId="176" fontId="0" fillId="25" borderId="27" xfId="0" applyNumberFormat="1" applyFont="1" applyFill="1" applyBorder="1" applyAlignment="1">
      <alignment horizontal="right" vertical="center" shrinkToFit="1"/>
    </xf>
    <xf numFmtId="176" fontId="0" fillId="25" borderId="31" xfId="0" applyNumberFormat="1" applyFont="1" applyFill="1" applyBorder="1" applyAlignment="1">
      <alignment horizontal="right" vertical="center" shrinkToFit="1"/>
    </xf>
    <xf numFmtId="176" fontId="7" fillId="25" borderId="21" xfId="0" applyNumberFormat="1" applyFont="1" applyFill="1" applyBorder="1" applyAlignment="1">
      <alignment horizontal="right" vertical="center" shrinkToFit="1"/>
    </xf>
    <xf numFmtId="176" fontId="7" fillId="25" borderId="27" xfId="0" applyNumberFormat="1" applyFont="1" applyFill="1" applyBorder="1" applyAlignment="1">
      <alignment horizontal="right" vertical="center" shrinkToFit="1"/>
    </xf>
    <xf numFmtId="176" fontId="0" fillId="28" borderId="65" xfId="0" applyNumberFormat="1" applyFont="1" applyFill="1" applyBorder="1" applyAlignment="1">
      <alignment horizontal="right" vertical="center" shrinkToFit="1"/>
    </xf>
    <xf numFmtId="176" fontId="0" fillId="28" borderId="66" xfId="0" applyNumberFormat="1" applyFont="1" applyFill="1" applyBorder="1" applyAlignment="1">
      <alignment horizontal="right" vertical="center" shrinkToFit="1"/>
    </xf>
    <xf numFmtId="176" fontId="48" fillId="25" borderId="12" xfId="0" applyNumberFormat="1" applyFont="1" applyFill="1" applyBorder="1" applyAlignment="1">
      <alignment horizontal="right" vertical="center" shrinkToFit="1"/>
    </xf>
    <xf numFmtId="176" fontId="48" fillId="25" borderId="79" xfId="0" applyNumberFormat="1" applyFont="1" applyFill="1" applyBorder="1" applyAlignment="1">
      <alignment horizontal="right" vertical="center" shrinkToFit="1"/>
    </xf>
    <xf numFmtId="0" fontId="7" fillId="0" borderId="26" xfId="0" applyNumberFormat="1" applyFont="1" applyFill="1" applyBorder="1" applyAlignment="1" applyProtection="1">
      <alignment horizontal="center" vertical="center"/>
      <protection locked="0"/>
    </xf>
    <xf numFmtId="0" fontId="7" fillId="0" borderId="25" xfId="0" applyNumberFormat="1" applyFont="1" applyFill="1" applyBorder="1" applyAlignment="1" applyProtection="1">
      <alignment horizontal="center" vertical="center"/>
      <protection locked="0"/>
    </xf>
    <xf numFmtId="0" fontId="0" fillId="0" borderId="21" xfId="0" applyFont="1" applyFill="1" applyBorder="1" applyAlignment="1">
      <alignment horizontal="center" vertical="center" shrinkToFit="1"/>
    </xf>
    <xf numFmtId="0" fontId="0" fillId="0" borderId="27" xfId="0" applyFont="1" applyFill="1" applyBorder="1" applyAlignment="1">
      <alignment horizontal="center" vertical="center" shrinkToFit="1"/>
    </xf>
    <xf numFmtId="177" fontId="29" fillId="24" borderId="39" xfId="0" applyNumberFormat="1" applyFont="1" applyFill="1" applyBorder="1" applyAlignment="1" applyProtection="1">
      <alignment horizontal="right" vertical="center"/>
      <protection locked="0"/>
    </xf>
    <xf numFmtId="177" fontId="29" fillId="24" borderId="40" xfId="0" applyNumberFormat="1" applyFont="1" applyFill="1" applyBorder="1" applyAlignment="1" applyProtection="1">
      <alignment horizontal="right" vertical="center"/>
      <protection locked="0"/>
    </xf>
    <xf numFmtId="177" fontId="0" fillId="24" borderId="39" xfId="0" applyNumberFormat="1" applyFont="1" applyFill="1" applyBorder="1" applyAlignment="1">
      <alignment horizontal="right" vertical="center"/>
    </xf>
    <xf numFmtId="177" fontId="0" fillId="24" borderId="40" xfId="0" applyNumberFormat="1" applyFont="1" applyFill="1" applyBorder="1" applyAlignment="1">
      <alignment horizontal="right" vertical="center"/>
    </xf>
    <xf numFmtId="0" fontId="0" fillId="0" borderId="39" xfId="0" applyFont="1" applyFill="1" applyBorder="1" applyAlignment="1">
      <alignment horizontal="right" vertical="center"/>
    </xf>
    <xf numFmtId="0" fontId="0" fillId="0" borderId="40" xfId="0" applyFont="1" applyFill="1" applyBorder="1" applyAlignment="1">
      <alignment horizontal="right" vertical="center"/>
    </xf>
    <xf numFmtId="0" fontId="7" fillId="26" borderId="21" xfId="0" applyFont="1" applyFill="1" applyBorder="1" applyAlignment="1">
      <alignment horizontal="left" vertical="center"/>
    </xf>
    <xf numFmtId="0" fontId="7" fillId="26" borderId="27" xfId="0" applyFont="1" applyFill="1" applyBorder="1" applyAlignment="1">
      <alignment horizontal="left" vertical="center"/>
    </xf>
    <xf numFmtId="0" fontId="7" fillId="26" borderId="31" xfId="0" applyFont="1" applyFill="1" applyBorder="1" applyAlignment="1">
      <alignment horizontal="left" vertical="center"/>
    </xf>
    <xf numFmtId="0" fontId="7" fillId="0" borderId="12" xfId="0" applyFont="1" applyFill="1" applyBorder="1" applyAlignment="1">
      <alignment horizontal="left" vertical="center"/>
    </xf>
    <xf numFmtId="0" fontId="21" fillId="0" borderId="0" xfId="0" applyFont="1" applyFill="1" applyAlignment="1">
      <alignment horizontal="center" vertical="center"/>
    </xf>
    <xf numFmtId="0" fontId="7" fillId="0" borderId="10"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7" fillId="0" borderId="34"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7" fillId="0" borderId="72" xfId="0" applyFont="1" applyFill="1" applyBorder="1" applyAlignment="1">
      <alignment horizontal="center" vertical="center" wrapText="1"/>
    </xf>
    <xf numFmtId="0" fontId="7" fillId="0" borderId="73" xfId="0" applyFont="1" applyFill="1" applyBorder="1" applyAlignment="1">
      <alignment horizontal="center" vertical="center" wrapText="1"/>
    </xf>
    <xf numFmtId="179" fontId="7" fillId="25" borderId="10" xfId="0" applyNumberFormat="1" applyFont="1" applyFill="1" applyBorder="1" applyAlignment="1">
      <alignment horizontal="center" vertical="center"/>
    </xf>
    <xf numFmtId="179" fontId="7" fillId="25" borderId="23" xfId="0" applyNumberFormat="1" applyFont="1" applyFill="1" applyBorder="1" applyAlignment="1">
      <alignment horizontal="center" vertical="center"/>
    </xf>
    <xf numFmtId="179" fontId="7" fillId="25" borderId="34" xfId="0" applyNumberFormat="1" applyFont="1" applyFill="1" applyBorder="1" applyAlignment="1">
      <alignment horizontal="center" vertical="center"/>
    </xf>
    <xf numFmtId="179" fontId="7" fillId="25" borderId="11" xfId="0" applyNumberFormat="1" applyFont="1" applyFill="1" applyBorder="1" applyAlignment="1">
      <alignment horizontal="center" vertical="center"/>
    </xf>
    <xf numFmtId="179" fontId="7" fillId="25" borderId="24" xfId="0" applyNumberFormat="1" applyFont="1" applyFill="1" applyBorder="1" applyAlignment="1">
      <alignment horizontal="center" vertical="center"/>
    </xf>
    <xf numFmtId="179" fontId="7" fillId="25" borderId="35" xfId="0" applyNumberFormat="1" applyFont="1" applyFill="1" applyBorder="1" applyAlignment="1">
      <alignment horizontal="center" vertical="center"/>
    </xf>
    <xf numFmtId="0" fontId="7" fillId="0" borderId="55" xfId="0" applyFont="1" applyFill="1" applyBorder="1" applyAlignment="1">
      <alignment horizontal="center" vertical="center" wrapText="1"/>
    </xf>
    <xf numFmtId="0" fontId="7" fillId="0" borderId="28"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25" xfId="0" applyFont="1" applyFill="1" applyBorder="1" applyAlignment="1">
      <alignment horizontal="center" vertical="center" wrapText="1"/>
    </xf>
    <xf numFmtId="0" fontId="7" fillId="0" borderId="29"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32" xfId="0" applyFont="1" applyFill="1" applyBorder="1" applyAlignment="1">
      <alignment horizontal="center" vertical="center" wrapText="1"/>
    </xf>
    <xf numFmtId="0" fontId="20" fillId="0" borderId="14" xfId="0" applyNumberFormat="1" applyFont="1" applyFill="1" applyBorder="1" applyAlignment="1" applyProtection="1">
      <alignment horizontal="left" vertical="top"/>
      <protection locked="0"/>
    </xf>
    <xf numFmtId="0" fontId="20" fillId="0" borderId="25" xfId="0" applyNumberFormat="1" applyFont="1" applyFill="1" applyBorder="1" applyAlignment="1" applyProtection="1">
      <alignment horizontal="left" vertical="top"/>
      <protection locked="0"/>
    </xf>
    <xf numFmtId="0" fontId="20" fillId="0" borderId="29" xfId="0" applyNumberFormat="1" applyFont="1" applyFill="1" applyBorder="1" applyAlignment="1" applyProtection="1">
      <alignment horizontal="left" vertical="top"/>
      <protection locked="0"/>
    </xf>
    <xf numFmtId="0" fontId="20" fillId="0" borderId="22" xfId="0" applyNumberFormat="1" applyFont="1" applyFill="1" applyBorder="1" applyAlignment="1" applyProtection="1">
      <alignment horizontal="left" vertical="top"/>
      <protection locked="0"/>
    </xf>
    <xf numFmtId="0" fontId="20" fillId="0" borderId="0" xfId="0" applyNumberFormat="1" applyFont="1" applyFill="1" applyBorder="1" applyAlignment="1" applyProtection="1">
      <alignment horizontal="left" vertical="top"/>
      <protection locked="0"/>
    </xf>
    <xf numFmtId="0" fontId="20" fillId="0" borderId="32" xfId="0" applyNumberFormat="1" applyFont="1" applyFill="1" applyBorder="1" applyAlignment="1" applyProtection="1">
      <alignment horizontal="left" vertical="top"/>
      <protection locked="0"/>
    </xf>
    <xf numFmtId="0" fontId="24" fillId="0" borderId="26" xfId="0" applyNumberFormat="1" applyFont="1" applyFill="1" applyBorder="1" applyAlignment="1" applyProtection="1">
      <alignment horizontal="right" vertical="center" wrapText="1"/>
      <protection locked="0"/>
    </xf>
    <xf numFmtId="0" fontId="7" fillId="0" borderId="14" xfId="0" applyFont="1" applyFill="1" applyBorder="1" applyAlignment="1">
      <alignment horizontal="center" vertical="center"/>
    </xf>
    <xf numFmtId="0" fontId="7" fillId="0" borderId="25" xfId="0" applyFont="1" applyFill="1" applyBorder="1" applyAlignment="1">
      <alignment horizontal="center" vertical="center"/>
    </xf>
    <xf numFmtId="0" fontId="7" fillId="0" borderId="29"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26" xfId="0" applyFont="1" applyFill="1" applyBorder="1" applyAlignment="1">
      <alignment horizontal="center" vertical="center"/>
    </xf>
    <xf numFmtId="0" fontId="7" fillId="0" borderId="30" xfId="0" applyFont="1" applyFill="1" applyBorder="1" applyAlignment="1">
      <alignment horizontal="center" vertical="center"/>
    </xf>
    <xf numFmtId="0" fontId="24" fillId="0" borderId="14" xfId="0" applyNumberFormat="1" applyFont="1" applyFill="1" applyBorder="1" applyAlignment="1" applyProtection="1">
      <alignment horizontal="center" vertical="center" wrapText="1"/>
      <protection locked="0"/>
    </xf>
    <xf numFmtId="0" fontId="24" fillId="0" borderId="25" xfId="0" applyNumberFormat="1" applyFont="1" applyFill="1" applyBorder="1" applyAlignment="1" applyProtection="1">
      <alignment horizontal="center" vertical="center" wrapText="1"/>
      <protection locked="0"/>
    </xf>
    <xf numFmtId="0" fontId="24" fillId="0" borderId="29" xfId="0" applyNumberFormat="1" applyFont="1" applyFill="1" applyBorder="1" applyAlignment="1" applyProtection="1">
      <alignment horizontal="center" vertical="center" wrapText="1"/>
      <protection locked="0"/>
    </xf>
    <xf numFmtId="0" fontId="24" fillId="0" borderId="18" xfId="0" applyNumberFormat="1" applyFont="1" applyFill="1" applyBorder="1" applyAlignment="1" applyProtection="1">
      <alignment horizontal="center" vertical="center" wrapText="1"/>
      <protection locked="0"/>
    </xf>
    <xf numFmtId="0" fontId="24" fillId="0" borderId="26" xfId="0" applyNumberFormat="1" applyFont="1" applyFill="1" applyBorder="1" applyAlignment="1" applyProtection="1">
      <alignment horizontal="center" vertical="center" wrapText="1"/>
      <protection locked="0"/>
    </xf>
    <xf numFmtId="0" fontId="24" fillId="0" borderId="0" xfId="0" applyNumberFormat="1" applyFont="1" applyFill="1" applyBorder="1" applyAlignment="1" applyProtection="1">
      <alignment horizontal="center" vertical="center" wrapText="1"/>
      <protection locked="0"/>
    </xf>
    <xf numFmtId="0" fontId="24" fillId="0" borderId="32" xfId="0" applyNumberFormat="1" applyFont="1" applyFill="1" applyBorder="1" applyAlignment="1" applyProtection="1">
      <alignment horizontal="center" vertical="center" wrapText="1"/>
      <protection locked="0"/>
    </xf>
    <xf numFmtId="0" fontId="24" fillId="0" borderId="14" xfId="0" applyNumberFormat="1" applyFont="1" applyFill="1" applyBorder="1" applyAlignment="1">
      <alignment horizontal="center" vertical="center" wrapText="1"/>
    </xf>
    <xf numFmtId="0" fontId="24" fillId="0" borderId="29" xfId="0" applyNumberFormat="1" applyFont="1" applyFill="1" applyBorder="1" applyAlignment="1">
      <alignment horizontal="center" vertical="center" wrapText="1"/>
    </xf>
    <xf numFmtId="0" fontId="24" fillId="0" borderId="18" xfId="0" applyNumberFormat="1" applyFont="1" applyFill="1" applyBorder="1" applyAlignment="1">
      <alignment horizontal="center" vertical="center" wrapText="1"/>
    </xf>
    <xf numFmtId="0" fontId="24" fillId="0" borderId="30" xfId="0" applyNumberFormat="1" applyFont="1" applyFill="1" applyBorder="1" applyAlignment="1">
      <alignment horizontal="center" vertical="center" wrapText="1"/>
    </xf>
    <xf numFmtId="0" fontId="24" fillId="0" borderId="25" xfId="0" applyNumberFormat="1" applyFont="1" applyFill="1" applyBorder="1" applyAlignment="1" applyProtection="1">
      <alignment horizontal="right" vertical="center" wrapText="1"/>
      <protection locked="0"/>
    </xf>
    <xf numFmtId="0" fontId="37" fillId="0" borderId="0" xfId="0" applyFont="1" applyFill="1" applyBorder="1" applyAlignment="1">
      <alignment horizontal="center" vertical="center" wrapText="1"/>
    </xf>
    <xf numFmtId="0" fontId="0" fillId="0" borderId="68" xfId="0" applyFont="1" applyFill="1" applyBorder="1" applyAlignment="1">
      <alignment vertical="center" wrapText="1"/>
    </xf>
    <xf numFmtId="0" fontId="7" fillId="0" borderId="14" xfId="0" applyFont="1" applyBorder="1" applyAlignment="1">
      <alignment horizontal="left" vertical="center"/>
    </xf>
    <xf numFmtId="0" fontId="7" fillId="0" borderId="25" xfId="0" applyFont="1" applyBorder="1" applyAlignment="1">
      <alignment horizontal="left" vertical="center"/>
    </xf>
    <xf numFmtId="0" fontId="7" fillId="0" borderId="29" xfId="0" applyFont="1" applyBorder="1" applyAlignment="1">
      <alignment horizontal="left" vertical="center"/>
    </xf>
    <xf numFmtId="0" fontId="7" fillId="26" borderId="18" xfId="0" applyFont="1" applyFill="1" applyBorder="1" applyAlignment="1">
      <alignment horizontal="left" vertical="center"/>
    </xf>
    <xf numFmtId="0" fontId="0" fillId="26" borderId="26" xfId="0" applyFont="1" applyFill="1" applyBorder="1" applyAlignment="1">
      <alignment horizontal="left" vertical="center"/>
    </xf>
    <xf numFmtId="0" fontId="0" fillId="26" borderId="30" xfId="0" applyFont="1" applyFill="1" applyBorder="1" applyAlignment="1">
      <alignment horizontal="left" vertical="center"/>
    </xf>
    <xf numFmtId="0" fontId="29" fillId="0" borderId="21" xfId="0" applyFont="1" applyFill="1" applyBorder="1" applyAlignment="1" applyProtection="1">
      <alignment horizontal="left" vertical="center" wrapText="1"/>
      <protection locked="0"/>
    </xf>
    <xf numFmtId="0" fontId="29" fillId="0" borderId="27" xfId="0" applyFont="1" applyFill="1" applyBorder="1" applyAlignment="1" applyProtection="1">
      <alignment horizontal="left" vertical="center" wrapText="1"/>
      <protection locked="0"/>
    </xf>
    <xf numFmtId="0" fontId="29" fillId="0" borderId="31" xfId="0" applyFont="1" applyFill="1" applyBorder="1" applyAlignment="1" applyProtection="1">
      <alignment horizontal="left" vertical="center" wrapText="1"/>
      <protection locked="0"/>
    </xf>
    <xf numFmtId="0" fontId="7" fillId="0" borderId="19" xfId="0" applyFont="1" applyFill="1" applyBorder="1" applyAlignment="1">
      <alignment horizontal="left" vertical="center" wrapText="1"/>
    </xf>
    <xf numFmtId="0" fontId="7" fillId="0" borderId="20" xfId="0" applyFont="1" applyFill="1" applyBorder="1" applyAlignment="1">
      <alignment horizontal="left" vertical="center" wrapText="1"/>
    </xf>
    <xf numFmtId="0" fontId="0" fillId="0" borderId="16" xfId="0" applyFont="1" applyFill="1" applyBorder="1" applyAlignment="1">
      <alignment horizontal="center" vertical="center" wrapText="1"/>
    </xf>
    <xf numFmtId="0" fontId="0" fillId="0" borderId="17" xfId="0" applyFont="1" applyFill="1" applyBorder="1" applyAlignment="1">
      <alignment vertical="center" wrapText="1"/>
    </xf>
    <xf numFmtId="0" fontId="25" fillId="0" borderId="14" xfId="0" applyFont="1" applyFill="1" applyBorder="1" applyAlignment="1">
      <alignment horizontal="center" vertical="center"/>
    </xf>
    <xf numFmtId="0" fontId="25" fillId="0" borderId="25" xfId="0" applyFont="1" applyFill="1" applyBorder="1" applyAlignment="1">
      <alignment horizontal="center" vertical="center"/>
    </xf>
    <xf numFmtId="0" fontId="25" fillId="0" borderId="29" xfId="0" applyFont="1" applyFill="1" applyBorder="1" applyAlignment="1">
      <alignment horizontal="center" vertical="center"/>
    </xf>
    <xf numFmtId="0" fontId="25" fillId="0" borderId="18" xfId="0" applyFont="1" applyFill="1" applyBorder="1" applyAlignment="1">
      <alignment horizontal="center" vertical="center"/>
    </xf>
    <xf numFmtId="0" fontId="25" fillId="0" borderId="26" xfId="0" applyFont="1" applyFill="1" applyBorder="1" applyAlignment="1">
      <alignment horizontal="center" vertical="center"/>
    </xf>
    <xf numFmtId="0" fontId="25" fillId="0" borderId="30" xfId="0" applyFont="1" applyFill="1" applyBorder="1" applyAlignment="1">
      <alignment horizontal="center" vertical="center"/>
    </xf>
    <xf numFmtId="0" fontId="27" fillId="0" borderId="21" xfId="0" applyFont="1" applyFill="1" applyBorder="1" applyAlignment="1">
      <alignment horizontal="center" vertical="center" wrapText="1"/>
    </xf>
    <xf numFmtId="0" fontId="27" fillId="0" borderId="27" xfId="0" applyFont="1" applyFill="1" applyBorder="1" applyAlignment="1">
      <alignment horizontal="center" vertical="center" wrapText="1"/>
    </xf>
    <xf numFmtId="0" fontId="53" fillId="0" borderId="21" xfId="0" applyFont="1" applyFill="1" applyBorder="1" applyAlignment="1">
      <alignment horizontal="center" vertical="center" wrapText="1"/>
    </xf>
    <xf numFmtId="0" fontId="53" fillId="0" borderId="27" xfId="0" applyFont="1" applyFill="1" applyBorder="1" applyAlignment="1">
      <alignment horizontal="center" vertical="center" wrapText="1"/>
    </xf>
    <xf numFmtId="0" fontId="53" fillId="0" borderId="77" xfId="0" applyFont="1" applyFill="1" applyBorder="1" applyAlignment="1">
      <alignment horizontal="center" vertical="center" wrapText="1"/>
    </xf>
    <xf numFmtId="0" fontId="27" fillId="0" borderId="14" xfId="0" applyFont="1" applyFill="1" applyBorder="1" applyAlignment="1">
      <alignment horizontal="center" vertical="center" wrapText="1"/>
    </xf>
    <xf numFmtId="0" fontId="27" fillId="0" borderId="25" xfId="0" applyFont="1" applyFill="1" applyBorder="1" applyAlignment="1">
      <alignment horizontal="center" vertical="center" wrapText="1"/>
    </xf>
    <xf numFmtId="0" fontId="27" fillId="0" borderId="29" xfId="0" applyFont="1" applyFill="1" applyBorder="1" applyAlignment="1">
      <alignment horizontal="center" vertical="center" wrapText="1"/>
    </xf>
    <xf numFmtId="176" fontId="0" fillId="25" borderId="12" xfId="0" applyNumberFormat="1" applyFont="1" applyFill="1" applyBorder="1" applyAlignment="1">
      <alignment horizontal="right" vertical="center" shrinkToFit="1"/>
    </xf>
    <xf numFmtId="176" fontId="29" fillId="0" borderId="12" xfId="0" applyNumberFormat="1" applyFont="1" applyFill="1" applyBorder="1" applyAlignment="1">
      <alignment vertical="center" shrinkToFit="1"/>
    </xf>
    <xf numFmtId="176" fontId="29" fillId="0" borderId="12" xfId="0" applyNumberFormat="1" applyFont="1" applyFill="1" applyBorder="1" applyAlignment="1">
      <alignment horizontal="right" vertical="center" shrinkToFit="1"/>
    </xf>
    <xf numFmtId="176" fontId="29" fillId="24" borderId="12" xfId="0" applyNumberFormat="1" applyFont="1" applyFill="1" applyBorder="1" applyAlignment="1" applyProtection="1">
      <alignment horizontal="right" vertical="center" shrinkToFit="1"/>
      <protection locked="0"/>
    </xf>
    <xf numFmtId="176" fontId="0" fillId="25" borderId="21" xfId="0" applyNumberFormat="1" applyFont="1" applyFill="1" applyBorder="1" applyAlignment="1">
      <alignment vertical="center" shrinkToFit="1"/>
    </xf>
    <xf numFmtId="176" fontId="0" fillId="25" borderId="27" xfId="0" applyNumberFormat="1" applyFont="1" applyFill="1" applyBorder="1" applyAlignment="1">
      <alignment vertical="center" shrinkToFit="1"/>
    </xf>
    <xf numFmtId="176" fontId="0" fillId="25" borderId="31" xfId="0" applyNumberFormat="1" applyFont="1" applyFill="1" applyBorder="1" applyAlignment="1">
      <alignment vertical="center" shrinkToFit="1"/>
    </xf>
    <xf numFmtId="176" fontId="0" fillId="25" borderId="21" xfId="0" applyNumberFormat="1" applyFont="1" applyFill="1" applyBorder="1" applyAlignment="1">
      <alignment horizontal="right" vertical="center" shrinkToFit="1"/>
    </xf>
    <xf numFmtId="176" fontId="0" fillId="25" borderId="77" xfId="0" applyNumberFormat="1" applyFont="1" applyFill="1" applyBorder="1" applyAlignment="1">
      <alignment horizontal="right" vertical="center" shrinkToFit="1"/>
    </xf>
    <xf numFmtId="176" fontId="0" fillId="25" borderId="12" xfId="0" applyNumberFormat="1" applyFont="1" applyFill="1" applyBorder="1" applyAlignment="1">
      <alignment vertical="center" shrinkToFit="1"/>
    </xf>
    <xf numFmtId="176" fontId="29" fillId="24" borderId="31" xfId="0" applyNumberFormat="1" applyFont="1" applyFill="1" applyBorder="1" applyAlignment="1" applyProtection="1">
      <alignment vertical="center" shrinkToFit="1"/>
      <protection locked="0"/>
    </xf>
    <xf numFmtId="176" fontId="29" fillId="24" borderId="12" xfId="0" applyNumberFormat="1" applyFont="1" applyFill="1" applyBorder="1" applyAlignment="1" applyProtection="1">
      <alignment vertical="center" shrinkToFit="1"/>
      <protection locked="0"/>
    </xf>
    <xf numFmtId="176" fontId="0" fillId="25" borderId="79" xfId="0" applyNumberFormat="1" applyFont="1" applyFill="1" applyBorder="1" applyAlignment="1">
      <alignment vertical="center" shrinkToFit="1"/>
    </xf>
    <xf numFmtId="176" fontId="29" fillId="0" borderId="21" xfId="0" applyNumberFormat="1" applyFont="1" applyFill="1" applyBorder="1" applyAlignment="1">
      <alignment vertical="center" shrinkToFit="1"/>
    </xf>
    <xf numFmtId="176" fontId="29" fillId="0" borderId="27" xfId="0" applyNumberFormat="1" applyFont="1" applyFill="1" applyBorder="1" applyAlignment="1">
      <alignment vertical="center" shrinkToFit="1"/>
    </xf>
    <xf numFmtId="176" fontId="29" fillId="0" borderId="31" xfId="0" applyNumberFormat="1" applyFont="1" applyFill="1" applyBorder="1" applyAlignment="1">
      <alignment vertical="center" shrinkToFit="1"/>
    </xf>
    <xf numFmtId="0" fontId="0" fillId="26" borderId="21" xfId="0" applyFont="1" applyFill="1" applyBorder="1" applyAlignment="1">
      <alignment horizontal="left" vertical="center"/>
    </xf>
    <xf numFmtId="0" fontId="0" fillId="26" borderId="27" xfId="0" applyFont="1" applyFill="1" applyBorder="1" applyAlignment="1">
      <alignment horizontal="left" vertical="center"/>
    </xf>
    <xf numFmtId="0" fontId="0" fillId="26" borderId="31" xfId="0" applyFont="1" applyFill="1" applyBorder="1" applyAlignment="1">
      <alignment horizontal="left" vertical="center"/>
    </xf>
    <xf numFmtId="0" fontId="0" fillId="0" borderId="12" xfId="0" applyFont="1" applyFill="1" applyBorder="1" applyAlignment="1">
      <alignment horizontal="left" vertical="center"/>
    </xf>
    <xf numFmtId="176" fontId="29" fillId="24" borderId="21" xfId="0" applyNumberFormat="1" applyFont="1" applyFill="1" applyBorder="1" applyAlignment="1" applyProtection="1">
      <alignment vertical="center" shrinkToFit="1"/>
      <protection locked="0"/>
    </xf>
    <xf numFmtId="176" fontId="29" fillId="24" borderId="27" xfId="0" applyNumberFormat="1" applyFont="1" applyFill="1" applyBorder="1" applyAlignment="1" applyProtection="1">
      <alignment vertical="center" shrinkToFit="1"/>
      <protection locked="0"/>
    </xf>
    <xf numFmtId="176" fontId="48" fillId="25" borderId="21" xfId="0" applyNumberFormat="1" applyFont="1" applyFill="1" applyBorder="1" applyAlignment="1" applyProtection="1">
      <alignment vertical="center" shrinkToFit="1"/>
      <protection locked="0"/>
    </xf>
    <xf numFmtId="176" fontId="48" fillId="25" borderId="27" xfId="0" applyNumberFormat="1" applyFont="1" applyFill="1" applyBorder="1" applyAlignment="1" applyProtection="1">
      <alignment vertical="center" shrinkToFit="1"/>
      <protection locked="0"/>
    </xf>
    <xf numFmtId="176" fontId="48" fillId="25" borderId="31" xfId="0" applyNumberFormat="1" applyFont="1" applyFill="1" applyBorder="1" applyAlignment="1" applyProtection="1">
      <alignment vertical="center" shrinkToFit="1"/>
      <protection locked="0"/>
    </xf>
    <xf numFmtId="176" fontId="48" fillId="25" borderId="21" xfId="0" applyNumberFormat="1" applyFont="1" applyFill="1" applyBorder="1" applyAlignment="1" applyProtection="1">
      <alignment horizontal="right" vertical="center" shrinkToFit="1"/>
      <protection locked="0"/>
    </xf>
    <xf numFmtId="176" fontId="48" fillId="25" borderId="27" xfId="0" applyNumberFormat="1" applyFont="1" applyFill="1" applyBorder="1" applyAlignment="1" applyProtection="1">
      <alignment horizontal="right" vertical="center" shrinkToFit="1"/>
      <protection locked="0"/>
    </xf>
    <xf numFmtId="176" fontId="48" fillId="25" borderId="77" xfId="0" applyNumberFormat="1" applyFont="1" applyFill="1" applyBorder="1" applyAlignment="1" applyProtection="1">
      <alignment horizontal="right" vertical="center" shrinkToFit="1"/>
      <protection locked="0"/>
    </xf>
    <xf numFmtId="0" fontId="7" fillId="0" borderId="19"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29" fillId="0" borderId="21" xfId="0" applyFont="1" applyFill="1" applyBorder="1" applyAlignment="1" applyProtection="1">
      <alignment vertical="center" wrapText="1"/>
      <protection locked="0"/>
    </xf>
    <xf numFmtId="0" fontId="29" fillId="0" borderId="27" xfId="0" applyFont="1" applyFill="1" applyBorder="1" applyAlignment="1" applyProtection="1">
      <alignment vertical="center" wrapText="1"/>
      <protection locked="0"/>
    </xf>
    <xf numFmtId="0" fontId="29" fillId="0" borderId="31" xfId="0" applyFont="1" applyFill="1" applyBorder="1" applyAlignment="1" applyProtection="1">
      <alignment vertical="center" wrapText="1"/>
      <protection locked="0"/>
    </xf>
    <xf numFmtId="0" fontId="0" fillId="0" borderId="13" xfId="0" applyFont="1" applyFill="1" applyBorder="1" applyAlignment="1">
      <alignment horizontal="left" vertical="center"/>
    </xf>
    <xf numFmtId="0" fontId="7" fillId="26" borderId="13" xfId="0" applyFont="1" applyFill="1" applyBorder="1" applyAlignment="1">
      <alignment horizontal="left" vertical="center"/>
    </xf>
    <xf numFmtId="176" fontId="29" fillId="24" borderId="14" xfId="0" applyNumberFormat="1" applyFont="1" applyFill="1" applyBorder="1" applyAlignment="1" applyProtection="1">
      <alignment vertical="center" shrinkToFit="1"/>
      <protection locked="0"/>
    </xf>
    <xf numFmtId="176" fontId="29" fillId="24" borderId="25" xfId="0" applyNumberFormat="1" applyFont="1" applyFill="1" applyBorder="1" applyAlignment="1" applyProtection="1">
      <alignment vertical="center" shrinkToFit="1"/>
      <protection locked="0"/>
    </xf>
    <xf numFmtId="176" fontId="29" fillId="24" borderId="29" xfId="0" applyNumberFormat="1" applyFont="1" applyFill="1" applyBorder="1" applyAlignment="1" applyProtection="1">
      <alignment vertical="center" shrinkToFit="1"/>
      <protection locked="0"/>
    </xf>
    <xf numFmtId="0" fontId="27" fillId="26" borderId="12" xfId="0" applyFont="1" applyFill="1" applyBorder="1" applyAlignment="1">
      <alignment horizontal="left" vertical="center" wrapText="1" shrinkToFit="1"/>
    </xf>
    <xf numFmtId="176" fontId="50" fillId="25" borderId="12" xfId="0" applyNumberFormat="1" applyFont="1" applyFill="1" applyBorder="1" applyAlignment="1">
      <alignment horizontal="right" vertical="center" shrinkToFit="1"/>
    </xf>
    <xf numFmtId="176" fontId="50" fillId="25" borderId="21" xfId="0" applyNumberFormat="1" applyFont="1" applyFill="1" applyBorder="1" applyAlignment="1">
      <alignment horizontal="right" vertical="center" shrinkToFit="1"/>
    </xf>
    <xf numFmtId="176" fontId="37" fillId="25" borderId="59" xfId="0" applyNumberFormat="1" applyFont="1" applyFill="1" applyBorder="1" applyAlignment="1">
      <alignment horizontal="right" vertical="center" shrinkToFit="1"/>
    </xf>
    <xf numFmtId="176" fontId="37" fillId="25" borderId="57" xfId="0" applyNumberFormat="1" applyFont="1" applyFill="1" applyBorder="1" applyAlignment="1">
      <alignment horizontal="right" vertical="center" shrinkToFit="1"/>
    </xf>
    <xf numFmtId="176" fontId="37" fillId="25" borderId="58" xfId="0" applyNumberFormat="1" applyFont="1" applyFill="1" applyBorder="1" applyAlignment="1">
      <alignment horizontal="right" vertical="center" shrinkToFit="1"/>
    </xf>
    <xf numFmtId="176" fontId="49" fillId="25" borderId="29" xfId="0" applyNumberFormat="1" applyFont="1" applyFill="1" applyBorder="1" applyAlignment="1">
      <alignment horizontal="right" vertical="center" shrinkToFit="1"/>
    </xf>
    <xf numFmtId="176" fontId="49" fillId="25" borderId="13" xfId="0" applyNumberFormat="1" applyFont="1" applyFill="1" applyBorder="1" applyAlignment="1">
      <alignment horizontal="right" vertical="center" shrinkToFit="1"/>
    </xf>
    <xf numFmtId="176" fontId="49" fillId="25" borderId="86" xfId="0" applyNumberFormat="1" applyFont="1" applyFill="1" applyBorder="1" applyAlignment="1">
      <alignment horizontal="right" vertical="center" shrinkToFit="1"/>
    </xf>
    <xf numFmtId="0" fontId="7" fillId="26" borderId="12" xfId="0" applyFont="1" applyFill="1" applyBorder="1" applyAlignment="1">
      <alignment horizontal="left" vertical="center"/>
    </xf>
    <xf numFmtId="176" fontId="0" fillId="25" borderId="76" xfId="0" applyNumberFormat="1" applyFont="1" applyFill="1" applyBorder="1" applyAlignment="1">
      <alignment horizontal="right" vertical="center" shrinkToFit="1"/>
    </xf>
    <xf numFmtId="176" fontId="0" fillId="25" borderId="74" xfId="0" applyNumberFormat="1" applyFont="1" applyFill="1" applyBorder="1" applyAlignment="1">
      <alignment horizontal="right" vertical="center" shrinkToFit="1"/>
    </xf>
    <xf numFmtId="176" fontId="0" fillId="25" borderId="75" xfId="0" applyNumberFormat="1" applyFont="1" applyFill="1" applyBorder="1" applyAlignment="1">
      <alignment horizontal="right" vertical="center" shrinkToFit="1"/>
    </xf>
    <xf numFmtId="176" fontId="0" fillId="28" borderId="67" xfId="0" applyNumberFormat="1" applyFont="1" applyFill="1" applyBorder="1" applyAlignment="1">
      <alignment horizontal="center" vertical="center" shrinkToFit="1"/>
    </xf>
    <xf numFmtId="176" fontId="0" fillId="28" borderId="41" xfId="0" applyNumberFormat="1" applyFont="1" applyFill="1" applyBorder="1" applyAlignment="1">
      <alignment horizontal="center" vertical="center" shrinkToFit="1"/>
    </xf>
    <xf numFmtId="176" fontId="0" fillId="28" borderId="65" xfId="0" applyNumberFormat="1" applyFont="1" applyFill="1" applyBorder="1" applyAlignment="1">
      <alignment horizontal="center" vertical="center" shrinkToFit="1"/>
    </xf>
    <xf numFmtId="176" fontId="0" fillId="25" borderId="39" xfId="0" applyNumberFormat="1" applyFont="1" applyFill="1" applyBorder="1" applyAlignment="1">
      <alignment horizontal="right" vertical="center" shrinkToFit="1"/>
    </xf>
    <xf numFmtId="176" fontId="0" fillId="25" borderId="40" xfId="0" applyNumberFormat="1" applyFont="1" applyFill="1" applyBorder="1" applyAlignment="1">
      <alignment horizontal="right" vertical="center" shrinkToFit="1"/>
    </xf>
    <xf numFmtId="176" fontId="0" fillId="28" borderId="78" xfId="0" applyNumberFormat="1" applyFont="1" applyFill="1" applyBorder="1" applyAlignment="1">
      <alignment horizontal="center" vertical="center" shrinkToFit="1"/>
    </xf>
    <xf numFmtId="176" fontId="0" fillId="28" borderId="66" xfId="0" applyNumberFormat="1" applyFont="1" applyFill="1" applyBorder="1" applyAlignment="1">
      <alignment horizontal="center" vertical="center" shrinkToFit="1"/>
    </xf>
    <xf numFmtId="176" fontId="29" fillId="0" borderId="20" xfId="0" applyNumberFormat="1" applyFont="1" applyFill="1" applyBorder="1" applyAlignment="1">
      <alignment horizontal="right" vertical="center" shrinkToFit="1"/>
    </xf>
    <xf numFmtId="176" fontId="29" fillId="24" borderId="20" xfId="0" applyNumberFormat="1" applyFont="1" applyFill="1" applyBorder="1" applyAlignment="1" applyProtection="1">
      <alignment vertical="center" shrinkToFit="1"/>
      <protection locked="0"/>
    </xf>
    <xf numFmtId="0" fontId="53" fillId="0" borderId="31" xfId="0" applyFont="1" applyFill="1" applyBorder="1" applyAlignment="1">
      <alignment horizontal="center" vertical="center" wrapText="1"/>
    </xf>
    <xf numFmtId="0" fontId="53" fillId="0" borderId="21" xfId="0" applyNumberFormat="1" applyFont="1" applyFill="1" applyBorder="1" applyAlignment="1" applyProtection="1">
      <alignment horizontal="center" vertical="center" wrapText="1"/>
      <protection locked="0"/>
    </xf>
    <xf numFmtId="0" fontId="53" fillId="0" borderId="27" xfId="0" applyNumberFormat="1" applyFont="1" applyFill="1" applyBorder="1" applyAlignment="1" applyProtection="1">
      <alignment horizontal="center" vertical="center" wrapText="1"/>
      <protection locked="0"/>
    </xf>
    <xf numFmtId="0" fontId="53" fillId="0" borderId="77" xfId="0" applyNumberFormat="1" applyFont="1" applyFill="1" applyBorder="1" applyAlignment="1" applyProtection="1">
      <alignment horizontal="center" vertical="center" wrapText="1"/>
      <protection locked="0"/>
    </xf>
    <xf numFmtId="176" fontId="29" fillId="0" borderId="31" xfId="0" applyNumberFormat="1" applyFont="1" applyFill="1" applyBorder="1" applyAlignment="1">
      <alignment horizontal="right" vertical="center" shrinkToFit="1"/>
    </xf>
    <xf numFmtId="176" fontId="29" fillId="0" borderId="29" xfId="0" applyNumberFormat="1" applyFont="1" applyFill="1" applyBorder="1" applyAlignment="1">
      <alignment horizontal="right" vertical="center" shrinkToFit="1"/>
    </xf>
    <xf numFmtId="176" fontId="29" fillId="0" borderId="13" xfId="0" applyNumberFormat="1" applyFont="1" applyFill="1" applyBorder="1" applyAlignment="1">
      <alignment horizontal="right" vertical="center" shrinkToFit="1"/>
    </xf>
    <xf numFmtId="0" fontId="52" fillId="0" borderId="26" xfId="0" applyFont="1" applyFill="1" applyBorder="1" applyAlignment="1">
      <alignment horizontal="center" vertical="center" wrapText="1"/>
    </xf>
    <xf numFmtId="176" fontId="29" fillId="0" borderId="21" xfId="0" applyNumberFormat="1" applyFont="1" applyFill="1" applyBorder="1" applyAlignment="1">
      <alignment horizontal="right" vertical="center" shrinkToFit="1"/>
    </xf>
    <xf numFmtId="176" fontId="29" fillId="0" borderId="27" xfId="0" applyNumberFormat="1" applyFont="1" applyFill="1" applyBorder="1" applyAlignment="1">
      <alignment horizontal="right" vertical="center" shrinkToFit="1"/>
    </xf>
    <xf numFmtId="176" fontId="48" fillId="25" borderId="21" xfId="0" applyNumberFormat="1" applyFont="1" applyFill="1" applyBorder="1" applyAlignment="1">
      <alignment horizontal="right" vertical="center" shrinkToFit="1"/>
    </xf>
    <xf numFmtId="176" fontId="48" fillId="25" borderId="27" xfId="0" applyNumberFormat="1" applyFont="1" applyFill="1" applyBorder="1" applyAlignment="1">
      <alignment horizontal="right" vertical="center" shrinkToFit="1"/>
    </xf>
    <xf numFmtId="176" fontId="48" fillId="25" borderId="21" xfId="0" applyNumberFormat="1" applyFont="1" applyFill="1" applyBorder="1" applyAlignment="1">
      <alignment vertical="center" shrinkToFit="1"/>
    </xf>
    <xf numFmtId="176" fontId="48" fillId="25" borderId="27" xfId="0" applyNumberFormat="1" applyFont="1" applyFill="1" applyBorder="1" applyAlignment="1">
      <alignment vertical="center" shrinkToFit="1"/>
    </xf>
    <xf numFmtId="176" fontId="48" fillId="25" borderId="31" xfId="0" applyNumberFormat="1" applyFont="1" applyFill="1" applyBorder="1" applyAlignment="1">
      <alignment horizontal="right" vertical="center" shrinkToFit="1"/>
    </xf>
    <xf numFmtId="176" fontId="48" fillId="25" borderId="31" xfId="0" applyNumberFormat="1" applyFont="1" applyFill="1" applyBorder="1" applyAlignment="1">
      <alignment vertical="center" shrinkToFit="1"/>
    </xf>
    <xf numFmtId="176" fontId="48" fillId="25" borderId="14" xfId="0" applyNumberFormat="1" applyFont="1" applyFill="1" applyBorder="1" applyAlignment="1" applyProtection="1">
      <alignment horizontal="right" vertical="center" shrinkToFit="1"/>
      <protection locked="0"/>
    </xf>
    <xf numFmtId="176" fontId="48" fillId="25" borderId="25" xfId="0" applyNumberFormat="1" applyFont="1" applyFill="1" applyBorder="1" applyAlignment="1" applyProtection="1">
      <alignment horizontal="right" vertical="center" shrinkToFit="1"/>
      <protection locked="0"/>
    </xf>
    <xf numFmtId="176" fontId="48" fillId="25" borderId="29" xfId="0" applyNumberFormat="1" applyFont="1" applyFill="1" applyBorder="1" applyAlignment="1" applyProtection="1">
      <alignment horizontal="right" vertical="center" shrinkToFit="1"/>
      <protection locked="0"/>
    </xf>
    <xf numFmtId="176" fontId="48" fillId="25" borderId="14" xfId="0" applyNumberFormat="1" applyFont="1" applyFill="1" applyBorder="1" applyAlignment="1" applyProtection="1">
      <alignment vertical="center" shrinkToFit="1"/>
      <protection locked="0"/>
    </xf>
    <xf numFmtId="176" fontId="48" fillId="25" borderId="25" xfId="0" applyNumberFormat="1" applyFont="1" applyFill="1" applyBorder="1" applyAlignment="1" applyProtection="1">
      <alignment vertical="center" shrinkToFit="1"/>
      <protection locked="0"/>
    </xf>
    <xf numFmtId="176" fontId="48" fillId="25" borderId="83" xfId="0" applyNumberFormat="1" applyFont="1" applyFill="1" applyBorder="1" applyAlignment="1" applyProtection="1">
      <alignment vertical="center" shrinkToFit="1"/>
      <protection locked="0"/>
    </xf>
    <xf numFmtId="176" fontId="7" fillId="28" borderId="67" xfId="0" applyNumberFormat="1" applyFont="1" applyFill="1" applyBorder="1" applyAlignment="1">
      <alignment horizontal="center" vertical="center" shrinkToFit="1"/>
    </xf>
    <xf numFmtId="176" fontId="7" fillId="28" borderId="41" xfId="0" applyNumberFormat="1" applyFont="1" applyFill="1" applyBorder="1" applyAlignment="1">
      <alignment horizontal="center" vertical="center" shrinkToFit="1"/>
    </xf>
    <xf numFmtId="0" fontId="54" fillId="0" borderId="53" xfId="0" applyFont="1" applyFill="1" applyBorder="1" applyAlignment="1">
      <alignment horizontal="center" vertical="center" shrinkToFit="1"/>
    </xf>
    <xf numFmtId="0" fontId="54" fillId="0" borderId="38" xfId="0" applyFont="1" applyFill="1" applyBorder="1" applyAlignment="1">
      <alignment horizontal="center" vertical="center" shrinkToFit="1"/>
    </xf>
    <xf numFmtId="0" fontId="54" fillId="0" borderId="54" xfId="0" applyFont="1" applyFill="1" applyBorder="1" applyAlignment="1">
      <alignment horizontal="center" vertical="center" shrinkToFit="1"/>
    </xf>
    <xf numFmtId="176" fontId="7" fillId="25" borderId="31" xfId="0" applyNumberFormat="1" applyFont="1" applyFill="1" applyBorder="1" applyAlignment="1">
      <alignment horizontal="right" vertical="center" shrinkToFit="1"/>
    </xf>
    <xf numFmtId="176" fontId="29" fillId="0" borderId="14" xfId="0" applyNumberFormat="1" applyFont="1" applyFill="1" applyBorder="1" applyAlignment="1">
      <alignment horizontal="right" vertical="center" shrinkToFit="1"/>
    </xf>
    <xf numFmtId="176" fontId="29" fillId="0" borderId="25" xfId="0" applyNumberFormat="1" applyFont="1" applyFill="1" applyBorder="1" applyAlignment="1">
      <alignment horizontal="right" vertical="center" shrinkToFit="1"/>
    </xf>
    <xf numFmtId="176" fontId="48" fillId="25" borderId="29" xfId="0" applyNumberFormat="1" applyFont="1" applyFill="1" applyBorder="1" applyAlignment="1" applyProtection="1">
      <alignment vertical="center" shrinkToFit="1"/>
      <protection locked="0"/>
    </xf>
    <xf numFmtId="176" fontId="48" fillId="25" borderId="14" xfId="0" applyNumberFormat="1" applyFont="1" applyFill="1" applyBorder="1" applyAlignment="1">
      <alignment horizontal="right" vertical="center" shrinkToFit="1"/>
    </xf>
    <xf numFmtId="176" fontId="48" fillId="25" borderId="25" xfId="0" applyNumberFormat="1" applyFont="1" applyFill="1" applyBorder="1" applyAlignment="1">
      <alignment horizontal="right" vertical="center" shrinkToFit="1"/>
    </xf>
    <xf numFmtId="177" fontId="7" fillId="24" borderId="39" xfId="0" applyNumberFormat="1" applyFont="1" applyFill="1" applyBorder="1" applyAlignment="1" applyProtection="1">
      <alignment horizontal="right" vertical="center"/>
      <protection locked="0"/>
    </xf>
    <xf numFmtId="177" fontId="7" fillId="24" borderId="40" xfId="0" applyNumberFormat="1" applyFont="1" applyFill="1" applyBorder="1" applyAlignment="1" applyProtection="1">
      <alignment horizontal="right" vertical="center"/>
      <protection locked="0"/>
    </xf>
    <xf numFmtId="177" fontId="7" fillId="24" borderId="39" xfId="0" applyNumberFormat="1" applyFont="1" applyFill="1" applyBorder="1" applyAlignment="1" applyProtection="1">
      <alignment horizontal="center" vertical="center"/>
      <protection locked="0"/>
    </xf>
    <xf numFmtId="177" fontId="7" fillId="24" borderId="40" xfId="0" applyNumberFormat="1" applyFont="1" applyFill="1" applyBorder="1" applyAlignment="1" applyProtection="1">
      <alignment horizontal="center" vertical="center"/>
      <protection locked="0"/>
    </xf>
    <xf numFmtId="176" fontId="7" fillId="25" borderId="28" xfId="0" applyNumberFormat="1" applyFont="1" applyFill="1" applyBorder="1" applyAlignment="1">
      <alignment horizontal="right" vertical="center"/>
    </xf>
    <xf numFmtId="176" fontId="7" fillId="25" borderId="64" xfId="0" applyNumberFormat="1" applyFont="1" applyFill="1" applyBorder="1" applyAlignment="1">
      <alignment horizontal="right" vertical="center"/>
    </xf>
    <xf numFmtId="176" fontId="7" fillId="25" borderId="25" xfId="0" applyNumberFormat="1" applyFont="1" applyFill="1" applyBorder="1" applyAlignment="1">
      <alignment horizontal="right" vertical="center"/>
    </xf>
    <xf numFmtId="176" fontId="7" fillId="25" borderId="29" xfId="0" applyNumberFormat="1" applyFont="1" applyFill="1" applyBorder="1" applyAlignment="1">
      <alignment horizontal="right" vertical="center"/>
    </xf>
    <xf numFmtId="176" fontId="49" fillId="25" borderId="28" xfId="0" applyNumberFormat="1" applyFont="1" applyFill="1" applyBorder="1" applyAlignment="1">
      <alignment horizontal="right" vertical="center"/>
    </xf>
    <xf numFmtId="176" fontId="49" fillId="25" borderId="94" xfId="0" applyNumberFormat="1" applyFont="1" applyFill="1" applyBorder="1" applyAlignment="1">
      <alignment horizontal="right" vertical="center"/>
    </xf>
    <xf numFmtId="176" fontId="7" fillId="25" borderId="27" xfId="0" applyNumberFormat="1" applyFont="1" applyFill="1" applyBorder="1" applyAlignment="1">
      <alignment horizontal="right" vertical="center"/>
    </xf>
    <xf numFmtId="176" fontId="7" fillId="25" borderId="31" xfId="0" applyNumberFormat="1" applyFont="1" applyFill="1" applyBorder="1" applyAlignment="1">
      <alignment horizontal="right" vertical="center"/>
    </xf>
    <xf numFmtId="0" fontId="30" fillId="26" borderId="14" xfId="0" applyFont="1" applyFill="1" applyBorder="1" applyAlignment="1">
      <alignment horizontal="left" vertical="center" wrapText="1" shrinkToFit="1"/>
    </xf>
    <xf numFmtId="0" fontId="30" fillId="26" borderId="25" xfId="0" applyFont="1" applyFill="1" applyBorder="1" applyAlignment="1">
      <alignment horizontal="left" vertical="center" wrapText="1" shrinkToFit="1"/>
    </xf>
    <xf numFmtId="0" fontId="30" fillId="26" borderId="29" xfId="0" applyFont="1" applyFill="1" applyBorder="1" applyAlignment="1">
      <alignment horizontal="left" vertical="center" wrapText="1" shrinkToFit="1"/>
    </xf>
    <xf numFmtId="0" fontId="30" fillId="26" borderId="81" xfId="0" applyFont="1" applyFill="1" applyBorder="1" applyAlignment="1">
      <alignment horizontal="left" vertical="center" wrapText="1" shrinkToFit="1"/>
    </xf>
    <xf numFmtId="0" fontId="30" fillId="26" borderId="80" xfId="0" applyFont="1" applyFill="1" applyBorder="1" applyAlignment="1">
      <alignment horizontal="left" vertical="center" wrapText="1" shrinkToFit="1"/>
    </xf>
    <xf numFmtId="0" fontId="30" fillId="26" borderId="82" xfId="0" applyFont="1" applyFill="1" applyBorder="1" applyAlignment="1">
      <alignment horizontal="left" vertical="center" wrapText="1" shrinkToFit="1"/>
    </xf>
    <xf numFmtId="176" fontId="7" fillId="25" borderId="14" xfId="0" applyNumberFormat="1" applyFont="1" applyFill="1" applyBorder="1" applyAlignment="1">
      <alignment horizontal="right" vertical="center"/>
    </xf>
    <xf numFmtId="176" fontId="7" fillId="25" borderId="81" xfId="0" applyNumberFormat="1" applyFont="1" applyFill="1" applyBorder="1" applyAlignment="1">
      <alignment horizontal="right" vertical="center"/>
    </xf>
    <xf numFmtId="176" fontId="7" fillId="25" borderId="80" xfId="0" applyNumberFormat="1" applyFont="1" applyFill="1" applyBorder="1" applyAlignment="1">
      <alignment horizontal="right" vertical="center"/>
    </xf>
    <xf numFmtId="176" fontId="37" fillId="25" borderId="56" xfId="0" applyNumberFormat="1" applyFont="1" applyFill="1" applyBorder="1" applyAlignment="1">
      <alignment horizontal="right" vertical="center" wrapText="1"/>
    </xf>
    <xf numFmtId="176" fontId="37" fillId="25" borderId="91" xfId="0" applyNumberFormat="1" applyFont="1" applyFill="1" applyBorder="1" applyAlignment="1">
      <alignment horizontal="right" vertical="center" wrapText="1"/>
    </xf>
    <xf numFmtId="176" fontId="37" fillId="25" borderId="92" xfId="0" applyNumberFormat="1" applyFont="1" applyFill="1" applyBorder="1" applyAlignment="1">
      <alignment horizontal="right" vertical="center" wrapText="1"/>
    </xf>
    <xf numFmtId="0" fontId="54" fillId="0" borderId="31" xfId="0" applyFont="1" applyFill="1" applyBorder="1" applyAlignment="1">
      <alignment horizontal="center" vertical="center" shrinkToFit="1"/>
    </xf>
    <xf numFmtId="0" fontId="54" fillId="0" borderId="12" xfId="0" applyFont="1" applyFill="1" applyBorder="1" applyAlignment="1">
      <alignment horizontal="center" vertical="center" shrinkToFit="1"/>
    </xf>
    <xf numFmtId="0" fontId="54" fillId="0" borderId="21" xfId="0" applyFont="1" applyFill="1" applyBorder="1" applyAlignment="1">
      <alignment horizontal="center" vertical="center" shrinkToFit="1"/>
    </xf>
    <xf numFmtId="176" fontId="37" fillId="25" borderId="31" xfId="0" applyNumberFormat="1" applyFont="1" applyFill="1" applyBorder="1" applyAlignment="1">
      <alignment horizontal="right" vertical="center" wrapText="1"/>
    </xf>
    <xf numFmtId="176" fontId="37" fillId="25" borderId="12" xfId="0" applyNumberFormat="1" applyFont="1" applyFill="1" applyBorder="1" applyAlignment="1">
      <alignment horizontal="right" vertical="center" wrapText="1"/>
    </xf>
    <xf numFmtId="176" fontId="37" fillId="25" borderId="21" xfId="0" applyNumberFormat="1" applyFont="1" applyFill="1" applyBorder="1" applyAlignment="1">
      <alignment horizontal="right" vertical="center" wrapText="1"/>
    </xf>
    <xf numFmtId="176" fontId="7" fillId="27" borderId="87" xfId="0" applyNumberFormat="1" applyFont="1" applyFill="1" applyBorder="1" applyAlignment="1">
      <alignment horizontal="center" vertical="center"/>
    </xf>
    <xf numFmtId="176" fontId="7" fillId="27" borderId="88" xfId="0" applyNumberFormat="1" applyFont="1" applyFill="1" applyBorder="1" applyAlignment="1">
      <alignment horizontal="center" vertical="center"/>
    </xf>
    <xf numFmtId="176" fontId="7" fillId="27" borderId="89" xfId="0" applyNumberFormat="1" applyFont="1" applyFill="1" applyBorder="1" applyAlignment="1">
      <alignment horizontal="center" vertical="center"/>
    </xf>
    <xf numFmtId="176" fontId="7" fillId="27" borderId="90" xfId="0" applyNumberFormat="1" applyFont="1" applyFill="1" applyBorder="1" applyAlignment="1">
      <alignment horizontal="center" vertical="center"/>
    </xf>
    <xf numFmtId="176" fontId="7" fillId="27" borderId="43" xfId="0" applyNumberFormat="1" applyFont="1" applyFill="1" applyBorder="1" applyAlignment="1">
      <alignment horizontal="center" vertical="center"/>
    </xf>
    <xf numFmtId="176" fontId="7" fillId="27" borderId="44" xfId="0" applyNumberFormat="1" applyFont="1" applyFill="1" applyBorder="1" applyAlignment="1">
      <alignment horizontal="center" vertical="center"/>
    </xf>
    <xf numFmtId="176" fontId="0" fillId="25" borderId="14" xfId="0" applyNumberFormat="1" applyFont="1" applyFill="1" applyBorder="1" applyAlignment="1">
      <alignment horizontal="right" vertical="center"/>
    </xf>
    <xf numFmtId="176" fontId="0" fillId="25" borderId="25" xfId="0" applyNumberFormat="1" applyFont="1" applyFill="1" applyBorder="1" applyAlignment="1">
      <alignment horizontal="right" vertical="center"/>
    </xf>
    <xf numFmtId="176" fontId="0" fillId="25" borderId="83" xfId="0" applyNumberFormat="1" applyFont="1" applyFill="1" applyBorder="1" applyAlignment="1">
      <alignment horizontal="right" vertical="center"/>
    </xf>
    <xf numFmtId="176" fontId="0" fillId="25" borderId="29" xfId="0" applyNumberFormat="1" applyFont="1" applyFill="1" applyBorder="1" applyAlignment="1">
      <alignment horizontal="right" vertical="center"/>
    </xf>
    <xf numFmtId="176" fontId="0" fillId="24" borderId="12" xfId="0" applyNumberFormat="1" applyFont="1" applyFill="1" applyBorder="1" applyAlignment="1" applyProtection="1">
      <alignment horizontal="right" vertical="center"/>
      <protection locked="0"/>
    </xf>
    <xf numFmtId="176" fontId="0" fillId="25" borderId="27" xfId="0" applyNumberFormat="1" applyFont="1" applyFill="1" applyBorder="1" applyAlignment="1">
      <alignment horizontal="right" vertical="center"/>
    </xf>
    <xf numFmtId="176" fontId="0" fillId="25" borderId="31" xfId="0" applyNumberFormat="1" applyFont="1" applyFill="1" applyBorder="1" applyAlignment="1">
      <alignment horizontal="right" vertical="center"/>
    </xf>
    <xf numFmtId="176" fontId="29" fillId="24" borderId="27" xfId="0" applyNumberFormat="1" applyFont="1" applyFill="1" applyBorder="1" applyAlignment="1" applyProtection="1">
      <alignment vertical="center"/>
      <protection locked="0"/>
    </xf>
    <xf numFmtId="176" fontId="29" fillId="24" borderId="31" xfId="0" applyNumberFormat="1" applyFont="1" applyFill="1" applyBorder="1" applyAlignment="1" applyProtection="1">
      <alignment vertical="center"/>
      <protection locked="0"/>
    </xf>
    <xf numFmtId="176" fontId="29" fillId="24" borderId="12" xfId="0" applyNumberFormat="1" applyFont="1" applyFill="1" applyBorder="1" applyAlignment="1" applyProtection="1">
      <alignment vertical="center"/>
      <protection locked="0"/>
    </xf>
    <xf numFmtId="176" fontId="29" fillId="24" borderId="27" xfId="0" applyNumberFormat="1" applyFont="1" applyFill="1" applyBorder="1" applyAlignment="1" applyProtection="1">
      <alignment horizontal="right" vertical="center"/>
      <protection locked="0"/>
    </xf>
    <xf numFmtId="176" fontId="29" fillId="24" borderId="31" xfId="0" applyNumberFormat="1" applyFont="1" applyFill="1" applyBorder="1" applyAlignment="1" applyProtection="1">
      <alignment horizontal="right" vertical="center"/>
      <protection locked="0"/>
    </xf>
    <xf numFmtId="176" fontId="0" fillId="24" borderId="27" xfId="0" applyNumberFormat="1" applyFont="1" applyFill="1" applyBorder="1" applyAlignment="1" applyProtection="1">
      <alignment horizontal="right" vertical="center"/>
      <protection locked="0"/>
    </xf>
    <xf numFmtId="176" fontId="0" fillId="24" borderId="31" xfId="0" applyNumberFormat="1" applyFont="1" applyFill="1" applyBorder="1" applyAlignment="1" applyProtection="1">
      <alignment horizontal="right" vertical="center"/>
      <protection locked="0"/>
    </xf>
    <xf numFmtId="176" fontId="0" fillId="25" borderId="21" xfId="0" applyNumberFormat="1" applyFont="1" applyFill="1" applyBorder="1" applyAlignment="1">
      <alignment horizontal="right" vertical="center"/>
    </xf>
    <xf numFmtId="176" fontId="0" fillId="25" borderId="77" xfId="0" applyNumberFormat="1" applyFont="1" applyFill="1" applyBorder="1" applyAlignment="1">
      <alignment horizontal="right" vertical="center"/>
    </xf>
    <xf numFmtId="176" fontId="29" fillId="24" borderId="21" xfId="0" applyNumberFormat="1" applyFont="1" applyFill="1" applyBorder="1" applyAlignment="1" applyProtection="1">
      <alignment vertical="center"/>
      <protection locked="0"/>
    </xf>
    <xf numFmtId="176" fontId="0" fillId="25" borderId="12" xfId="0" applyNumberFormat="1" applyFont="1" applyFill="1" applyBorder="1" applyAlignment="1">
      <alignment vertical="center"/>
    </xf>
    <xf numFmtId="176" fontId="0" fillId="25" borderId="14" xfId="0" applyNumberFormat="1" applyFont="1" applyFill="1" applyBorder="1" applyAlignment="1">
      <alignment vertical="center"/>
    </xf>
    <xf numFmtId="176" fontId="0" fillId="25" borderId="25" xfId="0" applyNumberFormat="1" applyFont="1" applyFill="1" applyBorder="1" applyAlignment="1">
      <alignment vertical="center"/>
    </xf>
    <xf numFmtId="176" fontId="0" fillId="25" borderId="29" xfId="0" applyNumberFormat="1" applyFont="1" applyFill="1" applyBorder="1" applyAlignment="1">
      <alignment vertical="center"/>
    </xf>
    <xf numFmtId="176" fontId="0" fillId="24" borderId="12" xfId="0" applyNumberFormat="1" applyFont="1" applyFill="1" applyBorder="1" applyAlignment="1" applyProtection="1">
      <alignment horizontal="center" vertical="center"/>
      <protection locked="0"/>
    </xf>
    <xf numFmtId="176" fontId="0" fillId="25" borderId="12" xfId="0" applyNumberFormat="1" applyFont="1" applyFill="1" applyBorder="1" applyAlignment="1">
      <alignment horizontal="right" vertical="center"/>
    </xf>
    <xf numFmtId="176" fontId="0" fillId="25" borderId="79" xfId="0" applyNumberFormat="1" applyFont="1" applyFill="1" applyBorder="1" applyAlignment="1">
      <alignment horizontal="right" vertical="center"/>
    </xf>
    <xf numFmtId="176" fontId="0" fillId="24" borderId="21" xfId="0" applyNumberFormat="1" applyFont="1" applyFill="1" applyBorder="1" applyAlignment="1" applyProtection="1">
      <alignment horizontal="right" vertical="center"/>
      <protection locked="0"/>
    </xf>
    <xf numFmtId="176" fontId="0" fillId="24" borderId="14" xfId="0" applyNumberFormat="1" applyFont="1" applyFill="1" applyBorder="1" applyAlignment="1" applyProtection="1">
      <alignment horizontal="right" vertical="center"/>
      <protection locked="0"/>
    </xf>
    <xf numFmtId="176" fontId="0" fillId="24" borderId="25" xfId="0" applyNumberFormat="1" applyFont="1" applyFill="1" applyBorder="1" applyAlignment="1" applyProtection="1">
      <alignment horizontal="right" vertical="center"/>
      <protection locked="0"/>
    </xf>
    <xf numFmtId="176" fontId="0" fillId="24" borderId="29" xfId="0" applyNumberFormat="1" applyFont="1" applyFill="1" applyBorder="1" applyAlignment="1" applyProtection="1">
      <alignment horizontal="right" vertical="center"/>
      <protection locked="0"/>
    </xf>
    <xf numFmtId="176" fontId="0" fillId="25" borderId="18" xfId="0" applyNumberFormat="1" applyFont="1" applyFill="1" applyBorder="1" applyAlignment="1">
      <alignment horizontal="right" vertical="center"/>
    </xf>
    <xf numFmtId="176" fontId="0" fillId="25" borderId="26" xfId="0" applyNumberFormat="1" applyFont="1" applyFill="1" applyBorder="1" applyAlignment="1">
      <alignment horizontal="right" vertical="center"/>
    </xf>
    <xf numFmtId="176" fontId="0" fillId="25" borderId="30" xfId="0" applyNumberFormat="1" applyFont="1" applyFill="1" applyBorder="1" applyAlignment="1">
      <alignment horizontal="right" vertical="center"/>
    </xf>
    <xf numFmtId="176" fontId="0" fillId="25" borderId="21" xfId="0" applyNumberFormat="1" applyFont="1" applyFill="1" applyBorder="1" applyAlignment="1">
      <alignment vertical="center"/>
    </xf>
    <xf numFmtId="176" fontId="0" fillId="25" borderId="27" xfId="0" applyNumberFormat="1" applyFont="1" applyFill="1" applyBorder="1" applyAlignment="1">
      <alignment vertical="center"/>
    </xf>
    <xf numFmtId="176" fontId="0" fillId="25" borderId="31" xfId="0" applyNumberFormat="1" applyFont="1" applyFill="1" applyBorder="1" applyAlignment="1">
      <alignment vertical="center"/>
    </xf>
    <xf numFmtId="176" fontId="29" fillId="0" borderId="21" xfId="0" applyNumberFormat="1" applyFont="1" applyFill="1" applyBorder="1" applyAlignment="1">
      <alignment vertical="center"/>
    </xf>
    <xf numFmtId="176" fontId="29" fillId="0" borderId="27" xfId="0" applyNumberFormat="1" applyFont="1" applyFill="1" applyBorder="1" applyAlignment="1">
      <alignment vertical="center"/>
    </xf>
    <xf numFmtId="176" fontId="29" fillId="0" borderId="31" xfId="0" applyNumberFormat="1" applyFont="1" applyFill="1" applyBorder="1" applyAlignment="1">
      <alignment vertical="center"/>
    </xf>
    <xf numFmtId="176" fontId="0" fillId="28" borderId="67" xfId="0" applyNumberFormat="1" applyFont="1" applyFill="1" applyBorder="1" applyAlignment="1" applyProtection="1">
      <alignment horizontal="center" vertical="center"/>
      <protection locked="0"/>
    </xf>
    <xf numFmtId="176" fontId="0" fillId="28" borderId="41" xfId="0" applyNumberFormat="1" applyFont="1" applyFill="1" applyBorder="1" applyAlignment="1" applyProtection="1">
      <alignment horizontal="center" vertical="center"/>
      <protection locked="0"/>
    </xf>
    <xf numFmtId="176" fontId="0" fillId="25" borderId="93" xfId="0" applyNumberFormat="1" applyFont="1" applyFill="1" applyBorder="1" applyAlignment="1">
      <alignment vertical="center"/>
    </xf>
    <xf numFmtId="176" fontId="0" fillId="25" borderId="79" xfId="0" applyNumberFormat="1" applyFont="1" applyFill="1" applyBorder="1" applyAlignment="1">
      <alignment vertical="center"/>
    </xf>
    <xf numFmtId="176" fontId="0" fillId="28" borderId="65" xfId="0" applyNumberFormat="1" applyFont="1" applyFill="1" applyBorder="1" applyAlignment="1">
      <alignment vertical="center"/>
    </xf>
    <xf numFmtId="176" fontId="0" fillId="28" borderId="66" xfId="0" applyNumberFormat="1" applyFont="1" applyFill="1" applyBorder="1" applyAlignment="1">
      <alignment vertical="center"/>
    </xf>
    <xf numFmtId="176" fontId="0" fillId="28" borderId="67" xfId="0" applyNumberFormat="1" applyFont="1" applyFill="1" applyBorder="1" applyAlignment="1">
      <alignment vertical="center"/>
    </xf>
    <xf numFmtId="176" fontId="0" fillId="28" borderId="61" xfId="0" applyNumberFormat="1" applyFont="1" applyFill="1" applyBorder="1" applyAlignment="1">
      <alignment vertical="center"/>
    </xf>
    <xf numFmtId="176" fontId="0" fillId="28" borderId="62" xfId="0" applyNumberFormat="1" applyFont="1" applyFill="1" applyBorder="1" applyAlignment="1">
      <alignment vertical="center"/>
    </xf>
    <xf numFmtId="176" fontId="0" fillId="28" borderId="63" xfId="0" applyNumberFormat="1" applyFont="1" applyFill="1" applyBorder="1" applyAlignment="1">
      <alignment vertical="center"/>
    </xf>
    <xf numFmtId="176" fontId="0" fillId="28" borderId="65" xfId="0" applyNumberFormat="1" applyFont="1" applyFill="1" applyBorder="1" applyAlignment="1">
      <alignment horizontal="center" vertical="center"/>
    </xf>
    <xf numFmtId="176" fontId="0" fillId="28" borderId="66" xfId="0" applyNumberFormat="1" applyFont="1" applyFill="1" applyBorder="1" applyAlignment="1">
      <alignment horizontal="center" vertical="center"/>
    </xf>
    <xf numFmtId="176" fontId="0" fillId="28" borderId="67" xfId="0" applyNumberFormat="1" applyFont="1" applyFill="1" applyBorder="1" applyAlignment="1">
      <alignment horizontal="center" vertical="center"/>
    </xf>
    <xf numFmtId="176" fontId="29" fillId="24" borderId="84" xfId="0" applyNumberFormat="1" applyFont="1" applyFill="1" applyBorder="1" applyAlignment="1" applyProtection="1">
      <alignment horizontal="right" vertical="center"/>
      <protection locked="0"/>
    </xf>
    <xf numFmtId="176" fontId="29" fillId="24" borderId="73" xfId="0" applyNumberFormat="1" applyFont="1" applyFill="1" applyBorder="1" applyAlignment="1" applyProtection="1">
      <alignment horizontal="right" vertical="center"/>
      <protection locked="0"/>
    </xf>
    <xf numFmtId="176" fontId="29" fillId="24" borderId="85" xfId="0" applyNumberFormat="1" applyFont="1" applyFill="1" applyBorder="1" applyAlignment="1" applyProtection="1">
      <alignment horizontal="right" vertical="center"/>
      <protection locked="0"/>
    </xf>
    <xf numFmtId="176" fontId="0" fillId="25" borderId="39" xfId="0" applyNumberFormat="1" applyFont="1" applyFill="1" applyBorder="1" applyAlignment="1">
      <alignment horizontal="right" vertical="center"/>
    </xf>
    <xf numFmtId="176" fontId="0" fillId="25" borderId="40" xfId="0" applyNumberFormat="1" applyFont="1" applyFill="1" applyBorder="1" applyAlignment="1">
      <alignment horizontal="right" vertical="center"/>
    </xf>
    <xf numFmtId="176" fontId="0" fillId="28" borderId="78" xfId="0" applyNumberFormat="1" applyFont="1" applyFill="1" applyBorder="1" applyAlignment="1" applyProtection="1">
      <alignment horizontal="center" vertical="center"/>
      <protection locked="0"/>
    </xf>
    <xf numFmtId="0" fontId="7" fillId="0" borderId="18" xfId="0" applyFont="1" applyFill="1" applyBorder="1" applyAlignment="1">
      <alignment horizontal="center" vertical="center" wrapText="1"/>
    </xf>
    <xf numFmtId="0" fontId="7" fillId="0" borderId="30" xfId="0" applyFont="1" applyFill="1" applyBorder="1" applyAlignment="1">
      <alignment horizontal="center" vertical="center" wrapText="1"/>
    </xf>
    <xf numFmtId="0" fontId="27" fillId="0" borderId="31" xfId="0" applyFont="1" applyFill="1" applyBorder="1" applyAlignment="1">
      <alignment horizontal="center" vertical="center" wrapText="1"/>
    </xf>
    <xf numFmtId="0" fontId="30" fillId="0" borderId="12" xfId="0" applyFont="1" applyFill="1" applyBorder="1" applyAlignment="1">
      <alignment horizontal="center" vertical="center" wrapText="1"/>
    </xf>
    <xf numFmtId="0" fontId="25" fillId="0" borderId="22" xfId="0" applyNumberFormat="1" applyFont="1" applyFill="1" applyBorder="1" applyAlignment="1">
      <alignment horizontal="center" vertical="center" wrapText="1"/>
    </xf>
    <xf numFmtId="0" fontId="25" fillId="0" borderId="0" xfId="0" applyNumberFormat="1" applyFont="1" applyFill="1" applyBorder="1" applyAlignment="1">
      <alignment horizontal="center" vertical="center" wrapText="1"/>
    </xf>
    <xf numFmtId="0" fontId="25" fillId="0" borderId="12" xfId="0" applyNumberFormat="1" applyFont="1" applyFill="1" applyBorder="1" applyAlignment="1" applyProtection="1">
      <alignment horizontal="center" vertical="center"/>
      <protection locked="0"/>
    </xf>
    <xf numFmtId="176" fontId="0" fillId="28" borderId="65" xfId="0" applyNumberFormat="1" applyFont="1" applyFill="1" applyBorder="1" applyAlignment="1" applyProtection="1">
      <alignment horizontal="center" vertical="center"/>
      <protection locked="0"/>
    </xf>
    <xf numFmtId="176" fontId="29" fillId="24" borderId="18" xfId="0" applyNumberFormat="1" applyFont="1" applyFill="1" applyBorder="1" applyAlignment="1" applyProtection="1">
      <alignment horizontal="right" vertical="center"/>
      <protection locked="0"/>
    </xf>
    <xf numFmtId="176" fontId="29" fillId="24" borderId="26" xfId="0" applyNumberFormat="1" applyFont="1" applyFill="1" applyBorder="1" applyAlignment="1" applyProtection="1">
      <alignment horizontal="right" vertical="center"/>
      <protection locked="0"/>
    </xf>
    <xf numFmtId="176" fontId="29" fillId="24" borderId="30" xfId="0" applyNumberFormat="1" applyFont="1" applyFill="1" applyBorder="1" applyAlignment="1" applyProtection="1">
      <alignment horizontal="right" vertical="center"/>
      <protection locked="0"/>
    </xf>
    <xf numFmtId="0" fontId="24" fillId="0" borderId="12" xfId="0" applyNumberFormat="1" applyFont="1" applyFill="1" applyBorder="1" applyAlignment="1" applyProtection="1">
      <alignment horizontal="center" vertical="center" wrapText="1"/>
      <protection locked="0"/>
    </xf>
    <xf numFmtId="0" fontId="24" fillId="0" borderId="25" xfId="0" applyNumberFormat="1" applyFont="1" applyFill="1" applyBorder="1" applyAlignment="1">
      <alignment horizontal="center" vertical="center" wrapText="1"/>
    </xf>
    <xf numFmtId="0" fontId="24" fillId="0" borderId="26" xfId="0" applyNumberFormat="1" applyFont="1" applyFill="1" applyBorder="1" applyAlignment="1">
      <alignment horizontal="center" vertical="center" wrapText="1"/>
    </xf>
    <xf numFmtId="176" fontId="29" fillId="0" borderId="22" xfId="0" applyNumberFormat="1" applyFont="1" applyFill="1" applyBorder="1" applyAlignment="1" applyProtection="1">
      <alignment horizontal="right" vertical="center"/>
      <protection locked="0"/>
    </xf>
    <xf numFmtId="176" fontId="29" fillId="0" borderId="0" xfId="0" applyNumberFormat="1" applyFont="1" applyFill="1" applyBorder="1" applyAlignment="1" applyProtection="1">
      <alignment horizontal="right" vertical="center"/>
      <protection locked="0"/>
    </xf>
    <xf numFmtId="176" fontId="29" fillId="0" borderId="32" xfId="0" applyNumberFormat="1" applyFont="1" applyFill="1" applyBorder="1" applyAlignment="1" applyProtection="1">
      <alignment horizontal="right" vertical="center"/>
      <protection locked="0"/>
    </xf>
    <xf numFmtId="176" fontId="29" fillId="0" borderId="21" xfId="0" applyNumberFormat="1" applyFont="1" applyFill="1" applyBorder="1" applyAlignment="1">
      <alignment horizontal="center" vertical="center" shrinkToFit="1"/>
    </xf>
    <xf numFmtId="176" fontId="29" fillId="0" borderId="27" xfId="0" applyNumberFormat="1" applyFont="1" applyFill="1" applyBorder="1" applyAlignment="1">
      <alignment horizontal="center" vertical="center" shrinkToFit="1"/>
    </xf>
    <xf numFmtId="176" fontId="29" fillId="0" borderId="31" xfId="0" applyNumberFormat="1" applyFont="1" applyFill="1" applyBorder="1" applyAlignment="1">
      <alignment horizontal="center" vertical="center" shrinkToFit="1"/>
    </xf>
    <xf numFmtId="0" fontId="25" fillId="0" borderId="79" xfId="0" applyNumberFormat="1" applyFont="1" applyFill="1" applyBorder="1" applyAlignment="1" applyProtection="1">
      <alignment horizontal="center" vertical="center"/>
      <protection locked="0"/>
    </xf>
    <xf numFmtId="0" fontId="0" fillId="0" borderId="21" xfId="0" applyFont="1" applyFill="1" applyBorder="1" applyAlignment="1">
      <alignment horizontal="left" vertical="center" shrinkToFit="1"/>
    </xf>
    <xf numFmtId="0" fontId="0" fillId="0" borderId="27" xfId="0" applyFont="1" applyFill="1" applyBorder="1" applyAlignment="1">
      <alignment horizontal="left" vertical="center" shrinkToFit="1"/>
    </xf>
    <xf numFmtId="0" fontId="0" fillId="0" borderId="36" xfId="0" applyFont="1" applyFill="1" applyBorder="1" applyAlignment="1">
      <alignment horizontal="left" vertical="center" shrinkToFit="1"/>
    </xf>
    <xf numFmtId="176" fontId="0" fillId="25" borderId="33" xfId="0" applyNumberFormat="1" applyFont="1" applyFill="1" applyBorder="1" applyAlignment="1">
      <alignment horizontal="right" vertical="center"/>
    </xf>
    <xf numFmtId="0" fontId="7" fillId="0" borderId="12" xfId="0" applyFont="1" applyBorder="1" applyAlignment="1">
      <alignment horizontal="left" vertical="center"/>
    </xf>
    <xf numFmtId="0" fontId="0" fillId="0" borderId="12" xfId="0" applyBorder="1" applyAlignment="1">
      <alignment horizontal="left" vertical="center"/>
    </xf>
    <xf numFmtId="0" fontId="0" fillId="26" borderId="21" xfId="0" applyFill="1" applyBorder="1" applyAlignment="1">
      <alignment horizontal="left" vertical="center"/>
    </xf>
    <xf numFmtId="0" fontId="0" fillId="26" borderId="27" xfId="0" applyFill="1" applyBorder="1" applyAlignment="1">
      <alignment horizontal="left" vertical="center"/>
    </xf>
    <xf numFmtId="0" fontId="0" fillId="26" borderId="31" xfId="0" applyFill="1" applyBorder="1" applyAlignment="1">
      <alignment horizontal="left" vertical="center"/>
    </xf>
    <xf numFmtId="0" fontId="7" fillId="0" borderId="21" xfId="0" applyFont="1" applyFill="1" applyBorder="1" applyAlignment="1" applyProtection="1">
      <alignment horizontal="center" vertical="center" wrapText="1"/>
      <protection locked="0"/>
    </xf>
    <xf numFmtId="0" fontId="7" fillId="0" borderId="27" xfId="0" applyFont="1" applyFill="1" applyBorder="1" applyAlignment="1" applyProtection="1">
      <alignment horizontal="center" vertical="center" wrapText="1"/>
      <protection locked="0"/>
    </xf>
    <xf numFmtId="0" fontId="7" fillId="0" borderId="31" xfId="0" applyFont="1" applyFill="1" applyBorder="1" applyAlignment="1" applyProtection="1">
      <alignment horizontal="center" vertical="center" wrapText="1"/>
      <protection locked="0"/>
    </xf>
    <xf numFmtId="0" fontId="7" fillId="0" borderId="21" xfId="0" applyFont="1" applyFill="1" applyBorder="1" applyAlignment="1" applyProtection="1">
      <alignment horizontal="left" vertical="center" wrapText="1"/>
      <protection locked="0"/>
    </xf>
    <xf numFmtId="0" fontId="7" fillId="0" borderId="27" xfId="0" applyFont="1" applyFill="1" applyBorder="1" applyAlignment="1" applyProtection="1">
      <alignment horizontal="left" vertical="center" wrapText="1"/>
      <protection locked="0"/>
    </xf>
    <xf numFmtId="0" fontId="7" fillId="0" borderId="31" xfId="0" applyFont="1" applyFill="1" applyBorder="1" applyAlignment="1" applyProtection="1">
      <alignment horizontal="left" vertical="center" wrapText="1"/>
      <protection locked="0"/>
    </xf>
    <xf numFmtId="0" fontId="0" fillId="26" borderId="12" xfId="0" applyFill="1" applyBorder="1" applyAlignment="1">
      <alignment horizontal="left" vertical="center"/>
    </xf>
    <xf numFmtId="0" fontId="0" fillId="0" borderId="21" xfId="0" applyFont="1" applyFill="1" applyBorder="1" applyAlignment="1" applyProtection="1">
      <alignment horizontal="center" vertical="center" wrapText="1"/>
      <protection locked="0"/>
    </xf>
    <xf numFmtId="0" fontId="0" fillId="0" borderId="27" xfId="0" applyFont="1" applyFill="1" applyBorder="1" applyAlignment="1" applyProtection="1">
      <alignment horizontal="center" vertical="center" wrapText="1"/>
      <protection locked="0"/>
    </xf>
    <xf numFmtId="0" fontId="0" fillId="0" borderId="31" xfId="0" applyFont="1" applyFill="1" applyBorder="1" applyAlignment="1" applyProtection="1">
      <alignment horizontal="center" vertical="center" wrapText="1"/>
      <protection locked="0"/>
    </xf>
    <xf numFmtId="0" fontId="7" fillId="0" borderId="14" xfId="0" applyFont="1" applyFill="1" applyBorder="1" applyAlignment="1">
      <alignment horizontal="left" vertical="center"/>
    </xf>
    <xf numFmtId="0" fontId="0" fillId="0" borderId="27" xfId="0" applyFont="1" applyFill="1" applyBorder="1" applyAlignment="1">
      <alignment horizontal="left" vertical="center"/>
    </xf>
    <xf numFmtId="0" fontId="0" fillId="0" borderId="31" xfId="0" applyFont="1" applyFill="1" applyBorder="1" applyAlignment="1">
      <alignment horizontal="left" vertical="center"/>
    </xf>
    <xf numFmtId="0" fontId="0" fillId="0" borderId="19" xfId="0" applyFont="1" applyFill="1" applyBorder="1" applyAlignment="1">
      <alignment horizontal="center" vertical="center" wrapText="1"/>
    </xf>
    <xf numFmtId="0" fontId="0" fillId="0" borderId="20" xfId="0" applyFont="1" applyFill="1" applyBorder="1" applyAlignment="1">
      <alignment horizontal="center" vertical="center" wrapText="1"/>
    </xf>
    <xf numFmtId="0" fontId="0" fillId="0" borderId="14" xfId="0" applyBorder="1">
      <alignment vertical="center"/>
    </xf>
    <xf numFmtId="0" fontId="0" fillId="0" borderId="27" xfId="0" applyBorder="1">
      <alignment vertical="center"/>
    </xf>
    <xf numFmtId="0" fontId="0" fillId="0" borderId="31" xfId="0" applyBorder="1">
      <alignment vertical="center"/>
    </xf>
    <xf numFmtId="0" fontId="0" fillId="26" borderId="18" xfId="0" applyFill="1" applyBorder="1" applyAlignment="1">
      <alignment horizontal="left" vertical="center"/>
    </xf>
    <xf numFmtId="0" fontId="0" fillId="26" borderId="26" xfId="0" applyFill="1" applyBorder="1" applyAlignment="1">
      <alignment horizontal="left" vertical="center"/>
    </xf>
    <xf numFmtId="0" fontId="0" fillId="26" borderId="30" xfId="0" applyFill="1" applyBorder="1" applyAlignment="1">
      <alignment horizontal="left" vertical="center"/>
    </xf>
    <xf numFmtId="0" fontId="7" fillId="0" borderId="16" xfId="0" applyFont="1" applyFill="1" applyBorder="1" applyAlignment="1">
      <alignment vertical="center" wrapText="1"/>
    </xf>
    <xf numFmtId="176" fontId="29" fillId="0" borderId="14" xfId="0" applyNumberFormat="1" applyFont="1" applyFill="1" applyBorder="1" applyAlignment="1">
      <alignment vertical="center"/>
    </xf>
    <xf numFmtId="176" fontId="29" fillId="0" borderId="25" xfId="0" applyNumberFormat="1" applyFont="1" applyFill="1" applyBorder="1" applyAlignment="1">
      <alignment vertical="center"/>
    </xf>
    <xf numFmtId="176" fontId="29" fillId="0" borderId="29" xfId="0" applyNumberFormat="1" applyFont="1" applyFill="1" applyBorder="1" applyAlignment="1">
      <alignment vertical="center"/>
    </xf>
    <xf numFmtId="176" fontId="29" fillId="0" borderId="12" xfId="0" applyNumberFormat="1" applyFont="1" applyFill="1" applyBorder="1" applyAlignment="1" applyProtection="1">
      <alignment horizontal="right" vertical="center"/>
      <protection locked="0"/>
    </xf>
    <xf numFmtId="176" fontId="29" fillId="0" borderId="18" xfId="0" applyNumberFormat="1" applyFont="1" applyFill="1" applyBorder="1" applyAlignment="1" applyProtection="1">
      <alignment horizontal="right" vertical="center"/>
      <protection locked="0"/>
    </xf>
    <xf numFmtId="176" fontId="29" fillId="0" borderId="26" xfId="0" applyNumberFormat="1" applyFont="1" applyFill="1" applyBorder="1" applyAlignment="1" applyProtection="1">
      <alignment horizontal="right" vertical="center"/>
      <protection locked="0"/>
    </xf>
    <xf numFmtId="176" fontId="29" fillId="0" borderId="30" xfId="0" applyNumberFormat="1" applyFont="1" applyFill="1" applyBorder="1" applyAlignment="1" applyProtection="1">
      <alignment horizontal="right" vertical="center"/>
      <protection locked="0"/>
    </xf>
    <xf numFmtId="0" fontId="25" fillId="0" borderId="25" xfId="0" applyNumberFormat="1" applyFont="1" applyFill="1" applyBorder="1" applyAlignment="1" applyProtection="1">
      <alignment horizontal="center" vertical="center"/>
      <protection locked="0"/>
    </xf>
    <xf numFmtId="0" fontId="25" fillId="0" borderId="29" xfId="0" applyNumberFormat="1" applyFont="1" applyFill="1" applyBorder="1" applyAlignment="1" applyProtection="1">
      <alignment horizontal="center" vertical="center"/>
      <protection locked="0"/>
    </xf>
    <xf numFmtId="0" fontId="25" fillId="0" borderId="26" xfId="0" applyNumberFormat="1" applyFont="1" applyFill="1" applyBorder="1" applyAlignment="1" applyProtection="1">
      <alignment horizontal="center" vertical="center"/>
      <protection locked="0"/>
    </xf>
    <xf numFmtId="0" fontId="25" fillId="0" borderId="30" xfId="0" applyNumberFormat="1" applyFont="1" applyFill="1" applyBorder="1" applyAlignment="1" applyProtection="1">
      <alignment horizontal="center" vertical="center"/>
      <protection locked="0"/>
    </xf>
    <xf numFmtId="0" fontId="30" fillId="0" borderId="79" xfId="0" applyFont="1" applyFill="1" applyBorder="1" applyAlignment="1">
      <alignment horizontal="center" vertical="center" wrapText="1"/>
    </xf>
    <xf numFmtId="176" fontId="0" fillId="28" borderId="95" xfId="0" applyNumberFormat="1" applyFont="1" applyFill="1" applyBorder="1" applyAlignment="1" applyProtection="1">
      <alignment horizontal="center" vertical="center"/>
      <protection locked="0"/>
    </xf>
    <xf numFmtId="0" fontId="7" fillId="0" borderId="10" xfId="0" applyFont="1" applyFill="1" applyBorder="1" applyAlignment="1">
      <alignment vertical="center" wrapText="1"/>
    </xf>
    <xf numFmtId="0" fontId="7" fillId="0" borderId="23" xfId="0" applyFont="1" applyFill="1" applyBorder="1" applyAlignment="1">
      <alignment vertical="center" wrapText="1"/>
    </xf>
    <xf numFmtId="0" fontId="7" fillId="0" borderId="34" xfId="0" applyFont="1" applyFill="1" applyBorder="1" applyAlignment="1">
      <alignment vertical="center" wrapText="1"/>
    </xf>
    <xf numFmtId="0" fontId="7" fillId="0" borderId="11" xfId="0" applyFont="1" applyFill="1" applyBorder="1" applyAlignment="1">
      <alignment vertical="center" wrapText="1"/>
    </xf>
    <xf numFmtId="0" fontId="7" fillId="0" borderId="24" xfId="0" applyFont="1" applyFill="1" applyBorder="1" applyAlignment="1">
      <alignment vertical="center" wrapText="1"/>
    </xf>
    <xf numFmtId="0" fontId="7" fillId="0" borderId="35" xfId="0" applyFont="1" applyFill="1" applyBorder="1" applyAlignment="1">
      <alignment vertical="center" wrapText="1"/>
    </xf>
    <xf numFmtId="0" fontId="25" fillId="0" borderId="0" xfId="0" applyFont="1" applyFill="1" applyBorder="1" applyAlignment="1">
      <alignment horizontal="center" vertical="center"/>
    </xf>
    <xf numFmtId="0" fontId="0" fillId="0" borderId="25" xfId="0" applyBorder="1" applyAlignment="1">
      <alignment horizontal="left" vertical="center"/>
    </xf>
    <xf numFmtId="0" fontId="0" fillId="0" borderId="29" xfId="0" applyBorder="1" applyAlignment="1">
      <alignment horizontal="left" vertical="center"/>
    </xf>
    <xf numFmtId="176" fontId="0" fillId="25" borderId="36" xfId="0" applyNumberFormat="1" applyFont="1" applyFill="1" applyBorder="1" applyAlignment="1">
      <alignment horizontal="right" vertical="center"/>
    </xf>
    <xf numFmtId="0" fontId="21" fillId="24" borderId="0" xfId="0" applyFont="1" applyFill="1" applyAlignment="1">
      <alignment horizontal="center" vertical="center"/>
    </xf>
    <xf numFmtId="0" fontId="7" fillId="0" borderId="10" xfId="0" applyFont="1" applyFill="1" applyBorder="1" applyAlignment="1">
      <alignment horizontal="left" vertical="center" wrapText="1"/>
    </xf>
    <xf numFmtId="0" fontId="7" fillId="0" borderId="23" xfId="0" applyFont="1" applyFill="1" applyBorder="1" applyAlignment="1">
      <alignment horizontal="left" vertical="center" wrapText="1"/>
    </xf>
    <xf numFmtId="0" fontId="7" fillId="0" borderId="11" xfId="0" applyFont="1" applyFill="1" applyBorder="1" applyAlignment="1">
      <alignment horizontal="left" vertical="center" wrapText="1"/>
    </xf>
    <xf numFmtId="0" fontId="7" fillId="0" borderId="24" xfId="0" applyFont="1" applyFill="1" applyBorder="1" applyAlignment="1">
      <alignment horizontal="left" vertical="center" wrapText="1"/>
    </xf>
    <xf numFmtId="0" fontId="7" fillId="0" borderId="12" xfId="0" applyFont="1" applyFill="1" applyBorder="1" applyAlignment="1">
      <alignment horizontal="center" vertical="center"/>
    </xf>
    <xf numFmtId="0" fontId="7" fillId="0" borderId="13" xfId="0" applyFont="1" applyFill="1" applyBorder="1" applyAlignment="1">
      <alignment horizontal="center" vertical="center"/>
    </xf>
  </cellXfs>
  <cellStyles count="44">
    <cellStyle name="20% - アクセント 1" xfId="1" xr:uid="{00000000-0005-0000-0000-000000000000}"/>
    <cellStyle name="20% - アクセント 2" xfId="2" xr:uid="{00000000-0005-0000-0000-000001000000}"/>
    <cellStyle name="20% - アクセント 3" xfId="3" xr:uid="{00000000-0005-0000-0000-000002000000}"/>
    <cellStyle name="20% - アクセント 4" xfId="4" xr:uid="{00000000-0005-0000-0000-000003000000}"/>
    <cellStyle name="20% - アクセント 5" xfId="5" xr:uid="{00000000-0005-0000-0000-000004000000}"/>
    <cellStyle name="20% - アクセント 6" xfId="6" xr:uid="{00000000-0005-0000-0000-000005000000}"/>
    <cellStyle name="40% - アクセント 1" xfId="7" xr:uid="{00000000-0005-0000-0000-000006000000}"/>
    <cellStyle name="40% - アクセント 2" xfId="8" xr:uid="{00000000-0005-0000-0000-000007000000}"/>
    <cellStyle name="40% - アクセント 3" xfId="9" xr:uid="{00000000-0005-0000-0000-000008000000}"/>
    <cellStyle name="40% - アクセント 4" xfId="10" xr:uid="{00000000-0005-0000-0000-000009000000}"/>
    <cellStyle name="40% - アクセント 5" xfId="11" xr:uid="{00000000-0005-0000-0000-00000A000000}"/>
    <cellStyle name="40% - アクセント 6" xfId="12" xr:uid="{00000000-0005-0000-0000-00000B000000}"/>
    <cellStyle name="60% - アクセント 1" xfId="13" xr:uid="{00000000-0005-0000-0000-00000C000000}"/>
    <cellStyle name="60% - アクセント 2" xfId="14" xr:uid="{00000000-0005-0000-0000-00000D000000}"/>
    <cellStyle name="60% - アクセント 3" xfId="15" xr:uid="{00000000-0005-0000-0000-00000E000000}"/>
    <cellStyle name="60% - アクセント 4" xfId="16" xr:uid="{00000000-0005-0000-0000-00000F000000}"/>
    <cellStyle name="60% - アクセント 5" xfId="17" xr:uid="{00000000-0005-0000-0000-000010000000}"/>
    <cellStyle name="60% - アクセント 6" xfId="18" xr:uid="{00000000-0005-0000-0000-000011000000}"/>
    <cellStyle name="アクセント 1" xfId="20" xr:uid="{00000000-0005-0000-0000-000013000000}"/>
    <cellStyle name="アクセント 2" xfId="21" xr:uid="{00000000-0005-0000-0000-000014000000}"/>
    <cellStyle name="アクセント 3" xfId="22" xr:uid="{00000000-0005-0000-0000-000015000000}"/>
    <cellStyle name="アクセント 4" xfId="23" xr:uid="{00000000-0005-0000-0000-000016000000}"/>
    <cellStyle name="アクセント 5" xfId="24" xr:uid="{00000000-0005-0000-0000-000017000000}"/>
    <cellStyle name="アクセント 6" xfId="25" xr:uid="{00000000-0005-0000-0000-000018000000}"/>
    <cellStyle name="タイトル" xfId="26" xr:uid="{00000000-0005-0000-0000-000019000000}"/>
    <cellStyle name="チェック セル" xfId="27" xr:uid="{00000000-0005-0000-0000-00001A000000}"/>
    <cellStyle name="どちらでもない" xfId="19" xr:uid="{00000000-0005-0000-0000-000012000000}"/>
    <cellStyle name="メモ" xfId="28" xr:uid="{00000000-0005-0000-0000-00001B000000}"/>
    <cellStyle name="リンク セル" xfId="29" xr:uid="{00000000-0005-0000-0000-00001C000000}"/>
    <cellStyle name="悪い" xfId="32" xr:uid="{00000000-0005-0000-0000-00001F000000}"/>
    <cellStyle name="計算" xfId="38" xr:uid="{00000000-0005-0000-0000-000026000000}"/>
    <cellStyle name="警告文" xfId="40" xr:uid="{00000000-0005-0000-0000-000028000000}"/>
    <cellStyle name="見出し 1" xfId="34" xr:uid="{00000000-0005-0000-0000-000022000000}"/>
    <cellStyle name="見出し 2" xfId="35" xr:uid="{00000000-0005-0000-0000-000023000000}"/>
    <cellStyle name="見出し 3" xfId="36" xr:uid="{00000000-0005-0000-0000-000024000000}"/>
    <cellStyle name="見出し 4" xfId="37" xr:uid="{00000000-0005-0000-0000-000025000000}"/>
    <cellStyle name="集計" xfId="41" xr:uid="{00000000-0005-0000-0000-000029000000}"/>
    <cellStyle name="出力" xfId="31" xr:uid="{00000000-0005-0000-0000-00001E000000}"/>
    <cellStyle name="説明文" xfId="39" xr:uid="{00000000-0005-0000-0000-000027000000}"/>
    <cellStyle name="入力" xfId="30" xr:uid="{00000000-0005-0000-0000-00001D000000}"/>
    <cellStyle name="標準" xfId="0" builtinId="0"/>
    <cellStyle name="標準 2" xfId="42" xr:uid="{1904085A-704E-425C-8847-8109C6AD6B28}"/>
    <cellStyle name="標準 3" xfId="43" xr:uid="{A6DA53EA-C6B2-451F-B28E-ECE22D7DE0F8}"/>
    <cellStyle name="良い" xfId="33" xr:uid="{00000000-0005-0000-0000-000021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8</xdr:col>
      <xdr:colOff>711201</xdr:colOff>
      <xdr:row>43</xdr:row>
      <xdr:rowOff>124461</xdr:rowOff>
    </xdr:from>
    <xdr:to>
      <xdr:col>10</xdr:col>
      <xdr:colOff>314960</xdr:colOff>
      <xdr:row>48</xdr:row>
      <xdr:rowOff>90049</xdr:rowOff>
    </xdr:to>
    <xdr:pic>
      <xdr:nvPicPr>
        <xdr:cNvPr id="2" name="図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26001" y="8689341"/>
          <a:ext cx="1394459" cy="7504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816730-0107-4479-8D90-F896706EC7EC}">
  <sheetPr>
    <pageSetUpPr fitToPage="1"/>
  </sheetPr>
  <dimension ref="A1:AA90"/>
  <sheetViews>
    <sheetView tabSelected="1" view="pageBreakPreview" topLeftCell="A22" zoomScaleNormal="100" zoomScaleSheetLayoutView="100" workbookViewId="0">
      <selection activeCell="B45" sqref="B45"/>
    </sheetView>
  </sheetViews>
  <sheetFormatPr defaultRowHeight="13.2"/>
  <cols>
    <col min="1" max="1" width="1.44140625" style="24" customWidth="1"/>
    <col min="2" max="2" width="2.33203125" style="25" customWidth="1"/>
    <col min="3" max="3" width="2.21875" style="25" customWidth="1"/>
    <col min="4" max="4" width="2.21875" style="24" customWidth="1"/>
    <col min="5" max="5" width="10.33203125" style="24" customWidth="1"/>
    <col min="6" max="6" width="16.21875" style="24" customWidth="1"/>
    <col min="7" max="7" width="8.44140625" style="24" customWidth="1"/>
    <col min="8" max="8" width="16.77734375" style="24" customWidth="1"/>
    <col min="9" max="9" width="14" style="24" customWidth="1"/>
    <col min="10" max="10" width="12.109375" style="24" customWidth="1"/>
    <col min="11" max="11" width="5.21875" style="24" customWidth="1"/>
    <col min="12" max="13" width="1.44140625" style="24" customWidth="1"/>
    <col min="14" max="14" width="3.21875" style="24" customWidth="1"/>
    <col min="15" max="15" width="22.44140625" style="24" customWidth="1"/>
    <col min="16" max="16" width="26.109375" style="24" customWidth="1"/>
    <col min="17" max="17" width="22.44140625" style="24" customWidth="1"/>
    <col min="18" max="18" width="21.21875" style="24" customWidth="1"/>
    <col min="19" max="19" width="3.21875" style="24" customWidth="1"/>
    <col min="20" max="20" width="3.21875" style="32" customWidth="1"/>
    <col min="21" max="21" width="8.109375" style="32" customWidth="1"/>
    <col min="22" max="22" width="4.77734375" style="32" customWidth="1"/>
    <col min="23" max="23" width="48.77734375" style="32" customWidth="1"/>
    <col min="24" max="25" width="11.21875" style="32" customWidth="1"/>
    <col min="26" max="26" width="3.6640625" style="32" customWidth="1"/>
    <col min="27" max="27" width="21.21875" style="32" customWidth="1"/>
    <col min="28" max="28" width="41.109375" style="24" customWidth="1"/>
    <col min="29" max="29" width="36.109375" style="24" bestFit="1" customWidth="1"/>
    <col min="30" max="16384" width="8.88671875" style="24"/>
  </cols>
  <sheetData>
    <row r="1" spans="1:15" ht="19.2">
      <c r="H1" s="116"/>
      <c r="I1" s="116"/>
      <c r="J1" s="116"/>
      <c r="K1" s="116"/>
      <c r="L1" s="116"/>
      <c r="M1" s="26"/>
    </row>
    <row r="2" spans="1:15" ht="43.2" customHeight="1">
      <c r="A2" s="129" t="s">
        <v>115</v>
      </c>
      <c r="B2" s="129"/>
      <c r="C2" s="129"/>
      <c r="D2" s="129"/>
      <c r="E2" s="129"/>
      <c r="F2" s="129"/>
      <c r="G2" s="129"/>
      <c r="H2" s="129"/>
      <c r="I2" s="129"/>
      <c r="J2" s="129"/>
      <c r="K2" s="129"/>
      <c r="L2" s="109"/>
      <c r="M2" s="27"/>
    </row>
    <row r="3" spans="1:15" ht="18.75" customHeight="1">
      <c r="A3" s="130" t="s">
        <v>57</v>
      </c>
      <c r="B3" s="130"/>
      <c r="C3" s="130"/>
      <c r="D3" s="130"/>
      <c r="E3" s="130"/>
      <c r="F3" s="130"/>
      <c r="G3" s="130"/>
      <c r="H3" s="130"/>
      <c r="I3" s="130"/>
      <c r="J3" s="130"/>
      <c r="K3" s="130"/>
      <c r="L3" s="110"/>
      <c r="M3" s="27"/>
    </row>
    <row r="4" spans="1:15" ht="18.75" customHeight="1" thickBot="1">
      <c r="A4" s="33"/>
      <c r="B4" s="33"/>
      <c r="C4" s="33"/>
      <c r="D4" s="33"/>
      <c r="E4" s="33"/>
      <c r="F4" s="33"/>
      <c r="G4" s="33"/>
      <c r="H4" s="33"/>
      <c r="I4" s="33"/>
      <c r="J4" s="33"/>
      <c r="K4" s="33"/>
      <c r="L4" s="33"/>
      <c r="M4" s="27"/>
    </row>
    <row r="5" spans="1:15" s="28" customFormat="1" ht="15" customHeight="1">
      <c r="A5" s="34"/>
      <c r="B5" s="119" t="s">
        <v>119</v>
      </c>
      <c r="C5" s="120"/>
      <c r="D5" s="120"/>
      <c r="E5" s="120"/>
      <c r="F5" s="120"/>
      <c r="G5" s="120"/>
      <c r="H5" s="120"/>
      <c r="I5" s="120"/>
      <c r="J5" s="120"/>
      <c r="K5" s="121"/>
      <c r="L5" s="35"/>
    </row>
    <row r="6" spans="1:15" s="28" customFormat="1" ht="15" customHeight="1">
      <c r="A6" s="34"/>
      <c r="B6" s="122"/>
      <c r="C6" s="123"/>
      <c r="D6" s="123"/>
      <c r="E6" s="123"/>
      <c r="F6" s="123"/>
      <c r="G6" s="123"/>
      <c r="H6" s="123"/>
      <c r="I6" s="123"/>
      <c r="J6" s="123"/>
      <c r="K6" s="124"/>
      <c r="L6" s="35"/>
    </row>
    <row r="7" spans="1:15" s="28" customFormat="1" ht="15" customHeight="1">
      <c r="A7" s="34"/>
      <c r="B7" s="122"/>
      <c r="C7" s="123"/>
      <c r="D7" s="123"/>
      <c r="E7" s="123"/>
      <c r="F7" s="123"/>
      <c r="G7" s="123"/>
      <c r="H7" s="123"/>
      <c r="I7" s="123"/>
      <c r="J7" s="123"/>
      <c r="K7" s="124"/>
      <c r="L7" s="35"/>
    </row>
    <row r="8" spans="1:15" s="28" customFormat="1" ht="15" customHeight="1">
      <c r="A8" s="34"/>
      <c r="B8" s="122"/>
      <c r="C8" s="123"/>
      <c r="D8" s="123"/>
      <c r="E8" s="123"/>
      <c r="F8" s="123"/>
      <c r="G8" s="123"/>
      <c r="H8" s="123"/>
      <c r="I8" s="123"/>
      <c r="J8" s="123"/>
      <c r="K8" s="124"/>
      <c r="L8" s="35"/>
    </row>
    <row r="9" spans="1:15" s="28" customFormat="1" ht="15" customHeight="1">
      <c r="A9" s="34"/>
      <c r="B9" s="122"/>
      <c r="C9" s="123"/>
      <c r="D9" s="123"/>
      <c r="E9" s="123"/>
      <c r="F9" s="123"/>
      <c r="G9" s="123"/>
      <c r="H9" s="123"/>
      <c r="I9" s="123"/>
      <c r="J9" s="123"/>
      <c r="K9" s="124"/>
      <c r="L9" s="35"/>
    </row>
    <row r="10" spans="1:15" s="28" customFormat="1" ht="15" customHeight="1">
      <c r="A10" s="34"/>
      <c r="B10" s="122"/>
      <c r="C10" s="123"/>
      <c r="D10" s="123"/>
      <c r="E10" s="123"/>
      <c r="F10" s="123"/>
      <c r="G10" s="123"/>
      <c r="H10" s="123"/>
      <c r="I10" s="123"/>
      <c r="J10" s="123"/>
      <c r="K10" s="124"/>
      <c r="L10" s="35"/>
    </row>
    <row r="11" spans="1:15" s="28" customFormat="1" ht="15" customHeight="1">
      <c r="A11" s="34"/>
      <c r="B11" s="122"/>
      <c r="C11" s="123"/>
      <c r="D11" s="123"/>
      <c r="E11" s="123"/>
      <c r="F11" s="123"/>
      <c r="G11" s="123"/>
      <c r="H11" s="123"/>
      <c r="I11" s="123"/>
      <c r="J11" s="123"/>
      <c r="K11" s="124"/>
      <c r="L11" s="35"/>
    </row>
    <row r="12" spans="1:15" s="28" customFormat="1" ht="15" customHeight="1">
      <c r="A12" s="34"/>
      <c r="B12" s="122"/>
      <c r="C12" s="123"/>
      <c r="D12" s="123"/>
      <c r="E12" s="123"/>
      <c r="F12" s="123"/>
      <c r="G12" s="123"/>
      <c r="H12" s="123"/>
      <c r="I12" s="123"/>
      <c r="J12" s="123"/>
      <c r="K12" s="124"/>
      <c r="L12" s="35"/>
    </row>
    <row r="13" spans="1:15" s="28" customFormat="1" ht="15" customHeight="1">
      <c r="A13" s="34"/>
      <c r="B13" s="122"/>
      <c r="C13" s="123"/>
      <c r="D13" s="123"/>
      <c r="E13" s="123"/>
      <c r="F13" s="123"/>
      <c r="G13" s="123"/>
      <c r="H13" s="123"/>
      <c r="I13" s="123"/>
      <c r="J13" s="123"/>
      <c r="K13" s="124"/>
      <c r="L13" s="35"/>
    </row>
    <row r="14" spans="1:15" s="28" customFormat="1" ht="15" customHeight="1">
      <c r="A14" s="34"/>
      <c r="B14" s="122"/>
      <c r="C14" s="123"/>
      <c r="D14" s="123"/>
      <c r="E14" s="123"/>
      <c r="F14" s="123"/>
      <c r="G14" s="123"/>
      <c r="H14" s="123"/>
      <c r="I14" s="123"/>
      <c r="J14" s="123"/>
      <c r="K14" s="124"/>
      <c r="L14" s="35"/>
    </row>
    <row r="15" spans="1:15" s="28" customFormat="1" ht="15" customHeight="1">
      <c r="A15" s="34"/>
      <c r="B15" s="122"/>
      <c r="C15" s="123"/>
      <c r="D15" s="123"/>
      <c r="E15" s="123"/>
      <c r="F15" s="123"/>
      <c r="G15" s="123"/>
      <c r="H15" s="123"/>
      <c r="I15" s="123"/>
      <c r="J15" s="123"/>
      <c r="K15" s="124"/>
      <c r="L15" s="35"/>
      <c r="O15" s="30"/>
    </row>
    <row r="16" spans="1:15" s="28" customFormat="1" ht="15" customHeight="1">
      <c r="A16" s="34"/>
      <c r="B16" s="122"/>
      <c r="C16" s="123"/>
      <c r="D16" s="123"/>
      <c r="E16" s="123"/>
      <c r="F16" s="123"/>
      <c r="G16" s="123"/>
      <c r="H16" s="123"/>
      <c r="I16" s="123"/>
      <c r="J16" s="123"/>
      <c r="K16" s="124"/>
      <c r="L16" s="35"/>
      <c r="O16" s="30"/>
    </row>
    <row r="17" spans="1:17" s="28" customFormat="1" ht="15" customHeight="1" thickBot="1">
      <c r="A17" s="34"/>
      <c r="B17" s="125"/>
      <c r="C17" s="126"/>
      <c r="D17" s="126"/>
      <c r="E17" s="126"/>
      <c r="F17" s="126"/>
      <c r="G17" s="126"/>
      <c r="H17" s="126"/>
      <c r="I17" s="126"/>
      <c r="J17" s="126"/>
      <c r="K17" s="127"/>
      <c r="L17" s="35"/>
      <c r="O17" s="30"/>
      <c r="P17" s="117"/>
      <c r="Q17" s="118"/>
    </row>
    <row r="18" spans="1:17" s="31" customFormat="1" ht="11.25" customHeight="1">
      <c r="A18" s="128"/>
      <c r="B18" s="128"/>
      <c r="C18" s="128"/>
      <c r="D18" s="112" t="s">
        <v>64</v>
      </c>
      <c r="E18" s="112"/>
      <c r="F18" s="112"/>
      <c r="G18" s="112"/>
      <c r="H18" s="112"/>
      <c r="I18" s="112"/>
      <c r="J18" s="112"/>
      <c r="K18" s="112"/>
      <c r="L18" s="36"/>
      <c r="P18" s="118"/>
      <c r="Q18" s="118"/>
    </row>
    <row r="19" spans="1:17" s="31" customFormat="1" ht="23.25" customHeight="1">
      <c r="A19" s="43" t="s">
        <v>46</v>
      </c>
      <c r="B19" s="44"/>
      <c r="C19" s="44"/>
      <c r="D19" s="113"/>
      <c r="E19" s="113"/>
      <c r="F19" s="113"/>
      <c r="G19" s="113"/>
      <c r="H19" s="113"/>
      <c r="I19" s="113"/>
      <c r="J19" s="113"/>
      <c r="K19" s="113"/>
      <c r="L19" s="36"/>
      <c r="P19" s="118"/>
      <c r="Q19" s="118"/>
    </row>
    <row r="20" spans="1:17" s="31" customFormat="1" ht="11.4">
      <c r="A20" s="43"/>
      <c r="B20" s="44"/>
      <c r="C20" s="44"/>
      <c r="D20" s="108"/>
      <c r="E20" s="108"/>
      <c r="F20" s="108"/>
      <c r="G20" s="108"/>
      <c r="H20" s="108"/>
      <c r="I20" s="108"/>
      <c r="J20" s="108"/>
      <c r="K20" s="45"/>
      <c r="L20" s="36"/>
    </row>
    <row r="21" spans="1:17" s="28" customFormat="1" ht="12.6">
      <c r="A21" s="46" t="s">
        <v>63</v>
      </c>
      <c r="B21" s="47"/>
      <c r="C21" s="47"/>
      <c r="D21" s="48"/>
      <c r="E21" s="48"/>
      <c r="F21" s="48"/>
      <c r="G21" s="48"/>
      <c r="H21" s="48"/>
      <c r="I21" s="48"/>
      <c r="J21" s="48"/>
      <c r="K21" s="48"/>
      <c r="L21" s="35"/>
    </row>
    <row r="22" spans="1:17" s="28" customFormat="1" ht="12.6">
      <c r="A22" s="46"/>
      <c r="B22" s="47"/>
      <c r="C22" s="47"/>
      <c r="D22" s="48"/>
      <c r="E22" s="48"/>
      <c r="F22" s="48"/>
      <c r="G22" s="48"/>
      <c r="H22" s="48"/>
      <c r="I22" s="48"/>
      <c r="J22" s="48"/>
      <c r="K22" s="48"/>
      <c r="L22" s="35"/>
    </row>
    <row r="23" spans="1:17" s="28" customFormat="1" ht="12.6" customHeight="1">
      <c r="A23" s="46"/>
      <c r="B23" s="49" t="s">
        <v>47</v>
      </c>
      <c r="C23" s="114" t="s">
        <v>116</v>
      </c>
      <c r="D23" s="114"/>
      <c r="E23" s="114"/>
      <c r="F23" s="114"/>
      <c r="G23" s="114"/>
      <c r="H23" s="114"/>
      <c r="I23" s="114"/>
      <c r="J23" s="114"/>
      <c r="K23" s="114"/>
      <c r="L23" s="35"/>
    </row>
    <row r="24" spans="1:17" s="28" customFormat="1" ht="70.8" customHeight="1">
      <c r="A24" s="46"/>
      <c r="B24" s="49"/>
      <c r="C24" s="114"/>
      <c r="D24" s="114"/>
      <c r="E24" s="114"/>
      <c r="F24" s="114"/>
      <c r="G24" s="114"/>
      <c r="H24" s="114"/>
      <c r="I24" s="114"/>
      <c r="J24" s="114"/>
      <c r="K24" s="114"/>
      <c r="L24" s="35"/>
      <c r="P24" s="40"/>
    </row>
    <row r="25" spans="1:17" s="28" customFormat="1" ht="12.6" customHeight="1">
      <c r="A25" s="46"/>
      <c r="B25" s="49" t="s">
        <v>48</v>
      </c>
      <c r="C25" s="111" t="s">
        <v>49</v>
      </c>
      <c r="D25" s="111"/>
      <c r="E25" s="111"/>
      <c r="F25" s="111"/>
      <c r="G25" s="111"/>
      <c r="H25" s="111"/>
      <c r="I25" s="111"/>
      <c r="J25" s="111"/>
      <c r="K25" s="111"/>
      <c r="L25" s="35"/>
    </row>
    <row r="26" spans="1:17" s="28" customFormat="1" ht="12.6">
      <c r="A26" s="46"/>
      <c r="B26" s="49"/>
      <c r="C26" s="58"/>
      <c r="D26" s="58"/>
      <c r="E26" s="58"/>
      <c r="F26" s="58"/>
      <c r="G26" s="58"/>
      <c r="H26" s="58"/>
      <c r="I26" s="58"/>
      <c r="J26" s="58"/>
      <c r="K26" s="58"/>
      <c r="L26" s="35"/>
    </row>
    <row r="27" spans="1:17" s="28" customFormat="1" ht="12.6" customHeight="1">
      <c r="A27" s="46"/>
      <c r="B27" s="49" t="s">
        <v>50</v>
      </c>
      <c r="C27" s="111" t="s">
        <v>51</v>
      </c>
      <c r="D27" s="111"/>
      <c r="E27" s="111"/>
      <c r="F27" s="111"/>
      <c r="G27" s="111"/>
      <c r="H27" s="111"/>
      <c r="I27" s="111"/>
      <c r="J27" s="111"/>
      <c r="K27" s="111"/>
      <c r="L27" s="35"/>
    </row>
    <row r="28" spans="1:17" s="28" customFormat="1" ht="12.6">
      <c r="A28" s="46"/>
      <c r="B28" s="49"/>
      <c r="C28" s="111"/>
      <c r="D28" s="111"/>
      <c r="E28" s="111"/>
      <c r="F28" s="111"/>
      <c r="G28" s="111"/>
      <c r="H28" s="111"/>
      <c r="I28" s="111"/>
      <c r="J28" s="111"/>
      <c r="K28" s="111"/>
      <c r="L28" s="35"/>
    </row>
    <row r="29" spans="1:17" s="28" customFormat="1" ht="12.6">
      <c r="A29" s="46"/>
      <c r="B29" s="49"/>
      <c r="C29" s="107"/>
      <c r="D29" s="107"/>
      <c r="E29" s="107"/>
      <c r="F29" s="107"/>
      <c r="G29" s="107"/>
      <c r="H29" s="107"/>
      <c r="I29" s="107"/>
      <c r="J29" s="107"/>
      <c r="K29" s="48"/>
      <c r="L29" s="35"/>
    </row>
    <row r="30" spans="1:17" s="28" customFormat="1" ht="12.6" customHeight="1">
      <c r="A30" s="46"/>
      <c r="B30" s="49" t="s">
        <v>52</v>
      </c>
      <c r="C30" s="111" t="s">
        <v>53</v>
      </c>
      <c r="D30" s="111"/>
      <c r="E30" s="111"/>
      <c r="F30" s="111"/>
      <c r="G30" s="111"/>
      <c r="H30" s="111"/>
      <c r="I30" s="111"/>
      <c r="J30" s="111"/>
      <c r="K30" s="111"/>
      <c r="L30" s="35"/>
    </row>
    <row r="31" spans="1:17" s="28" customFormat="1" ht="12.6">
      <c r="A31" s="46"/>
      <c r="B31" s="49"/>
      <c r="C31" s="111"/>
      <c r="D31" s="111"/>
      <c r="E31" s="111"/>
      <c r="F31" s="111"/>
      <c r="G31" s="111"/>
      <c r="H31" s="111"/>
      <c r="I31" s="111"/>
      <c r="J31" s="111"/>
      <c r="K31" s="111"/>
      <c r="L31" s="35"/>
    </row>
    <row r="32" spans="1:17" s="28" customFormat="1" ht="12.6">
      <c r="A32" s="46"/>
      <c r="B32" s="49"/>
      <c r="C32" s="107"/>
      <c r="D32" s="107"/>
      <c r="E32" s="107"/>
      <c r="F32" s="107"/>
      <c r="G32" s="107"/>
      <c r="H32" s="107"/>
      <c r="I32" s="107"/>
      <c r="J32" s="107"/>
      <c r="K32" s="48"/>
      <c r="L32" s="35"/>
    </row>
    <row r="33" spans="1:12" s="28" customFormat="1" ht="12.6" customHeight="1">
      <c r="A33" s="46"/>
      <c r="B33" s="49" t="s">
        <v>54</v>
      </c>
      <c r="C33" s="114" t="s">
        <v>117</v>
      </c>
      <c r="D33" s="114"/>
      <c r="E33" s="114"/>
      <c r="F33" s="114"/>
      <c r="G33" s="114"/>
      <c r="H33" s="114"/>
      <c r="I33" s="114"/>
      <c r="J33" s="114"/>
      <c r="K33" s="114"/>
      <c r="L33" s="35"/>
    </row>
    <row r="34" spans="1:12" s="28" customFormat="1" ht="12.6" customHeight="1">
      <c r="A34" s="46"/>
      <c r="B34" s="49"/>
      <c r="C34" s="114"/>
      <c r="D34" s="114"/>
      <c r="E34" s="114"/>
      <c r="F34" s="114"/>
      <c r="G34" s="114"/>
      <c r="H34" s="114"/>
      <c r="I34" s="114"/>
      <c r="J34" s="114"/>
      <c r="K34" s="114"/>
      <c r="L34" s="35"/>
    </row>
    <row r="35" spans="1:12" s="28" customFormat="1" ht="12.6">
      <c r="A35" s="46"/>
      <c r="B35" s="49"/>
      <c r="C35" s="114"/>
      <c r="D35" s="114"/>
      <c r="E35" s="114"/>
      <c r="F35" s="114"/>
      <c r="G35" s="114"/>
      <c r="H35" s="114"/>
      <c r="I35" s="114"/>
      <c r="J35" s="114"/>
      <c r="K35" s="114"/>
      <c r="L35" s="35"/>
    </row>
    <row r="36" spans="1:12" s="28" customFormat="1" ht="12.6">
      <c r="A36" s="46"/>
      <c r="B36" s="49"/>
      <c r="C36" s="107"/>
      <c r="D36" s="107"/>
      <c r="E36" s="107"/>
      <c r="F36" s="107"/>
      <c r="G36" s="107"/>
      <c r="H36" s="107"/>
      <c r="I36" s="107"/>
      <c r="J36" s="107"/>
      <c r="K36" s="48"/>
      <c r="L36" s="35"/>
    </row>
    <row r="37" spans="1:12" s="28" customFormat="1" ht="12" customHeight="1">
      <c r="A37" s="46"/>
      <c r="B37" s="49" t="s">
        <v>55</v>
      </c>
      <c r="C37" s="114" t="s">
        <v>118</v>
      </c>
      <c r="D37" s="114"/>
      <c r="E37" s="114"/>
      <c r="F37" s="114"/>
      <c r="G37" s="114"/>
      <c r="H37" s="114"/>
      <c r="I37" s="114"/>
      <c r="J37" s="114"/>
      <c r="K37" s="114"/>
      <c r="L37" s="35"/>
    </row>
    <row r="38" spans="1:12" s="28" customFormat="1" ht="12.6">
      <c r="A38" s="46"/>
      <c r="B38" s="49"/>
      <c r="C38" s="114"/>
      <c r="D38" s="114"/>
      <c r="E38" s="114"/>
      <c r="F38" s="114"/>
      <c r="G38" s="114"/>
      <c r="H38" s="114"/>
      <c r="I38" s="114"/>
      <c r="J38" s="114"/>
      <c r="K38" s="114"/>
      <c r="L38" s="35"/>
    </row>
    <row r="39" spans="1:12" s="28" customFormat="1" ht="12.6">
      <c r="A39" s="46"/>
      <c r="B39" s="49"/>
      <c r="C39" s="114"/>
      <c r="D39" s="114"/>
      <c r="E39" s="114"/>
      <c r="F39" s="114"/>
      <c r="G39" s="114"/>
      <c r="H39" s="114"/>
      <c r="I39" s="114"/>
      <c r="J39" s="114"/>
      <c r="K39" s="114"/>
      <c r="L39" s="35"/>
    </row>
    <row r="40" spans="1:12" s="28" customFormat="1" ht="12.6">
      <c r="A40" s="46"/>
      <c r="B40" s="49"/>
      <c r="C40" s="114"/>
      <c r="D40" s="114"/>
      <c r="E40" s="114"/>
      <c r="F40" s="114"/>
      <c r="G40" s="114"/>
      <c r="H40" s="114"/>
      <c r="I40" s="114"/>
      <c r="J40" s="114"/>
      <c r="K40" s="114"/>
      <c r="L40" s="35"/>
    </row>
    <row r="41" spans="1:12" s="28" customFormat="1" ht="15" customHeight="1">
      <c r="A41" s="46"/>
      <c r="B41" s="49"/>
      <c r="C41" s="114"/>
      <c r="D41" s="114"/>
      <c r="E41" s="114"/>
      <c r="F41" s="114"/>
      <c r="G41" s="114"/>
      <c r="H41" s="114"/>
      <c r="I41" s="114"/>
      <c r="J41" s="114"/>
      <c r="K41" s="114"/>
      <c r="L41" s="35"/>
    </row>
    <row r="42" spans="1:12" s="28" customFormat="1" ht="27" customHeight="1">
      <c r="A42" s="46"/>
      <c r="B42" s="49"/>
      <c r="C42" s="115" t="s">
        <v>113</v>
      </c>
      <c r="D42" s="115"/>
      <c r="E42" s="115"/>
      <c r="F42" s="115"/>
      <c r="G42" s="115"/>
      <c r="H42" s="115"/>
      <c r="I42" s="115"/>
      <c r="J42" s="115"/>
      <c r="K42" s="115"/>
      <c r="L42" s="35"/>
    </row>
    <row r="43" spans="1:12" s="28" customFormat="1" ht="12.6">
      <c r="A43" s="46"/>
      <c r="B43" s="49"/>
      <c r="C43" s="107"/>
      <c r="D43" s="107"/>
      <c r="E43" s="107"/>
      <c r="F43" s="107"/>
      <c r="G43" s="107"/>
      <c r="H43" s="107"/>
      <c r="I43" s="107"/>
      <c r="J43" s="107"/>
      <c r="K43" s="48"/>
      <c r="L43" s="35"/>
    </row>
    <row r="44" spans="1:12" s="28" customFormat="1" ht="12" customHeight="1">
      <c r="A44" s="46"/>
      <c r="B44" s="49" t="s">
        <v>124</v>
      </c>
      <c r="C44" s="111" t="s">
        <v>56</v>
      </c>
      <c r="D44" s="111"/>
      <c r="E44" s="111"/>
      <c r="F44" s="111"/>
      <c r="G44" s="111"/>
      <c r="H44" s="111"/>
      <c r="I44" s="111"/>
      <c r="J44" s="111"/>
      <c r="K44" s="111"/>
      <c r="L44" s="35"/>
    </row>
    <row r="45" spans="1:12" s="28" customFormat="1" ht="12" customHeight="1">
      <c r="A45" s="46"/>
      <c r="B45" s="49"/>
      <c r="C45" s="107"/>
      <c r="D45" s="107"/>
      <c r="E45" s="107"/>
      <c r="F45" s="107"/>
      <c r="G45" s="107"/>
      <c r="H45" s="107"/>
      <c r="I45" s="107"/>
      <c r="J45" s="107"/>
      <c r="K45" s="48"/>
      <c r="L45" s="35"/>
    </row>
    <row r="46" spans="1:12" s="28" customFormat="1" ht="12.6">
      <c r="A46" s="48"/>
      <c r="B46" s="49"/>
      <c r="C46" s="49"/>
      <c r="D46" s="48"/>
      <c r="E46" s="48"/>
      <c r="F46" s="48"/>
      <c r="G46" s="48"/>
      <c r="H46" s="48"/>
      <c r="I46" s="48"/>
      <c r="J46" s="48"/>
      <c r="K46" s="48"/>
      <c r="L46" s="35"/>
    </row>
    <row r="47" spans="1:12" s="28" customFormat="1" ht="12.6">
      <c r="A47" s="48"/>
      <c r="B47" s="49"/>
      <c r="C47" s="49"/>
      <c r="D47" s="48"/>
      <c r="E47" s="48"/>
      <c r="F47" s="48"/>
      <c r="G47" s="48"/>
      <c r="H47" s="48"/>
      <c r="I47" s="48"/>
      <c r="J47" s="48"/>
      <c r="K47" s="48"/>
      <c r="L47" s="35"/>
    </row>
    <row r="48" spans="1:12" s="28" customFormat="1" ht="12.6">
      <c r="A48" s="48"/>
      <c r="B48" s="49"/>
      <c r="C48" s="49"/>
      <c r="D48" s="48"/>
      <c r="E48" s="48"/>
      <c r="F48" s="48"/>
      <c r="G48" s="48"/>
      <c r="H48" s="48"/>
      <c r="I48" s="48"/>
      <c r="J48" s="48"/>
      <c r="K48" s="48"/>
      <c r="L48" s="35"/>
    </row>
    <row r="49" spans="1:12" s="28" customFormat="1" ht="12.6">
      <c r="A49" s="48"/>
      <c r="B49" s="49"/>
      <c r="C49" s="49"/>
      <c r="D49" s="48"/>
      <c r="E49" s="48"/>
      <c r="F49" s="48"/>
      <c r="G49" s="48"/>
      <c r="H49" s="48"/>
      <c r="I49" s="48"/>
      <c r="J49" s="48"/>
      <c r="K49" s="48"/>
      <c r="L49" s="35"/>
    </row>
    <row r="50" spans="1:12" s="28" customFormat="1" ht="12.6">
      <c r="A50" s="48"/>
      <c r="B50" s="49"/>
      <c r="C50" s="49"/>
      <c r="D50" s="48"/>
      <c r="E50" s="48"/>
      <c r="F50" s="48"/>
      <c r="G50" s="48"/>
      <c r="H50" s="48"/>
      <c r="I50" s="48"/>
      <c r="J50" s="48"/>
      <c r="K50" s="48"/>
      <c r="L50" s="35"/>
    </row>
    <row r="51" spans="1:12" s="28" customFormat="1" ht="12.6">
      <c r="A51" s="48"/>
      <c r="B51" s="49"/>
      <c r="C51" s="49"/>
      <c r="D51" s="48"/>
      <c r="E51" s="48"/>
      <c r="F51" s="48"/>
      <c r="G51" s="48"/>
      <c r="H51" s="48"/>
      <c r="I51" s="48"/>
      <c r="J51" s="48"/>
      <c r="K51" s="48"/>
      <c r="L51" s="35"/>
    </row>
    <row r="52" spans="1:12" s="28" customFormat="1" ht="12.6">
      <c r="A52" s="48"/>
      <c r="B52" s="49"/>
      <c r="C52" s="49"/>
      <c r="D52" s="48"/>
      <c r="E52" s="48"/>
      <c r="F52" s="48"/>
      <c r="G52" s="48"/>
      <c r="H52" s="48"/>
      <c r="I52" s="48"/>
      <c r="J52" s="48"/>
      <c r="K52" s="48"/>
      <c r="L52" s="35"/>
    </row>
    <row r="53" spans="1:12" s="28" customFormat="1" ht="12.6">
      <c r="A53" s="48"/>
      <c r="B53" s="49"/>
      <c r="C53" s="49"/>
      <c r="D53" s="48"/>
      <c r="E53" s="48"/>
      <c r="F53" s="48"/>
      <c r="G53" s="48"/>
      <c r="H53" s="48"/>
      <c r="I53" s="48"/>
      <c r="J53" s="48"/>
      <c r="K53" s="48"/>
      <c r="L53" s="35"/>
    </row>
    <row r="54" spans="1:12" s="28" customFormat="1" ht="12.6">
      <c r="A54" s="48"/>
      <c r="B54" s="49"/>
      <c r="C54" s="49"/>
      <c r="D54" s="48"/>
      <c r="E54" s="48"/>
      <c r="F54" s="48"/>
      <c r="G54" s="48"/>
      <c r="H54" s="48"/>
      <c r="I54" s="48"/>
      <c r="J54" s="48"/>
      <c r="K54" s="48"/>
      <c r="L54" s="35"/>
    </row>
    <row r="55" spans="1:12" s="28" customFormat="1" ht="12.6">
      <c r="A55" s="48"/>
      <c r="B55" s="49"/>
      <c r="C55" s="49"/>
      <c r="D55" s="48"/>
      <c r="E55" s="48"/>
      <c r="F55" s="48"/>
      <c r="G55" s="48"/>
      <c r="H55" s="48"/>
      <c r="I55" s="48"/>
      <c r="J55" s="48"/>
      <c r="K55" s="48"/>
      <c r="L55" s="35"/>
    </row>
    <row r="56" spans="1:12" s="28" customFormat="1" ht="12.6">
      <c r="A56" s="48"/>
      <c r="B56" s="49"/>
      <c r="C56" s="49"/>
      <c r="D56" s="48"/>
      <c r="E56" s="48"/>
      <c r="F56" s="48"/>
      <c r="G56" s="48"/>
      <c r="H56" s="48"/>
      <c r="I56" s="48"/>
      <c r="J56" s="48"/>
      <c r="K56" s="48"/>
      <c r="L56" s="35"/>
    </row>
    <row r="57" spans="1:12" s="28" customFormat="1" ht="12.6">
      <c r="A57" s="48"/>
      <c r="B57" s="49"/>
      <c r="C57" s="49"/>
      <c r="D57" s="48"/>
      <c r="E57" s="48"/>
      <c r="F57" s="48"/>
      <c r="G57" s="48"/>
      <c r="H57" s="48"/>
      <c r="I57" s="48"/>
      <c r="J57" s="48"/>
      <c r="K57" s="48"/>
      <c r="L57" s="35"/>
    </row>
    <row r="58" spans="1:12" s="28" customFormat="1" ht="12.6">
      <c r="A58" s="48"/>
      <c r="B58" s="49"/>
      <c r="C58" s="49"/>
      <c r="D58" s="48"/>
      <c r="E58" s="48"/>
      <c r="F58" s="48"/>
      <c r="G58" s="48"/>
      <c r="H58" s="48"/>
      <c r="I58" s="48"/>
      <c r="J58" s="48"/>
      <c r="K58" s="48"/>
      <c r="L58" s="35"/>
    </row>
    <row r="59" spans="1:12" s="28" customFormat="1" ht="12.6">
      <c r="A59" s="48"/>
      <c r="B59" s="49"/>
      <c r="C59" s="49"/>
      <c r="D59" s="48"/>
      <c r="E59" s="48"/>
      <c r="F59" s="48"/>
      <c r="G59" s="48"/>
      <c r="H59" s="48"/>
      <c r="I59" s="48"/>
      <c r="J59" s="48"/>
      <c r="K59" s="48"/>
      <c r="L59" s="35"/>
    </row>
    <row r="60" spans="1:12" s="28" customFormat="1" ht="12.6">
      <c r="A60" s="48"/>
      <c r="B60" s="49"/>
      <c r="C60" s="49"/>
      <c r="D60" s="48"/>
      <c r="E60" s="48"/>
      <c r="F60" s="48"/>
      <c r="G60" s="48"/>
      <c r="H60" s="48"/>
      <c r="I60" s="48"/>
      <c r="J60" s="48"/>
      <c r="K60" s="48"/>
      <c r="L60" s="35"/>
    </row>
    <row r="61" spans="1:12" s="28" customFormat="1" ht="12.6">
      <c r="A61" s="48"/>
      <c r="B61" s="49"/>
      <c r="C61" s="49"/>
      <c r="D61" s="48"/>
      <c r="E61" s="48"/>
      <c r="F61" s="48"/>
      <c r="G61" s="48"/>
      <c r="H61" s="48"/>
      <c r="I61" s="48"/>
      <c r="J61" s="48"/>
      <c r="K61" s="48"/>
      <c r="L61" s="35"/>
    </row>
    <row r="62" spans="1:12" s="28" customFormat="1" ht="12.6">
      <c r="A62" s="48"/>
      <c r="B62" s="49"/>
      <c r="C62" s="49"/>
      <c r="D62" s="48"/>
      <c r="E62" s="48"/>
      <c r="F62" s="48"/>
      <c r="G62" s="48"/>
      <c r="H62" s="48"/>
      <c r="I62" s="48"/>
      <c r="J62" s="48"/>
      <c r="K62" s="48"/>
      <c r="L62" s="35"/>
    </row>
    <row r="63" spans="1:12" s="28" customFormat="1" ht="12.6">
      <c r="A63" s="48"/>
      <c r="B63" s="49"/>
      <c r="C63" s="49"/>
      <c r="D63" s="48"/>
      <c r="E63" s="48"/>
      <c r="F63" s="48"/>
      <c r="G63" s="48"/>
      <c r="H63" s="48"/>
      <c r="I63" s="48"/>
      <c r="J63" s="48"/>
      <c r="K63" s="48"/>
      <c r="L63" s="35"/>
    </row>
    <row r="64" spans="1:12" s="28" customFormat="1" ht="12.6">
      <c r="A64" s="48"/>
      <c r="B64" s="49"/>
      <c r="C64" s="49"/>
      <c r="D64" s="48"/>
      <c r="E64" s="48"/>
      <c r="F64" s="48"/>
      <c r="G64" s="48"/>
      <c r="H64" s="48"/>
      <c r="I64" s="48"/>
      <c r="J64" s="48"/>
      <c r="K64" s="48"/>
      <c r="L64" s="35"/>
    </row>
    <row r="65" spans="1:12" s="28" customFormat="1" ht="12.6">
      <c r="A65" s="48"/>
      <c r="B65" s="49"/>
      <c r="C65" s="49"/>
      <c r="D65" s="48"/>
      <c r="E65" s="48"/>
      <c r="F65" s="48"/>
      <c r="G65" s="48"/>
      <c r="H65" s="48"/>
      <c r="I65" s="48"/>
      <c r="J65" s="48"/>
      <c r="K65" s="48"/>
      <c r="L65" s="35"/>
    </row>
    <row r="66" spans="1:12" s="28" customFormat="1" ht="12.6">
      <c r="A66" s="48"/>
      <c r="B66" s="49"/>
      <c r="C66" s="49"/>
      <c r="D66" s="48"/>
      <c r="E66" s="48"/>
      <c r="F66" s="48"/>
      <c r="G66" s="48"/>
      <c r="H66" s="48"/>
      <c r="I66" s="48"/>
      <c r="J66" s="48"/>
      <c r="K66" s="48"/>
      <c r="L66" s="35"/>
    </row>
    <row r="67" spans="1:12" s="28" customFormat="1" ht="12.6">
      <c r="A67" s="48"/>
      <c r="B67" s="49"/>
      <c r="C67" s="49"/>
      <c r="D67" s="48"/>
      <c r="E67" s="48"/>
      <c r="F67" s="48"/>
      <c r="G67" s="48"/>
      <c r="H67" s="48"/>
      <c r="I67" s="48"/>
      <c r="J67" s="48"/>
      <c r="K67" s="48"/>
      <c r="L67" s="35"/>
    </row>
    <row r="68" spans="1:12" s="28" customFormat="1" ht="12.6">
      <c r="A68" s="48"/>
      <c r="B68" s="49"/>
      <c r="C68" s="49"/>
      <c r="D68" s="48"/>
      <c r="E68" s="48"/>
      <c r="F68" s="48"/>
      <c r="G68" s="48"/>
      <c r="H68" s="48"/>
      <c r="I68" s="48"/>
      <c r="J68" s="48"/>
      <c r="K68" s="48"/>
      <c r="L68" s="35"/>
    </row>
    <row r="69" spans="1:12" s="28" customFormat="1" ht="12">
      <c r="B69" s="29"/>
      <c r="C69" s="29"/>
    </row>
    <row r="70" spans="1:12" s="28" customFormat="1" ht="12">
      <c r="B70" s="29"/>
      <c r="C70" s="29"/>
    </row>
    <row r="71" spans="1:12" s="28" customFormat="1" ht="12">
      <c r="B71" s="29"/>
      <c r="C71" s="29"/>
    </row>
    <row r="72" spans="1:12" s="28" customFormat="1" ht="12">
      <c r="B72" s="29"/>
      <c r="C72" s="29"/>
    </row>
    <row r="73" spans="1:12" s="28" customFormat="1" ht="12">
      <c r="B73" s="29"/>
      <c r="C73" s="29"/>
    </row>
    <row r="74" spans="1:12" s="28" customFormat="1" ht="12">
      <c r="B74" s="29"/>
      <c r="C74" s="29"/>
    </row>
    <row r="75" spans="1:12" s="28" customFormat="1" ht="12">
      <c r="B75" s="29"/>
      <c r="C75" s="29"/>
    </row>
    <row r="76" spans="1:12" s="28" customFormat="1" ht="12">
      <c r="B76" s="29"/>
      <c r="C76" s="29"/>
    </row>
    <row r="77" spans="1:12" s="28" customFormat="1" ht="12">
      <c r="B77" s="29"/>
      <c r="C77" s="29"/>
    </row>
    <row r="78" spans="1:12" s="28" customFormat="1" ht="12">
      <c r="B78" s="29"/>
      <c r="C78" s="29"/>
    </row>
    <row r="79" spans="1:12" s="28" customFormat="1" ht="12">
      <c r="B79" s="29"/>
      <c r="C79" s="29"/>
    </row>
    <row r="80" spans="1:12" s="28" customFormat="1" ht="12">
      <c r="B80" s="29"/>
      <c r="C80" s="29"/>
    </row>
    <row r="81" spans="2:3" s="28" customFormat="1" ht="12">
      <c r="B81" s="29"/>
      <c r="C81" s="29"/>
    </row>
    <row r="82" spans="2:3" s="28" customFormat="1" ht="12">
      <c r="B82" s="29"/>
      <c r="C82" s="29"/>
    </row>
    <row r="83" spans="2:3" s="28" customFormat="1" ht="12">
      <c r="B83" s="29"/>
      <c r="C83" s="29"/>
    </row>
    <row r="84" spans="2:3" s="28" customFormat="1" ht="12">
      <c r="B84" s="29"/>
      <c r="C84" s="29"/>
    </row>
    <row r="85" spans="2:3" s="28" customFormat="1" ht="12">
      <c r="B85" s="29"/>
      <c r="C85" s="29"/>
    </row>
    <row r="86" spans="2:3" s="28" customFormat="1" ht="12">
      <c r="B86" s="29"/>
      <c r="C86" s="29"/>
    </row>
    <row r="87" spans="2:3" s="28" customFormat="1" ht="12">
      <c r="B87" s="29"/>
      <c r="C87" s="29"/>
    </row>
    <row r="88" spans="2:3" s="28" customFormat="1" ht="12">
      <c r="B88" s="29"/>
      <c r="C88" s="29"/>
    </row>
    <row r="89" spans="2:3" s="28" customFormat="1" ht="12">
      <c r="B89" s="29"/>
      <c r="C89" s="29"/>
    </row>
    <row r="90" spans="2:3" s="28" customFormat="1" ht="12">
      <c r="B90" s="29"/>
      <c r="C90" s="29"/>
    </row>
  </sheetData>
  <mergeCells count="15">
    <mergeCell ref="H1:L1"/>
    <mergeCell ref="C25:K25"/>
    <mergeCell ref="P17:Q19"/>
    <mergeCell ref="B5:K17"/>
    <mergeCell ref="A18:C18"/>
    <mergeCell ref="A2:K2"/>
    <mergeCell ref="A3:K3"/>
    <mergeCell ref="C44:K44"/>
    <mergeCell ref="D18:K19"/>
    <mergeCell ref="C23:K24"/>
    <mergeCell ref="C27:K28"/>
    <mergeCell ref="C30:K31"/>
    <mergeCell ref="C33:K35"/>
    <mergeCell ref="C37:K41"/>
    <mergeCell ref="C42:K42"/>
  </mergeCells>
  <phoneticPr fontId="20"/>
  <pageMargins left="0.7" right="0.7" top="0.75" bottom="0.75" header="0.3" footer="0.3"/>
  <pageSetup paperSize="9" scale="98"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021AB9-ACFE-4A30-ABEA-898226ECD3DC}">
  <sheetPr>
    <pageSetUpPr fitToPage="1"/>
  </sheetPr>
  <dimension ref="A1:AR55"/>
  <sheetViews>
    <sheetView showZeros="0" view="pageBreakPreview" topLeftCell="A43" zoomScale="75" zoomScaleNormal="75" zoomScaleSheetLayoutView="75" workbookViewId="0">
      <selection activeCell="A56" sqref="A56"/>
    </sheetView>
  </sheetViews>
  <sheetFormatPr defaultColWidth="9" defaultRowHeight="18" customHeight="1"/>
  <cols>
    <col min="1" max="5" width="4.6640625" style="1" customWidth="1"/>
    <col min="6" max="6" width="3.109375" style="1" customWidth="1"/>
    <col min="7" max="7" width="3.21875" style="1" customWidth="1"/>
    <col min="8" max="10" width="3.109375" style="1" customWidth="1"/>
    <col min="11" max="11" width="3.88671875" style="1" customWidth="1"/>
    <col min="12" max="14" width="3.109375" style="1" customWidth="1"/>
    <col min="15" max="15" width="2.44140625" style="19" customWidth="1"/>
    <col min="16" max="16" width="5.33203125" style="19" customWidth="1"/>
    <col min="17" max="17" width="3.88671875" style="19" customWidth="1"/>
    <col min="18" max="18" width="3.6640625" style="19" customWidth="1"/>
    <col min="19" max="19" width="1.21875" style="19" customWidth="1"/>
    <col min="20" max="20" width="4.77734375" style="19" customWidth="1"/>
    <col min="21" max="21" width="3.109375" style="1" customWidth="1"/>
    <col min="22" max="22" width="0.88671875" style="1" customWidth="1"/>
    <col min="23" max="28" width="3.109375" style="1" customWidth="1"/>
    <col min="29" max="29" width="2.88671875" style="1" customWidth="1"/>
    <col min="30" max="35" width="3.109375" style="1" customWidth="1"/>
    <col min="36" max="36" width="8.77734375" style="1" customWidth="1"/>
    <col min="37" max="16384" width="9" style="1"/>
  </cols>
  <sheetData>
    <row r="1" spans="1:44" ht="22.8" customHeight="1">
      <c r="A1" s="3"/>
      <c r="B1" s="3"/>
      <c r="C1" s="3"/>
      <c r="D1" s="3"/>
      <c r="E1" s="3"/>
      <c r="F1" s="3"/>
      <c r="G1" s="3"/>
      <c r="H1" s="3"/>
      <c r="I1" s="3"/>
      <c r="J1" s="3"/>
      <c r="K1" s="3"/>
      <c r="L1" s="3"/>
      <c r="M1" s="3"/>
      <c r="N1" s="3"/>
      <c r="O1" s="8"/>
      <c r="P1" s="8"/>
      <c r="Q1" s="8"/>
      <c r="R1" s="8"/>
      <c r="S1" s="8"/>
      <c r="T1" s="8"/>
      <c r="U1" s="131" t="s">
        <v>100</v>
      </c>
      <c r="V1" s="131"/>
      <c r="W1" s="131"/>
      <c r="X1" s="131"/>
      <c r="Y1" s="131"/>
      <c r="Z1" s="131"/>
      <c r="AA1" s="131"/>
      <c r="AB1" s="131"/>
      <c r="AC1" s="131"/>
      <c r="AD1" s="131"/>
      <c r="AE1" s="131"/>
      <c r="AF1" s="131"/>
      <c r="AG1" s="131"/>
      <c r="AH1" s="131"/>
      <c r="AI1" s="131"/>
      <c r="AJ1" s="131"/>
    </row>
    <row r="2" spans="1:44" ht="32.25" customHeight="1">
      <c r="A2" s="139" t="s">
        <v>120</v>
      </c>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68"/>
      <c r="AL2" s="168"/>
      <c r="AM2" s="168"/>
    </row>
    <row r="3" spans="1:44" ht="9" customHeight="1" thickBot="1">
      <c r="A3" s="18"/>
      <c r="B3" s="18"/>
      <c r="C3" s="18"/>
      <c r="D3" s="18"/>
      <c r="E3" s="18"/>
      <c r="F3" s="18"/>
      <c r="G3" s="18"/>
      <c r="H3" s="18"/>
      <c r="I3" s="18"/>
      <c r="J3" s="18"/>
      <c r="K3" s="18"/>
      <c r="L3" s="18"/>
      <c r="M3" s="18"/>
      <c r="N3" s="18"/>
      <c r="O3" s="18"/>
      <c r="P3" s="18"/>
      <c r="Q3" s="18"/>
      <c r="R3" s="18"/>
      <c r="S3" s="18"/>
      <c r="T3" s="18"/>
      <c r="U3" s="18"/>
      <c r="V3" s="18"/>
      <c r="W3" s="18"/>
      <c r="X3" s="18"/>
      <c r="Y3" s="64"/>
      <c r="Z3" s="18"/>
      <c r="AA3" s="18"/>
      <c r="AB3" s="64"/>
      <c r="AC3" s="18"/>
      <c r="AD3" s="18"/>
      <c r="AE3" s="18"/>
      <c r="AF3" s="18"/>
      <c r="AG3" s="18"/>
      <c r="AH3" s="64"/>
      <c r="AI3" s="18"/>
      <c r="AJ3" s="18"/>
      <c r="AK3" s="19"/>
      <c r="AL3" s="19"/>
      <c r="AM3" s="19"/>
    </row>
    <row r="4" spans="1:44" ht="15" customHeight="1">
      <c r="A4" s="169" t="s">
        <v>101</v>
      </c>
      <c r="B4" s="170"/>
      <c r="C4" s="171"/>
      <c r="D4" s="175" t="s">
        <v>3</v>
      </c>
      <c r="E4" s="176"/>
      <c r="F4" s="176"/>
      <c r="G4" s="176"/>
      <c r="H4" s="176"/>
      <c r="I4" s="176"/>
      <c r="J4" s="176"/>
      <c r="K4" s="176"/>
      <c r="L4" s="88"/>
      <c r="M4" s="177" t="str">
        <f>IF(ISERROR(ROUNDDOWN((M11+M50-M51)/(M11+X11+M50+X50-M51-X51),8)),"",ROUNDDOWN((M11+M50-M51)/(M11+X11+M50+X50-M51-X51),8))</f>
        <v/>
      </c>
      <c r="N4" s="178"/>
      <c r="O4" s="178"/>
      <c r="P4" s="178"/>
      <c r="Q4" s="178"/>
      <c r="R4" s="178"/>
      <c r="S4" s="178"/>
      <c r="T4" s="178"/>
      <c r="U4" s="178"/>
      <c r="V4" s="178"/>
      <c r="W4" s="178"/>
      <c r="X4" s="179"/>
      <c r="Y4" s="85"/>
      <c r="Z4" s="90"/>
      <c r="AA4" s="90"/>
      <c r="AB4" s="90"/>
      <c r="AC4" s="84"/>
      <c r="AD4" s="84"/>
      <c r="AE4" s="84"/>
      <c r="AF4" s="84"/>
      <c r="AG4" s="141"/>
      <c r="AH4" s="141"/>
      <c r="AI4" s="141"/>
      <c r="AJ4" s="141"/>
      <c r="AK4" s="65"/>
      <c r="AO4" s="13"/>
    </row>
    <row r="5" spans="1:44" ht="25.2" customHeight="1" thickBot="1">
      <c r="A5" s="172"/>
      <c r="B5" s="173"/>
      <c r="C5" s="174"/>
      <c r="D5" s="183" t="s">
        <v>5</v>
      </c>
      <c r="E5" s="184"/>
      <c r="F5" s="184"/>
      <c r="G5" s="184"/>
      <c r="H5" s="184"/>
      <c r="I5" s="184"/>
      <c r="J5" s="184"/>
      <c r="K5" s="184"/>
      <c r="L5" s="91"/>
      <c r="M5" s="180"/>
      <c r="N5" s="181"/>
      <c r="O5" s="181"/>
      <c r="P5" s="181"/>
      <c r="Q5" s="181"/>
      <c r="R5" s="181"/>
      <c r="S5" s="181"/>
      <c r="T5" s="181"/>
      <c r="U5" s="181"/>
      <c r="V5" s="181"/>
      <c r="W5" s="181"/>
      <c r="X5" s="182"/>
      <c r="Y5" s="68"/>
      <c r="Z5" s="90"/>
      <c r="AA5" s="90"/>
      <c r="AB5" s="90"/>
      <c r="AC5" s="14"/>
      <c r="AF5" s="14"/>
      <c r="AK5" s="65"/>
      <c r="AN5" s="216"/>
      <c r="AO5" s="216"/>
      <c r="AP5" s="216"/>
      <c r="AQ5" s="216"/>
      <c r="AR5" s="216"/>
    </row>
    <row r="6" spans="1:44" ht="15" customHeight="1">
      <c r="A6" s="4"/>
      <c r="B6" s="4"/>
      <c r="C6" s="92"/>
      <c r="D6" s="92"/>
      <c r="E6" s="92"/>
      <c r="F6" s="92"/>
      <c r="G6" s="6"/>
      <c r="H6" s="6"/>
      <c r="I6" s="6"/>
      <c r="J6" s="6"/>
      <c r="K6" s="6"/>
      <c r="L6" s="6"/>
      <c r="M6" s="92"/>
      <c r="N6" s="90"/>
      <c r="O6" s="90"/>
      <c r="P6" s="90"/>
      <c r="Q6" s="90"/>
      <c r="R6" s="90"/>
      <c r="S6" s="90"/>
      <c r="T6" s="90"/>
      <c r="U6" s="92"/>
      <c r="V6" s="84"/>
      <c r="W6" s="84"/>
      <c r="X6" s="84"/>
      <c r="Y6" s="84"/>
      <c r="Z6" s="84"/>
      <c r="AA6" s="84"/>
      <c r="AB6" s="84"/>
      <c r="AC6" s="84"/>
      <c r="AD6" s="13"/>
      <c r="AE6" s="13"/>
      <c r="AF6" s="13"/>
      <c r="AG6" s="312" t="s">
        <v>80</v>
      </c>
      <c r="AH6" s="312"/>
      <c r="AI6" s="312"/>
      <c r="AJ6" s="312"/>
      <c r="AK6" s="65"/>
      <c r="AL6" s="38"/>
      <c r="AM6" s="38"/>
      <c r="AN6" s="216"/>
      <c r="AO6" s="216"/>
      <c r="AP6" s="216"/>
      <c r="AQ6" s="216"/>
      <c r="AR6" s="216"/>
    </row>
    <row r="7" spans="1:44" ht="14.25" customHeight="1">
      <c r="A7" s="198" t="s">
        <v>1</v>
      </c>
      <c r="B7" s="199"/>
      <c r="C7" s="200"/>
      <c r="D7" s="204"/>
      <c r="E7" s="205"/>
      <c r="F7" s="205"/>
      <c r="G7" s="205"/>
      <c r="H7" s="205"/>
      <c r="I7" s="205"/>
      <c r="J7" s="205"/>
      <c r="K7" s="205"/>
      <c r="L7" s="205"/>
      <c r="M7" s="206"/>
      <c r="N7" s="211" t="s">
        <v>6</v>
      </c>
      <c r="O7" s="212"/>
      <c r="P7" s="86" t="s">
        <v>62</v>
      </c>
      <c r="Q7" s="9"/>
      <c r="R7" s="11" t="s">
        <v>0</v>
      </c>
      <c r="S7" s="215"/>
      <c r="T7" s="215"/>
      <c r="U7" s="93" t="s">
        <v>7</v>
      </c>
      <c r="V7" s="155"/>
      <c r="W7" s="155"/>
      <c r="X7" s="155"/>
      <c r="Y7" s="94" t="s">
        <v>8</v>
      </c>
      <c r="Z7" s="95"/>
      <c r="AA7" s="185" t="s">
        <v>9</v>
      </c>
      <c r="AB7" s="186"/>
      <c r="AC7" s="187"/>
      <c r="AD7" s="191"/>
      <c r="AE7" s="192"/>
      <c r="AF7" s="192"/>
      <c r="AG7" s="192"/>
      <c r="AH7" s="192"/>
      <c r="AI7" s="192"/>
      <c r="AJ7" s="193"/>
      <c r="AK7" s="65"/>
      <c r="AL7" s="39"/>
      <c r="AM7" s="39"/>
      <c r="AN7" s="216"/>
      <c r="AO7" s="216"/>
      <c r="AP7" s="216"/>
      <c r="AQ7" s="216"/>
      <c r="AR7" s="216"/>
    </row>
    <row r="8" spans="1:44" ht="15" customHeight="1">
      <c r="A8" s="201"/>
      <c r="B8" s="202"/>
      <c r="C8" s="203"/>
      <c r="D8" s="207"/>
      <c r="E8" s="208"/>
      <c r="F8" s="208"/>
      <c r="G8" s="209"/>
      <c r="H8" s="209"/>
      <c r="I8" s="209"/>
      <c r="J8" s="209"/>
      <c r="K8" s="209"/>
      <c r="L8" s="209"/>
      <c r="M8" s="210"/>
      <c r="N8" s="213"/>
      <c r="O8" s="214"/>
      <c r="P8" s="87" t="s">
        <v>62</v>
      </c>
      <c r="Q8" s="10"/>
      <c r="R8" s="12" t="s">
        <v>0</v>
      </c>
      <c r="S8" s="197"/>
      <c r="T8" s="197"/>
      <c r="U8" s="96" t="s">
        <v>7</v>
      </c>
      <c r="V8" s="154"/>
      <c r="W8" s="154"/>
      <c r="X8" s="154"/>
      <c r="Y8" s="97" t="s">
        <v>11</v>
      </c>
      <c r="Z8" s="98"/>
      <c r="AA8" s="188"/>
      <c r="AB8" s="189"/>
      <c r="AC8" s="190"/>
      <c r="AD8" s="194"/>
      <c r="AE8" s="195"/>
      <c r="AF8" s="195"/>
      <c r="AG8" s="195"/>
      <c r="AH8" s="195"/>
      <c r="AI8" s="195"/>
      <c r="AJ8" s="196"/>
      <c r="AK8" s="65"/>
      <c r="AL8" s="39"/>
      <c r="AM8" s="39"/>
      <c r="AN8" s="216"/>
      <c r="AO8" s="216"/>
      <c r="AP8" s="216"/>
      <c r="AQ8" s="216"/>
      <c r="AR8" s="216"/>
    </row>
    <row r="9" spans="1:44" ht="13.2" customHeight="1">
      <c r="A9" s="231" t="s">
        <v>12</v>
      </c>
      <c r="B9" s="232"/>
      <c r="C9" s="232"/>
      <c r="D9" s="232"/>
      <c r="E9" s="232"/>
      <c r="F9" s="233"/>
      <c r="G9" s="231" t="s">
        <v>14</v>
      </c>
      <c r="H9" s="232"/>
      <c r="I9" s="232"/>
      <c r="J9" s="232"/>
      <c r="K9" s="233"/>
      <c r="L9" s="237" t="s">
        <v>65</v>
      </c>
      <c r="M9" s="238"/>
      <c r="N9" s="238"/>
      <c r="O9" s="238"/>
      <c r="P9" s="238"/>
      <c r="Q9" s="238"/>
      <c r="R9" s="238"/>
      <c r="S9" s="238"/>
      <c r="T9" s="238"/>
      <c r="U9" s="238"/>
      <c r="V9" s="238"/>
      <c r="W9" s="306" t="s">
        <v>78</v>
      </c>
      <c r="X9" s="307"/>
      <c r="Y9" s="307"/>
      <c r="Z9" s="307"/>
      <c r="AA9" s="307"/>
      <c r="AB9" s="307"/>
      <c r="AC9" s="307"/>
      <c r="AD9" s="307"/>
      <c r="AE9" s="307"/>
      <c r="AF9" s="308"/>
      <c r="AG9" s="232" t="s">
        <v>102</v>
      </c>
      <c r="AH9" s="232"/>
      <c r="AI9" s="232"/>
      <c r="AJ9" s="233"/>
      <c r="AK9" s="39"/>
      <c r="AL9" s="39"/>
      <c r="AM9" s="69"/>
      <c r="AN9" s="216"/>
      <c r="AO9" s="216"/>
      <c r="AP9" s="216"/>
      <c r="AQ9" s="216"/>
      <c r="AR9" s="216"/>
    </row>
    <row r="10" spans="1:44" ht="24.9" customHeight="1" thickBot="1">
      <c r="A10" s="234"/>
      <c r="B10" s="235"/>
      <c r="C10" s="235"/>
      <c r="D10" s="235"/>
      <c r="E10" s="235"/>
      <c r="F10" s="236"/>
      <c r="G10" s="234"/>
      <c r="H10" s="235"/>
      <c r="I10" s="235"/>
      <c r="J10" s="235"/>
      <c r="K10" s="236"/>
      <c r="L10" s="242" t="s">
        <v>77</v>
      </c>
      <c r="M10" s="243"/>
      <c r="N10" s="243"/>
      <c r="O10" s="243"/>
      <c r="P10" s="244"/>
      <c r="Q10" s="239" t="s">
        <v>87</v>
      </c>
      <c r="R10" s="240"/>
      <c r="S10" s="240"/>
      <c r="T10" s="240"/>
      <c r="U10" s="240"/>
      <c r="V10" s="305"/>
      <c r="W10" s="242" t="s">
        <v>79</v>
      </c>
      <c r="X10" s="243"/>
      <c r="Y10" s="243"/>
      <c r="Z10" s="243"/>
      <c r="AA10" s="244"/>
      <c r="AB10" s="239" t="s">
        <v>88</v>
      </c>
      <c r="AC10" s="240"/>
      <c r="AD10" s="240"/>
      <c r="AE10" s="240"/>
      <c r="AF10" s="241"/>
      <c r="AG10" s="235"/>
      <c r="AH10" s="235"/>
      <c r="AI10" s="235"/>
      <c r="AJ10" s="236"/>
      <c r="AK10" s="39"/>
      <c r="AL10" s="39"/>
      <c r="AM10" s="39"/>
      <c r="AN10" s="216"/>
      <c r="AO10" s="216"/>
      <c r="AP10" s="216"/>
      <c r="AQ10" s="216"/>
      <c r="AR10" s="216"/>
    </row>
    <row r="11" spans="1:44" ht="24" customHeight="1" thickBot="1">
      <c r="A11" s="218" t="s">
        <v>59</v>
      </c>
      <c r="B11" s="219"/>
      <c r="C11" s="219"/>
      <c r="D11" s="219"/>
      <c r="E11" s="219"/>
      <c r="F11" s="220"/>
      <c r="G11" s="252">
        <f>+M11+X11+AG11</f>
        <v>0</v>
      </c>
      <c r="H11" s="146"/>
      <c r="I11" s="146"/>
      <c r="J11" s="146"/>
      <c r="K11" s="146"/>
      <c r="L11" s="70" t="s">
        <v>17</v>
      </c>
      <c r="M11" s="293">
        <f>+L12+L13+L14+L15</f>
        <v>0</v>
      </c>
      <c r="N11" s="294"/>
      <c r="O11" s="294"/>
      <c r="P11" s="295"/>
      <c r="Q11" s="296"/>
      <c r="R11" s="297"/>
      <c r="S11" s="297"/>
      <c r="T11" s="297"/>
      <c r="U11" s="297"/>
      <c r="V11" s="298"/>
      <c r="W11" s="70" t="s">
        <v>19</v>
      </c>
      <c r="X11" s="299">
        <f>+W12+W13</f>
        <v>0</v>
      </c>
      <c r="Y11" s="299"/>
      <c r="Z11" s="299"/>
      <c r="AA11" s="300"/>
      <c r="AB11" s="296"/>
      <c r="AC11" s="297"/>
      <c r="AD11" s="297"/>
      <c r="AE11" s="297"/>
      <c r="AF11" s="301"/>
      <c r="AG11" s="302"/>
      <c r="AH11" s="302"/>
      <c r="AI11" s="302"/>
      <c r="AJ11" s="296"/>
      <c r="AK11" s="39"/>
      <c r="AL11" s="39"/>
      <c r="AM11" s="39"/>
      <c r="AN11" s="216"/>
      <c r="AO11" s="216"/>
      <c r="AP11" s="216"/>
      <c r="AQ11" s="216"/>
      <c r="AR11" s="216"/>
    </row>
    <row r="12" spans="1:44" ht="24" customHeight="1">
      <c r="A12" s="132"/>
      <c r="B12" s="217" t="s">
        <v>20</v>
      </c>
      <c r="C12" s="135"/>
      <c r="D12" s="135"/>
      <c r="E12" s="135"/>
      <c r="F12" s="135"/>
      <c r="G12" s="245">
        <f>+L12+W12</f>
        <v>0</v>
      </c>
      <c r="H12" s="245"/>
      <c r="I12" s="245"/>
      <c r="J12" s="245"/>
      <c r="K12" s="245"/>
      <c r="L12" s="303"/>
      <c r="M12" s="303"/>
      <c r="N12" s="303"/>
      <c r="O12" s="303"/>
      <c r="P12" s="303"/>
      <c r="Q12" s="297"/>
      <c r="R12" s="297"/>
      <c r="S12" s="297"/>
      <c r="T12" s="297"/>
      <c r="U12" s="297"/>
      <c r="V12" s="297"/>
      <c r="W12" s="304"/>
      <c r="X12" s="304"/>
      <c r="Y12" s="304"/>
      <c r="Z12" s="304"/>
      <c r="AA12" s="304"/>
      <c r="AB12" s="297"/>
      <c r="AC12" s="297"/>
      <c r="AD12" s="297"/>
      <c r="AE12" s="297"/>
      <c r="AF12" s="301"/>
      <c r="AG12" s="302"/>
      <c r="AH12" s="302"/>
      <c r="AI12" s="302"/>
      <c r="AJ12" s="296"/>
      <c r="AL12" s="16"/>
      <c r="AN12" s="216"/>
      <c r="AO12" s="216"/>
      <c r="AP12" s="216"/>
      <c r="AQ12" s="216"/>
      <c r="AR12" s="216"/>
    </row>
    <row r="13" spans="1:44" ht="24" customHeight="1">
      <c r="A13" s="132"/>
      <c r="B13" s="217" t="s">
        <v>22</v>
      </c>
      <c r="C13" s="135"/>
      <c r="D13" s="135"/>
      <c r="E13" s="135"/>
      <c r="F13" s="136"/>
      <c r="G13" s="245">
        <f>+L13+W13</f>
        <v>0</v>
      </c>
      <c r="H13" s="245"/>
      <c r="I13" s="245"/>
      <c r="J13" s="245"/>
      <c r="K13" s="245"/>
      <c r="L13" s="246"/>
      <c r="M13" s="246"/>
      <c r="N13" s="246"/>
      <c r="O13" s="246"/>
      <c r="P13" s="246"/>
      <c r="Q13" s="297"/>
      <c r="R13" s="297"/>
      <c r="S13" s="297"/>
      <c r="T13" s="297"/>
      <c r="U13" s="297"/>
      <c r="V13" s="297"/>
      <c r="W13" s="256"/>
      <c r="X13" s="256"/>
      <c r="Y13" s="256"/>
      <c r="Z13" s="256"/>
      <c r="AA13" s="256"/>
      <c r="AB13" s="297"/>
      <c r="AC13" s="297"/>
      <c r="AD13" s="297"/>
      <c r="AE13" s="297"/>
      <c r="AF13" s="301"/>
      <c r="AG13" s="302"/>
      <c r="AH13" s="302"/>
      <c r="AI13" s="302"/>
      <c r="AJ13" s="296"/>
      <c r="AL13" s="16"/>
    </row>
    <row r="14" spans="1:44" ht="24" customHeight="1">
      <c r="A14" s="132"/>
      <c r="B14" s="217" t="s">
        <v>24</v>
      </c>
      <c r="C14" s="135"/>
      <c r="D14" s="135"/>
      <c r="E14" s="135"/>
      <c r="F14" s="136"/>
      <c r="G14" s="145">
        <f>+L14</f>
        <v>0</v>
      </c>
      <c r="H14" s="146"/>
      <c r="I14" s="146"/>
      <c r="J14" s="146"/>
      <c r="K14" s="147"/>
      <c r="L14" s="247"/>
      <c r="M14" s="247"/>
      <c r="N14" s="247"/>
      <c r="O14" s="247"/>
      <c r="P14" s="247"/>
      <c r="Q14" s="297"/>
      <c r="R14" s="297"/>
      <c r="S14" s="297"/>
      <c r="T14" s="297"/>
      <c r="U14" s="297"/>
      <c r="V14" s="297"/>
      <c r="W14" s="297"/>
      <c r="X14" s="297"/>
      <c r="Y14" s="297"/>
      <c r="Z14" s="297"/>
      <c r="AA14" s="297"/>
      <c r="AB14" s="297"/>
      <c r="AC14" s="297"/>
      <c r="AD14" s="297"/>
      <c r="AE14" s="297"/>
      <c r="AF14" s="301"/>
      <c r="AG14" s="302"/>
      <c r="AH14" s="302"/>
      <c r="AI14" s="302"/>
      <c r="AJ14" s="296"/>
      <c r="AL14" s="16"/>
    </row>
    <row r="15" spans="1:44" ht="24" customHeight="1">
      <c r="A15" s="133"/>
      <c r="B15" s="134" t="s">
        <v>26</v>
      </c>
      <c r="C15" s="135"/>
      <c r="D15" s="135"/>
      <c r="E15" s="135"/>
      <c r="F15" s="136"/>
      <c r="G15" s="145">
        <f>+L15</f>
        <v>0</v>
      </c>
      <c r="H15" s="146"/>
      <c r="I15" s="146"/>
      <c r="J15" s="146"/>
      <c r="K15" s="147"/>
      <c r="L15" s="248"/>
      <c r="M15" s="248"/>
      <c r="N15" s="248"/>
      <c r="O15" s="248"/>
      <c r="P15" s="248"/>
      <c r="Q15" s="297"/>
      <c r="R15" s="297"/>
      <c r="S15" s="297"/>
      <c r="T15" s="297"/>
      <c r="U15" s="297"/>
      <c r="V15" s="297"/>
      <c r="W15" s="297"/>
      <c r="X15" s="297"/>
      <c r="Y15" s="297"/>
      <c r="Z15" s="297"/>
      <c r="AA15" s="297"/>
      <c r="AB15" s="297"/>
      <c r="AC15" s="297"/>
      <c r="AD15" s="297"/>
      <c r="AE15" s="297"/>
      <c r="AF15" s="301"/>
      <c r="AG15" s="302"/>
      <c r="AH15" s="302"/>
      <c r="AI15" s="302"/>
      <c r="AJ15" s="296"/>
      <c r="AL15" s="16"/>
    </row>
    <row r="16" spans="1:44" ht="24" customHeight="1">
      <c r="A16" s="137" t="s">
        <v>60</v>
      </c>
      <c r="B16" s="138"/>
      <c r="C16" s="138"/>
      <c r="D16" s="138"/>
      <c r="E16" s="138"/>
      <c r="F16" s="138"/>
      <c r="G16" s="145">
        <f>+L16+Q16+W16+AB16</f>
        <v>0</v>
      </c>
      <c r="H16" s="146"/>
      <c r="I16" s="146"/>
      <c r="J16" s="146"/>
      <c r="K16" s="147"/>
      <c r="L16" s="252">
        <f>+SUM(L17:P19)</f>
        <v>0</v>
      </c>
      <c r="M16" s="146"/>
      <c r="N16" s="146"/>
      <c r="O16" s="146"/>
      <c r="P16" s="147"/>
      <c r="Q16" s="252">
        <f>+SUM(Q17:V19)</f>
        <v>0</v>
      </c>
      <c r="R16" s="146"/>
      <c r="S16" s="146"/>
      <c r="T16" s="146"/>
      <c r="U16" s="146"/>
      <c r="V16" s="147"/>
      <c r="W16" s="252">
        <f>W17</f>
        <v>0</v>
      </c>
      <c r="X16" s="146"/>
      <c r="Y16" s="146"/>
      <c r="Z16" s="146"/>
      <c r="AA16" s="147"/>
      <c r="AB16" s="252">
        <f>SUM(AB17:AF19)</f>
        <v>0</v>
      </c>
      <c r="AC16" s="146"/>
      <c r="AD16" s="146"/>
      <c r="AE16" s="146"/>
      <c r="AF16" s="253"/>
      <c r="AG16" s="146">
        <f>+SUM(AG17:AJ19)</f>
        <v>0</v>
      </c>
      <c r="AH16" s="146"/>
      <c r="AI16" s="146"/>
      <c r="AJ16" s="147"/>
      <c r="AL16" s="16"/>
    </row>
    <row r="17" spans="1:38" ht="24" customHeight="1">
      <c r="A17" s="133"/>
      <c r="B17" s="230" t="s">
        <v>25</v>
      </c>
      <c r="C17" s="140"/>
      <c r="D17" s="140"/>
      <c r="E17" s="140"/>
      <c r="F17" s="140"/>
      <c r="G17" s="145" t="str">
        <f>IF(ISERROR(+L17+Q17+W17+AB17),"",+L17+Q17+W17+AB17)</f>
        <v/>
      </c>
      <c r="H17" s="146"/>
      <c r="I17" s="146"/>
      <c r="J17" s="146"/>
      <c r="K17" s="147"/>
      <c r="L17" s="313"/>
      <c r="M17" s="314"/>
      <c r="N17" s="314"/>
      <c r="O17" s="314"/>
      <c r="P17" s="309"/>
      <c r="Q17" s="315" t="str">
        <f>IF(ISERROR(ROUNDDOWN(AG17*$M$4,0)),"",ROUNDDOWN(AG17*$M$4,0))</f>
        <v/>
      </c>
      <c r="R17" s="316"/>
      <c r="S17" s="316"/>
      <c r="T17" s="316"/>
      <c r="U17" s="316"/>
      <c r="V17" s="316"/>
      <c r="W17" s="313"/>
      <c r="X17" s="314"/>
      <c r="Y17" s="314"/>
      <c r="Z17" s="314"/>
      <c r="AA17" s="309"/>
      <c r="AB17" s="152" t="str">
        <f>IF(ISERROR(+AG17-Q17),"",+AG17-Q17)</f>
        <v/>
      </c>
      <c r="AC17" s="152"/>
      <c r="AD17" s="152"/>
      <c r="AE17" s="152"/>
      <c r="AF17" s="153"/>
      <c r="AG17" s="309"/>
      <c r="AH17" s="247"/>
      <c r="AI17" s="247"/>
      <c r="AJ17" s="247"/>
      <c r="AL17" s="16"/>
    </row>
    <row r="18" spans="1:38" ht="24" customHeight="1">
      <c r="A18" s="229"/>
      <c r="B18" s="140" t="s">
        <v>4</v>
      </c>
      <c r="C18" s="140"/>
      <c r="D18" s="140"/>
      <c r="E18" s="140"/>
      <c r="F18" s="140"/>
      <c r="G18" s="145" t="str">
        <f t="shared" ref="G18:G19" si="0">IF(ISERROR(+L18+Q18+W18+AB18),"",+L18+Q18+W18+AB18)</f>
        <v/>
      </c>
      <c r="H18" s="146"/>
      <c r="I18" s="146"/>
      <c r="J18" s="146"/>
      <c r="K18" s="147"/>
      <c r="L18" s="313"/>
      <c r="M18" s="314"/>
      <c r="N18" s="314"/>
      <c r="O18" s="314"/>
      <c r="P18" s="309"/>
      <c r="Q18" s="148" t="str">
        <f t="shared" ref="Q18:Q19" si="1">IF(ISERROR(ROUNDDOWN(AG18*$M$4,0)),"",ROUNDDOWN(AG18*$M$4,0))</f>
        <v/>
      </c>
      <c r="R18" s="149"/>
      <c r="S18" s="149"/>
      <c r="T18" s="149"/>
      <c r="U18" s="149"/>
      <c r="V18" s="149"/>
      <c r="W18" s="150"/>
      <c r="X18" s="151"/>
      <c r="Y18" s="151"/>
      <c r="Z18" s="151"/>
      <c r="AA18" s="151"/>
      <c r="AB18" s="152" t="str">
        <f t="shared" ref="AB18:AB19" si="2">IF(ISERROR(+AG18-Q18),"",+AG18-Q18)</f>
        <v/>
      </c>
      <c r="AC18" s="152"/>
      <c r="AD18" s="152"/>
      <c r="AE18" s="152"/>
      <c r="AF18" s="153"/>
      <c r="AG18" s="309"/>
      <c r="AH18" s="247"/>
      <c r="AI18" s="247"/>
      <c r="AJ18" s="247"/>
      <c r="AL18" s="16"/>
    </row>
    <row r="19" spans="1:38" ht="24" customHeight="1">
      <c r="A19" s="229"/>
      <c r="B19" s="140" t="s">
        <v>28</v>
      </c>
      <c r="C19" s="140"/>
      <c r="D19" s="140"/>
      <c r="E19" s="140"/>
      <c r="F19" s="140"/>
      <c r="G19" s="145" t="str">
        <f t="shared" si="0"/>
        <v/>
      </c>
      <c r="H19" s="146"/>
      <c r="I19" s="146"/>
      <c r="J19" s="146"/>
      <c r="K19" s="147"/>
      <c r="L19" s="142"/>
      <c r="M19" s="143"/>
      <c r="N19" s="143"/>
      <c r="O19" s="143"/>
      <c r="P19" s="144"/>
      <c r="Q19" s="148" t="str">
        <f t="shared" si="1"/>
        <v/>
      </c>
      <c r="R19" s="149"/>
      <c r="S19" s="149"/>
      <c r="T19" s="149"/>
      <c r="U19" s="149"/>
      <c r="V19" s="149"/>
      <c r="W19" s="150"/>
      <c r="X19" s="151"/>
      <c r="Y19" s="151"/>
      <c r="Z19" s="151"/>
      <c r="AA19" s="151"/>
      <c r="AB19" s="152" t="str">
        <f t="shared" si="2"/>
        <v/>
      </c>
      <c r="AC19" s="152"/>
      <c r="AD19" s="152"/>
      <c r="AE19" s="152"/>
      <c r="AF19" s="153"/>
      <c r="AG19" s="310"/>
      <c r="AH19" s="311"/>
      <c r="AI19" s="311"/>
      <c r="AJ19" s="311"/>
      <c r="AL19" s="16"/>
    </row>
    <row r="20" spans="1:38" ht="24" customHeight="1">
      <c r="A20" s="221" t="s">
        <v>58</v>
      </c>
      <c r="B20" s="222"/>
      <c r="C20" s="222"/>
      <c r="D20" s="222"/>
      <c r="E20" s="222"/>
      <c r="F20" s="223"/>
      <c r="G20" s="252">
        <f>+L20+Q20+W20+AB20</f>
        <v>0</v>
      </c>
      <c r="H20" s="146"/>
      <c r="I20" s="146"/>
      <c r="J20" s="146"/>
      <c r="K20" s="146"/>
      <c r="L20" s="252">
        <f>M11-L16</f>
        <v>0</v>
      </c>
      <c r="M20" s="146"/>
      <c r="N20" s="146"/>
      <c r="O20" s="146"/>
      <c r="P20" s="147"/>
      <c r="Q20" s="252">
        <f>Q11-Q16</f>
        <v>0</v>
      </c>
      <c r="R20" s="146"/>
      <c r="S20" s="146"/>
      <c r="T20" s="146"/>
      <c r="U20" s="146"/>
      <c r="V20" s="147"/>
      <c r="W20" s="146">
        <f>X11-W16</f>
        <v>0</v>
      </c>
      <c r="X20" s="146"/>
      <c r="Y20" s="146"/>
      <c r="Z20" s="146"/>
      <c r="AA20" s="146"/>
      <c r="AB20" s="252">
        <f>AE11-AB16</f>
        <v>0</v>
      </c>
      <c r="AC20" s="146"/>
      <c r="AD20" s="146"/>
      <c r="AE20" s="146"/>
      <c r="AF20" s="253"/>
      <c r="AG20" s="146">
        <f>AG11-AG16</f>
        <v>0</v>
      </c>
      <c r="AH20" s="146"/>
      <c r="AI20" s="146"/>
      <c r="AJ20" s="147"/>
      <c r="AL20" s="16"/>
    </row>
    <row r="21" spans="1:38" ht="24" customHeight="1">
      <c r="A21" s="76" t="s">
        <v>32</v>
      </c>
      <c r="B21" s="77"/>
      <c r="C21" s="77"/>
      <c r="D21" s="77"/>
      <c r="E21" s="77"/>
      <c r="F21" s="78"/>
      <c r="G21" s="252">
        <f>+L21+Q21+W21+AB21</f>
        <v>0</v>
      </c>
      <c r="H21" s="146"/>
      <c r="I21" s="146"/>
      <c r="J21" s="146"/>
      <c r="K21" s="147"/>
      <c r="L21" s="252">
        <f>+SUM(L22:P24)</f>
        <v>0</v>
      </c>
      <c r="M21" s="146"/>
      <c r="N21" s="146"/>
      <c r="O21" s="146"/>
      <c r="P21" s="147"/>
      <c r="Q21" s="252">
        <f>SUM(Q22:V24)</f>
        <v>0</v>
      </c>
      <c r="R21" s="146"/>
      <c r="S21" s="146"/>
      <c r="T21" s="146"/>
      <c r="U21" s="146"/>
      <c r="V21" s="147"/>
      <c r="W21" s="252">
        <f>+SUM(W22:AA24)</f>
        <v>0</v>
      </c>
      <c r="X21" s="146"/>
      <c r="Y21" s="146"/>
      <c r="Z21" s="146"/>
      <c r="AA21" s="147"/>
      <c r="AB21" s="252">
        <f>+SUM(AB22:AF24)</f>
        <v>0</v>
      </c>
      <c r="AC21" s="146"/>
      <c r="AD21" s="146"/>
      <c r="AE21" s="146"/>
      <c r="AF21" s="253"/>
      <c r="AG21" s="146">
        <f>+SUM(AG22:AJ24)</f>
        <v>0</v>
      </c>
      <c r="AH21" s="146"/>
      <c r="AI21" s="146"/>
      <c r="AJ21" s="147"/>
      <c r="AL21" s="16"/>
    </row>
    <row r="22" spans="1:38" ht="24" customHeight="1">
      <c r="A22" s="227"/>
      <c r="B22" s="224"/>
      <c r="C22" s="225"/>
      <c r="D22" s="225"/>
      <c r="E22" s="225"/>
      <c r="F22" s="226"/>
      <c r="G22" s="252" t="str">
        <f t="shared" ref="G22" si="3">IF(ISERROR(+L22+Q22+W22+AB22),"",+L22+Q22+W22+AB22)</f>
        <v/>
      </c>
      <c r="H22" s="146"/>
      <c r="I22" s="146"/>
      <c r="J22" s="146"/>
      <c r="K22" s="147"/>
      <c r="L22" s="246"/>
      <c r="M22" s="246"/>
      <c r="N22" s="246"/>
      <c r="O22" s="246"/>
      <c r="P22" s="246"/>
      <c r="Q22" s="317" t="str">
        <f>IF(ISERROR(ROUNDDOWN(AG22*$M$4,0)),"",ROUNDDOWN(AG22*$M$4,0))</f>
        <v/>
      </c>
      <c r="R22" s="318"/>
      <c r="S22" s="318"/>
      <c r="T22" s="318"/>
      <c r="U22" s="318"/>
      <c r="V22" s="318"/>
      <c r="W22" s="256"/>
      <c r="X22" s="256"/>
      <c r="Y22" s="256"/>
      <c r="Z22" s="256"/>
      <c r="AA22" s="256"/>
      <c r="AB22" s="152" t="str">
        <f>IF(ISERROR(+AG22-Q22),"",+AG22-Q22)</f>
        <v/>
      </c>
      <c r="AC22" s="152"/>
      <c r="AD22" s="152"/>
      <c r="AE22" s="152"/>
      <c r="AF22" s="153"/>
      <c r="AG22" s="255"/>
      <c r="AH22" s="256"/>
      <c r="AI22" s="256"/>
      <c r="AJ22" s="256"/>
      <c r="AL22" s="16"/>
    </row>
    <row r="23" spans="1:38" ht="24" customHeight="1">
      <c r="A23" s="227"/>
      <c r="B23" s="224"/>
      <c r="C23" s="225"/>
      <c r="D23" s="225"/>
      <c r="E23" s="225"/>
      <c r="F23" s="226"/>
      <c r="G23" s="252" t="str">
        <f t="shared" ref="G23:G24" si="4">IF(ISERROR(+L23+Q23+W23+AB23),"",+L23+Q23+W23+AB23)</f>
        <v/>
      </c>
      <c r="H23" s="146"/>
      <c r="I23" s="146"/>
      <c r="J23" s="146"/>
      <c r="K23" s="147"/>
      <c r="L23" s="256"/>
      <c r="M23" s="256"/>
      <c r="N23" s="256"/>
      <c r="O23" s="256"/>
      <c r="P23" s="256"/>
      <c r="Q23" s="317" t="str">
        <f t="shared" ref="Q23:Q24" si="5">IF(ISERROR(ROUNDDOWN(AG23*$M$4,0)),"",ROUNDDOWN(AG23*$M$4,0))</f>
        <v/>
      </c>
      <c r="R23" s="318"/>
      <c r="S23" s="318"/>
      <c r="T23" s="318"/>
      <c r="U23" s="318"/>
      <c r="V23" s="318"/>
      <c r="W23" s="256"/>
      <c r="X23" s="256"/>
      <c r="Y23" s="256"/>
      <c r="Z23" s="256"/>
      <c r="AA23" s="256"/>
      <c r="AB23" s="152" t="str">
        <f t="shared" ref="AB23:AB24" si="6">IF(ISERROR(+AG23-Q23),"",+AG23-Q23)</f>
        <v/>
      </c>
      <c r="AC23" s="152"/>
      <c r="AD23" s="152"/>
      <c r="AE23" s="152"/>
      <c r="AF23" s="153"/>
      <c r="AG23" s="255"/>
      <c r="AH23" s="256"/>
      <c r="AI23" s="256"/>
      <c r="AJ23" s="256"/>
      <c r="AL23" s="16"/>
    </row>
    <row r="24" spans="1:38" ht="24" customHeight="1">
      <c r="A24" s="228"/>
      <c r="B24" s="224"/>
      <c r="C24" s="225"/>
      <c r="D24" s="225"/>
      <c r="E24" s="225"/>
      <c r="F24" s="226"/>
      <c r="G24" s="252" t="str">
        <f t="shared" si="4"/>
        <v/>
      </c>
      <c r="H24" s="146"/>
      <c r="I24" s="146"/>
      <c r="J24" s="146"/>
      <c r="K24" s="147"/>
      <c r="L24" s="246"/>
      <c r="M24" s="246"/>
      <c r="N24" s="246"/>
      <c r="O24" s="246"/>
      <c r="P24" s="246"/>
      <c r="Q24" s="317" t="str">
        <f t="shared" si="5"/>
        <v/>
      </c>
      <c r="R24" s="318"/>
      <c r="S24" s="318"/>
      <c r="T24" s="318"/>
      <c r="U24" s="318"/>
      <c r="V24" s="318"/>
      <c r="W24" s="256"/>
      <c r="X24" s="256"/>
      <c r="Y24" s="256"/>
      <c r="Z24" s="256"/>
      <c r="AA24" s="256"/>
      <c r="AB24" s="152" t="str">
        <f t="shared" si="6"/>
        <v/>
      </c>
      <c r="AC24" s="152"/>
      <c r="AD24" s="152"/>
      <c r="AE24" s="152"/>
      <c r="AF24" s="153"/>
      <c r="AG24" s="255"/>
      <c r="AH24" s="256"/>
      <c r="AI24" s="256"/>
      <c r="AJ24" s="256"/>
      <c r="AL24" s="16"/>
    </row>
    <row r="25" spans="1:38" ht="24" customHeight="1">
      <c r="A25" s="53" t="s">
        <v>67</v>
      </c>
      <c r="B25" s="51"/>
      <c r="C25" s="51"/>
      <c r="D25" s="51"/>
      <c r="E25" s="51"/>
      <c r="F25" s="52"/>
      <c r="G25" s="249">
        <f t="shared" ref="G25:G29" si="7">IF(ISERROR(+L25+Q25+W25+AB25),"",+L25+Q25+W25+AB25)</f>
        <v>0</v>
      </c>
      <c r="H25" s="250"/>
      <c r="I25" s="250"/>
      <c r="J25" s="250"/>
      <c r="K25" s="251"/>
      <c r="L25" s="249">
        <f>+SUM(L26:P28)</f>
        <v>0</v>
      </c>
      <c r="M25" s="250"/>
      <c r="N25" s="250"/>
      <c r="O25" s="250"/>
      <c r="P25" s="251"/>
      <c r="Q25" s="249">
        <f>+SUM(Q26:V28)</f>
        <v>0</v>
      </c>
      <c r="R25" s="250"/>
      <c r="S25" s="250"/>
      <c r="T25" s="250"/>
      <c r="U25" s="250"/>
      <c r="V25" s="251"/>
      <c r="W25" s="254">
        <f>+SUM(W26:AA28)</f>
        <v>0</v>
      </c>
      <c r="X25" s="254"/>
      <c r="Y25" s="254"/>
      <c r="Z25" s="254"/>
      <c r="AA25" s="254"/>
      <c r="AB25" s="254">
        <f>+SUM(AB26:AF28)</f>
        <v>0</v>
      </c>
      <c r="AC25" s="254"/>
      <c r="AD25" s="254"/>
      <c r="AE25" s="254"/>
      <c r="AF25" s="257"/>
      <c r="AG25" s="251">
        <f>+SUM(AG26:AJ28)</f>
        <v>0</v>
      </c>
      <c r="AH25" s="254"/>
      <c r="AI25" s="254"/>
      <c r="AJ25" s="254"/>
      <c r="AL25" s="16"/>
    </row>
    <row r="26" spans="1:38" ht="24" customHeight="1">
      <c r="A26" s="227"/>
      <c r="B26" s="224"/>
      <c r="C26" s="225"/>
      <c r="D26" s="225"/>
      <c r="E26" s="225"/>
      <c r="F26" s="226"/>
      <c r="G26" s="252" t="str">
        <f t="shared" si="7"/>
        <v/>
      </c>
      <c r="H26" s="146"/>
      <c r="I26" s="146"/>
      <c r="J26" s="146"/>
      <c r="K26" s="147"/>
      <c r="L26" s="258"/>
      <c r="M26" s="259"/>
      <c r="N26" s="259"/>
      <c r="O26" s="259"/>
      <c r="P26" s="260"/>
      <c r="Q26" s="148" t="str">
        <f t="shared" ref="Q26" si="8">IF(ISERROR(ROUNDDOWN(AG26*$M$4,0)),"",ROUNDDOWN(AG26*$M$4,0))</f>
        <v/>
      </c>
      <c r="R26" s="149"/>
      <c r="S26" s="149"/>
      <c r="T26" s="149"/>
      <c r="U26" s="149"/>
      <c r="V26" s="149"/>
      <c r="W26" s="246"/>
      <c r="X26" s="246"/>
      <c r="Y26" s="246"/>
      <c r="Z26" s="246"/>
      <c r="AA26" s="246"/>
      <c r="AB26" s="152" t="str">
        <f t="shared" ref="AB26" si="9">IF(ISERROR(+AG26-Q26),"",+AG26-Q26)</f>
        <v/>
      </c>
      <c r="AC26" s="152"/>
      <c r="AD26" s="152"/>
      <c r="AE26" s="152"/>
      <c r="AF26" s="153"/>
      <c r="AG26" s="255"/>
      <c r="AH26" s="256"/>
      <c r="AI26" s="256"/>
      <c r="AJ26" s="256"/>
      <c r="AL26" s="16"/>
    </row>
    <row r="27" spans="1:38" ht="24" customHeight="1">
      <c r="A27" s="227"/>
      <c r="B27" s="224"/>
      <c r="C27" s="225"/>
      <c r="D27" s="225"/>
      <c r="E27" s="225"/>
      <c r="F27" s="226"/>
      <c r="G27" s="252" t="str">
        <f t="shared" si="7"/>
        <v/>
      </c>
      <c r="H27" s="146"/>
      <c r="I27" s="146"/>
      <c r="J27" s="146"/>
      <c r="K27" s="147"/>
      <c r="L27" s="258"/>
      <c r="M27" s="259"/>
      <c r="N27" s="259"/>
      <c r="O27" s="259"/>
      <c r="P27" s="260"/>
      <c r="Q27" s="148" t="str">
        <f t="shared" ref="Q27:Q28" si="10">IF(ISERROR(ROUNDDOWN(AG27*$M$4,0)),"",ROUNDDOWN(AG27*$M$4,0))</f>
        <v/>
      </c>
      <c r="R27" s="149"/>
      <c r="S27" s="149"/>
      <c r="T27" s="149"/>
      <c r="U27" s="149"/>
      <c r="V27" s="149"/>
      <c r="W27" s="246"/>
      <c r="X27" s="246"/>
      <c r="Y27" s="246"/>
      <c r="Z27" s="246"/>
      <c r="AA27" s="246"/>
      <c r="AB27" s="152" t="str">
        <f t="shared" ref="AB27:AB28" si="11">IF(ISERROR(+AG27-Q27),"",+AG27-Q27)</f>
        <v/>
      </c>
      <c r="AC27" s="152"/>
      <c r="AD27" s="152"/>
      <c r="AE27" s="152"/>
      <c r="AF27" s="153"/>
      <c r="AG27" s="255"/>
      <c r="AH27" s="256"/>
      <c r="AI27" s="256"/>
      <c r="AJ27" s="256"/>
      <c r="AL27" s="16"/>
    </row>
    <row r="28" spans="1:38" ht="24" customHeight="1">
      <c r="A28" s="228"/>
      <c r="B28" s="224"/>
      <c r="C28" s="225"/>
      <c r="D28" s="225"/>
      <c r="E28" s="225"/>
      <c r="F28" s="226"/>
      <c r="G28" s="252" t="str">
        <f t="shared" si="7"/>
        <v/>
      </c>
      <c r="H28" s="146"/>
      <c r="I28" s="146"/>
      <c r="J28" s="146"/>
      <c r="K28" s="147"/>
      <c r="L28" s="258"/>
      <c r="M28" s="259"/>
      <c r="N28" s="259"/>
      <c r="O28" s="259"/>
      <c r="P28" s="260"/>
      <c r="Q28" s="148" t="str">
        <f t="shared" si="10"/>
        <v/>
      </c>
      <c r="R28" s="149"/>
      <c r="S28" s="149"/>
      <c r="T28" s="149"/>
      <c r="U28" s="149"/>
      <c r="V28" s="149"/>
      <c r="W28" s="246"/>
      <c r="X28" s="246"/>
      <c r="Y28" s="246"/>
      <c r="Z28" s="246"/>
      <c r="AA28" s="246"/>
      <c r="AB28" s="152" t="str">
        <f t="shared" si="11"/>
        <v/>
      </c>
      <c r="AC28" s="152"/>
      <c r="AD28" s="152"/>
      <c r="AE28" s="152"/>
      <c r="AF28" s="153"/>
      <c r="AG28" s="255"/>
      <c r="AH28" s="256"/>
      <c r="AI28" s="256"/>
      <c r="AJ28" s="256"/>
      <c r="AL28" s="16"/>
    </row>
    <row r="29" spans="1:38" ht="24" customHeight="1">
      <c r="A29" s="164" t="s">
        <v>68</v>
      </c>
      <c r="B29" s="165"/>
      <c r="C29" s="165"/>
      <c r="D29" s="165"/>
      <c r="E29" s="165"/>
      <c r="F29" s="166"/>
      <c r="G29" s="249">
        <f t="shared" si="7"/>
        <v>0</v>
      </c>
      <c r="H29" s="250"/>
      <c r="I29" s="250"/>
      <c r="J29" s="250"/>
      <c r="K29" s="251"/>
      <c r="L29" s="252">
        <f>+L20+L21-L25</f>
        <v>0</v>
      </c>
      <c r="M29" s="146"/>
      <c r="N29" s="146"/>
      <c r="O29" s="146"/>
      <c r="P29" s="147"/>
      <c r="Q29" s="148">
        <f>+Q20+Q21-Q25</f>
        <v>0</v>
      </c>
      <c r="R29" s="149"/>
      <c r="S29" s="149"/>
      <c r="T29" s="149"/>
      <c r="U29" s="149"/>
      <c r="V29" s="149"/>
      <c r="W29" s="245">
        <f>+W20+W21-W25</f>
        <v>0</v>
      </c>
      <c r="X29" s="245"/>
      <c r="Y29" s="245"/>
      <c r="Z29" s="245"/>
      <c r="AA29" s="245"/>
      <c r="AB29" s="252">
        <f>+AB20+AB21-AB25</f>
        <v>0</v>
      </c>
      <c r="AC29" s="146"/>
      <c r="AD29" s="146"/>
      <c r="AE29" s="146"/>
      <c r="AF29" s="253"/>
      <c r="AG29" s="146">
        <f>+AG20+AG21-AG25</f>
        <v>0</v>
      </c>
      <c r="AH29" s="146"/>
      <c r="AI29" s="146"/>
      <c r="AJ29" s="147"/>
      <c r="AL29" s="16"/>
    </row>
    <row r="30" spans="1:38" ht="24" customHeight="1">
      <c r="A30" s="167" t="s">
        <v>69</v>
      </c>
      <c r="B30" s="167"/>
      <c r="C30" s="167"/>
      <c r="D30" s="167"/>
      <c r="E30" s="167"/>
      <c r="F30" s="167"/>
      <c r="G30" s="252" t="str">
        <f t="shared" ref="G30" si="12">IF(ISERROR(+L30+Q30+W30+AB30),"",+L30+Q30+W30+AB30)</f>
        <v/>
      </c>
      <c r="H30" s="146"/>
      <c r="I30" s="146"/>
      <c r="J30" s="146"/>
      <c r="K30" s="147"/>
      <c r="L30" s="313"/>
      <c r="M30" s="314"/>
      <c r="N30" s="314"/>
      <c r="O30" s="314"/>
      <c r="P30" s="309"/>
      <c r="Q30" s="148" t="str">
        <f t="shared" ref="Q30:Q31" si="13">IF(ISERROR(ROUNDDOWN(AG30*$M$4,0)),"",ROUNDDOWN(AG30*$M$4,0))</f>
        <v/>
      </c>
      <c r="R30" s="149"/>
      <c r="S30" s="149"/>
      <c r="T30" s="149"/>
      <c r="U30" s="149"/>
      <c r="V30" s="149"/>
      <c r="W30" s="142"/>
      <c r="X30" s="143"/>
      <c r="Y30" s="143"/>
      <c r="Z30" s="143"/>
      <c r="AA30" s="144"/>
      <c r="AB30" s="152" t="str">
        <f t="shared" ref="AB30" si="14">IF(ISERROR(+AG30-Q30),"",+AG30-Q30)</f>
        <v/>
      </c>
      <c r="AC30" s="152"/>
      <c r="AD30" s="152"/>
      <c r="AE30" s="152"/>
      <c r="AF30" s="153"/>
      <c r="AG30" s="143"/>
      <c r="AH30" s="143"/>
      <c r="AI30" s="143"/>
      <c r="AJ30" s="144"/>
      <c r="AL30" s="16"/>
    </row>
    <row r="31" spans="1:38" ht="24" customHeight="1">
      <c r="A31" s="167" t="s">
        <v>70</v>
      </c>
      <c r="B31" s="167"/>
      <c r="C31" s="167"/>
      <c r="D31" s="167"/>
      <c r="E31" s="167"/>
      <c r="F31" s="167"/>
      <c r="G31" s="252" t="str">
        <f t="shared" ref="G31" si="15">IF(ISERROR(+L31+Q31+W31+AB31),"",+L31+Q31+W31+AB31)</f>
        <v/>
      </c>
      <c r="H31" s="146"/>
      <c r="I31" s="146"/>
      <c r="J31" s="146"/>
      <c r="K31" s="147"/>
      <c r="L31" s="313"/>
      <c r="M31" s="314"/>
      <c r="N31" s="314"/>
      <c r="O31" s="314"/>
      <c r="P31" s="309"/>
      <c r="Q31" s="148" t="str">
        <f t="shared" si="13"/>
        <v/>
      </c>
      <c r="R31" s="149"/>
      <c r="S31" s="149"/>
      <c r="T31" s="149"/>
      <c r="U31" s="149"/>
      <c r="V31" s="149"/>
      <c r="W31" s="142"/>
      <c r="X31" s="143"/>
      <c r="Y31" s="143"/>
      <c r="Z31" s="143"/>
      <c r="AA31" s="144"/>
      <c r="AB31" s="152" t="str">
        <f t="shared" ref="AB31" si="16">IF(ISERROR(+AG31-Q31),"",+AG31-Q31)</f>
        <v/>
      </c>
      <c r="AC31" s="152"/>
      <c r="AD31" s="152"/>
      <c r="AE31" s="152"/>
      <c r="AF31" s="153"/>
      <c r="AG31" s="143"/>
      <c r="AH31" s="143"/>
      <c r="AI31" s="143"/>
      <c r="AJ31" s="144"/>
      <c r="AL31" s="16"/>
    </row>
    <row r="32" spans="1:38" ht="24" customHeight="1">
      <c r="A32" s="292" t="s">
        <v>71</v>
      </c>
      <c r="B32" s="292"/>
      <c r="C32" s="292"/>
      <c r="D32" s="292"/>
      <c r="E32" s="292"/>
      <c r="F32" s="292"/>
      <c r="G32" s="252" t="str">
        <f t="shared" ref="G32" si="17">IF(ISERROR(+L32+Q32+W32+AB32),"",+L32+Q32+W32+AB32)</f>
        <v/>
      </c>
      <c r="H32" s="146"/>
      <c r="I32" s="146"/>
      <c r="J32" s="146"/>
      <c r="K32" s="147"/>
      <c r="L32" s="245">
        <f>+L29+L30-L31</f>
        <v>0</v>
      </c>
      <c r="M32" s="245"/>
      <c r="N32" s="245"/>
      <c r="O32" s="245"/>
      <c r="P32" s="245"/>
      <c r="Q32" s="245" t="str">
        <f>IF(ISERROR(+Q29+Q30-Q31),"",+Q29+Q30-Q31)</f>
        <v/>
      </c>
      <c r="R32" s="245"/>
      <c r="S32" s="245"/>
      <c r="T32" s="245"/>
      <c r="U32" s="245"/>
      <c r="V32" s="245"/>
      <c r="W32" s="245">
        <f>+W29+W30-W31</f>
        <v>0</v>
      </c>
      <c r="X32" s="245"/>
      <c r="Y32" s="245"/>
      <c r="Z32" s="245"/>
      <c r="AA32" s="245"/>
      <c r="AB32" s="252" t="str">
        <f>IF(ISERROR(+AB29+AB30-AB31),"",+AB29+AB30-AB31)</f>
        <v/>
      </c>
      <c r="AC32" s="146"/>
      <c r="AD32" s="146"/>
      <c r="AE32" s="146"/>
      <c r="AF32" s="253"/>
      <c r="AG32" s="147">
        <f>+AG29+AG30-AG31</f>
        <v>0</v>
      </c>
      <c r="AH32" s="245"/>
      <c r="AI32" s="245"/>
      <c r="AJ32" s="245"/>
      <c r="AK32" s="14"/>
      <c r="AL32" s="15"/>
    </row>
    <row r="33" spans="1:39" ht="24" customHeight="1">
      <c r="A33" s="167" t="s">
        <v>72</v>
      </c>
      <c r="B33" s="167"/>
      <c r="C33" s="167"/>
      <c r="D33" s="167"/>
      <c r="E33" s="167"/>
      <c r="F33" s="167"/>
      <c r="G33" s="252" t="str">
        <f t="shared" ref="G33" si="18">IF(ISERROR(+L33+Q33+W33+AB33),"",+L33+Q33+W33+AB33)</f>
        <v/>
      </c>
      <c r="H33" s="146"/>
      <c r="I33" s="146"/>
      <c r="J33" s="146"/>
      <c r="K33" s="147"/>
      <c r="L33" s="313"/>
      <c r="M33" s="314"/>
      <c r="N33" s="314"/>
      <c r="O33" s="314"/>
      <c r="P33" s="309"/>
      <c r="Q33" s="315" t="str">
        <f>IF(ISERROR(ROUNDDOWN(AG33*$M$4,0)),"",ROUNDDOWN(AG33*$M$4,0))</f>
        <v/>
      </c>
      <c r="R33" s="316"/>
      <c r="S33" s="316"/>
      <c r="T33" s="316"/>
      <c r="U33" s="316"/>
      <c r="V33" s="316"/>
      <c r="W33" s="142"/>
      <c r="X33" s="143"/>
      <c r="Y33" s="143"/>
      <c r="Z33" s="143"/>
      <c r="AA33" s="144"/>
      <c r="AB33" s="152" t="str">
        <f t="shared" ref="AB33" si="19">IF(ISERROR(+AG33-Q33),"",+AG33-Q33)</f>
        <v/>
      </c>
      <c r="AC33" s="152"/>
      <c r="AD33" s="152"/>
      <c r="AE33" s="152"/>
      <c r="AF33" s="153"/>
      <c r="AG33" s="143"/>
      <c r="AH33" s="143"/>
      <c r="AI33" s="143"/>
      <c r="AJ33" s="144"/>
      <c r="AK33" s="14"/>
      <c r="AL33" s="15"/>
    </row>
    <row r="34" spans="1:39" ht="24" customHeight="1">
      <c r="A34" s="292" t="s">
        <v>114</v>
      </c>
      <c r="B34" s="292"/>
      <c r="C34" s="292"/>
      <c r="D34" s="292"/>
      <c r="E34" s="292"/>
      <c r="F34" s="292"/>
      <c r="G34" s="252" t="str">
        <f t="shared" ref="G34" si="20">IF(ISERROR(+L34+Q34+W34+AB34),"",+L34+Q34+W34+AB34)</f>
        <v/>
      </c>
      <c r="H34" s="146"/>
      <c r="I34" s="146"/>
      <c r="J34" s="146"/>
      <c r="K34" s="147"/>
      <c r="L34" s="267">
        <f>+L32-L33</f>
        <v>0</v>
      </c>
      <c r="M34" s="268"/>
      <c r="N34" s="268"/>
      <c r="O34" s="268"/>
      <c r="P34" s="269"/>
      <c r="Q34" s="321" t="str">
        <f>IF(ISERROR(+Q32-Q33),"",+Q32-Q33)</f>
        <v/>
      </c>
      <c r="R34" s="322"/>
      <c r="S34" s="322"/>
      <c r="T34" s="322"/>
      <c r="U34" s="322"/>
      <c r="V34" s="323"/>
      <c r="W34" s="267">
        <f>+W32-W33</f>
        <v>0</v>
      </c>
      <c r="X34" s="268"/>
      <c r="Y34" s="268"/>
      <c r="Z34" s="268"/>
      <c r="AA34" s="269"/>
      <c r="AB34" s="270" t="str">
        <f>IF(ISERROR(+AB32-AB33),"",+AB32-AB33)</f>
        <v/>
      </c>
      <c r="AC34" s="271"/>
      <c r="AD34" s="271"/>
      <c r="AE34" s="271"/>
      <c r="AF34" s="272"/>
      <c r="AG34" s="268">
        <f>+AG32-AG33</f>
        <v>0</v>
      </c>
      <c r="AH34" s="268"/>
      <c r="AI34" s="268"/>
      <c r="AJ34" s="269"/>
      <c r="AK34" s="60"/>
      <c r="AL34" s="61"/>
      <c r="AM34" s="59"/>
    </row>
    <row r="35" spans="1:39" ht="24" customHeight="1">
      <c r="A35" s="53" t="s">
        <v>73</v>
      </c>
      <c r="B35" s="51"/>
      <c r="C35" s="51"/>
      <c r="D35" s="51"/>
      <c r="E35" s="51"/>
      <c r="F35" s="52"/>
      <c r="G35" s="317">
        <f t="shared" ref="G35:G38" si="21">IF(ISERROR(+L35+Q35+W35+AB35),"",+L35+Q35+W35+AB35)</f>
        <v>0</v>
      </c>
      <c r="H35" s="318"/>
      <c r="I35" s="318"/>
      <c r="J35" s="318"/>
      <c r="K35" s="320"/>
      <c r="L35" s="315">
        <f>+SUM(L36:P38)</f>
        <v>0</v>
      </c>
      <c r="M35" s="316"/>
      <c r="N35" s="316">
        <f>+N36+N37+N38</f>
        <v>0</v>
      </c>
      <c r="O35" s="316"/>
      <c r="P35" s="319"/>
      <c r="Q35" s="321">
        <f>+SUM(Q36:V38)</f>
        <v>0</v>
      </c>
      <c r="R35" s="322"/>
      <c r="S35" s="322"/>
      <c r="T35" s="322"/>
      <c r="U35" s="322"/>
      <c r="V35" s="323"/>
      <c r="W35" s="267">
        <f>+SUM(W36:AA38)</f>
        <v>0</v>
      </c>
      <c r="X35" s="268"/>
      <c r="Y35" s="268"/>
      <c r="Z35" s="268"/>
      <c r="AA35" s="269"/>
      <c r="AB35" s="324">
        <f>+SUM(AB36:AF38)</f>
        <v>0</v>
      </c>
      <c r="AC35" s="325"/>
      <c r="AD35" s="325"/>
      <c r="AE35" s="325"/>
      <c r="AF35" s="326"/>
      <c r="AG35" s="268">
        <f>+SUM(AG36:AJ38)</f>
        <v>0</v>
      </c>
      <c r="AH35" s="268"/>
      <c r="AI35" s="268"/>
      <c r="AJ35" s="269"/>
      <c r="AK35" s="14"/>
      <c r="AL35" s="15"/>
    </row>
    <row r="36" spans="1:39" ht="24" customHeight="1">
      <c r="A36" s="273"/>
      <c r="B36" s="275"/>
      <c r="C36" s="276"/>
      <c r="D36" s="276"/>
      <c r="E36" s="276"/>
      <c r="F36" s="277"/>
      <c r="G36" s="317" t="str">
        <f t="shared" si="21"/>
        <v/>
      </c>
      <c r="H36" s="318"/>
      <c r="I36" s="318"/>
      <c r="J36" s="318"/>
      <c r="K36" s="320"/>
      <c r="L36" s="313"/>
      <c r="M36" s="314"/>
      <c r="N36" s="314"/>
      <c r="O36" s="314"/>
      <c r="P36" s="309"/>
      <c r="Q36" s="148" t="str">
        <f t="shared" ref="Q36" si="22">IF(ISERROR(ROUNDDOWN(AG36*$M$4,0)),"",ROUNDDOWN(AG36*$M$4,0))</f>
        <v/>
      </c>
      <c r="R36" s="149"/>
      <c r="S36" s="149"/>
      <c r="T36" s="149"/>
      <c r="U36" s="149"/>
      <c r="V36" s="149"/>
      <c r="W36" s="265"/>
      <c r="X36" s="266"/>
      <c r="Y36" s="266"/>
      <c r="Z36" s="266"/>
      <c r="AA36" s="255"/>
      <c r="AB36" s="152" t="str">
        <f t="shared" ref="AB36" si="23">IF(ISERROR(+AG36-Q36),"",+AG36-Q36)</f>
        <v/>
      </c>
      <c r="AC36" s="152"/>
      <c r="AD36" s="152"/>
      <c r="AE36" s="152"/>
      <c r="AF36" s="153"/>
      <c r="AG36" s="266"/>
      <c r="AH36" s="266"/>
      <c r="AI36" s="266"/>
      <c r="AJ36" s="255"/>
      <c r="AL36" s="16"/>
    </row>
    <row r="37" spans="1:39" ht="24" customHeight="1">
      <c r="A37" s="273"/>
      <c r="B37" s="275"/>
      <c r="C37" s="276"/>
      <c r="D37" s="276"/>
      <c r="E37" s="276"/>
      <c r="F37" s="277"/>
      <c r="G37" s="317" t="str">
        <f t="shared" si="21"/>
        <v/>
      </c>
      <c r="H37" s="318"/>
      <c r="I37" s="318"/>
      <c r="J37" s="318"/>
      <c r="K37" s="320"/>
      <c r="L37" s="313"/>
      <c r="M37" s="314"/>
      <c r="N37" s="314"/>
      <c r="O37" s="314"/>
      <c r="P37" s="309"/>
      <c r="Q37" s="148" t="str">
        <f t="shared" ref="Q37:Q38" si="24">IF(ISERROR(ROUNDDOWN(AG37*$M$4,0)),"",ROUNDDOWN(AG37*$M$4,0))</f>
        <v/>
      </c>
      <c r="R37" s="149"/>
      <c r="S37" s="149"/>
      <c r="T37" s="149"/>
      <c r="U37" s="149"/>
      <c r="V37" s="149"/>
      <c r="W37" s="265"/>
      <c r="X37" s="266"/>
      <c r="Y37" s="266"/>
      <c r="Z37" s="266"/>
      <c r="AA37" s="255"/>
      <c r="AB37" s="152" t="str">
        <f t="shared" ref="AB37:AB38" si="25">IF(ISERROR(+AG37-Q37),"",+AG37-Q37)</f>
        <v/>
      </c>
      <c r="AC37" s="152"/>
      <c r="AD37" s="152"/>
      <c r="AE37" s="152"/>
      <c r="AF37" s="153"/>
      <c r="AG37" s="266"/>
      <c r="AH37" s="266"/>
      <c r="AI37" s="266"/>
      <c r="AJ37" s="255"/>
      <c r="AL37" s="16"/>
    </row>
    <row r="38" spans="1:39" ht="24" customHeight="1">
      <c r="A38" s="274"/>
      <c r="B38" s="275"/>
      <c r="C38" s="276"/>
      <c r="D38" s="276"/>
      <c r="E38" s="276"/>
      <c r="F38" s="277"/>
      <c r="G38" s="317" t="str">
        <f t="shared" si="21"/>
        <v/>
      </c>
      <c r="H38" s="318"/>
      <c r="I38" s="318"/>
      <c r="J38" s="318"/>
      <c r="K38" s="320"/>
      <c r="L38" s="313"/>
      <c r="M38" s="314"/>
      <c r="N38" s="314"/>
      <c r="O38" s="314"/>
      <c r="P38" s="309"/>
      <c r="Q38" s="148" t="str">
        <f t="shared" si="24"/>
        <v/>
      </c>
      <c r="R38" s="149"/>
      <c r="S38" s="149"/>
      <c r="T38" s="149"/>
      <c r="U38" s="149"/>
      <c r="V38" s="149"/>
      <c r="W38" s="265"/>
      <c r="X38" s="266"/>
      <c r="Y38" s="266"/>
      <c r="Z38" s="266"/>
      <c r="AA38" s="255"/>
      <c r="AB38" s="152" t="str">
        <f t="shared" si="25"/>
        <v/>
      </c>
      <c r="AC38" s="152"/>
      <c r="AD38" s="152"/>
      <c r="AE38" s="152"/>
      <c r="AF38" s="153"/>
      <c r="AG38" s="266"/>
      <c r="AH38" s="266"/>
      <c r="AI38" s="266"/>
      <c r="AJ38" s="255"/>
      <c r="AK38" s="14"/>
      <c r="AL38" s="15"/>
    </row>
    <row r="39" spans="1:39" ht="24" customHeight="1">
      <c r="A39" s="53" t="s">
        <v>74</v>
      </c>
      <c r="B39" s="79"/>
      <c r="C39" s="79"/>
      <c r="D39" s="79"/>
      <c r="E39" s="79"/>
      <c r="F39" s="80"/>
      <c r="G39" s="317">
        <f t="shared" ref="G39" si="26">IF(ISERROR(+L39+Q39+W39+AB39),"",+L39+Q39+W39+AB39)</f>
        <v>0</v>
      </c>
      <c r="H39" s="318"/>
      <c r="I39" s="318"/>
      <c r="J39" s="318"/>
      <c r="K39" s="320"/>
      <c r="L39" s="315">
        <f>+SUM(L40:P42)</f>
        <v>0</v>
      </c>
      <c r="M39" s="316"/>
      <c r="N39" s="316">
        <f>+N40+N41+N42</f>
        <v>0</v>
      </c>
      <c r="O39" s="316"/>
      <c r="P39" s="319"/>
      <c r="Q39" s="321">
        <f>+SUM(Q40:V42)</f>
        <v>0</v>
      </c>
      <c r="R39" s="322"/>
      <c r="S39" s="322"/>
      <c r="T39" s="322"/>
      <c r="U39" s="322"/>
      <c r="V39" s="323"/>
      <c r="W39" s="267">
        <f>+SUM(W40:AA42)</f>
        <v>0</v>
      </c>
      <c r="X39" s="268"/>
      <c r="Y39" s="268"/>
      <c r="Z39" s="268"/>
      <c r="AA39" s="269"/>
      <c r="AB39" s="324">
        <f>+SUM(AB40:AF42)</f>
        <v>0</v>
      </c>
      <c r="AC39" s="325"/>
      <c r="AD39" s="325"/>
      <c r="AE39" s="325"/>
      <c r="AF39" s="326"/>
      <c r="AG39" s="268">
        <f>+SUM(AG40:AJ42)</f>
        <v>0</v>
      </c>
      <c r="AH39" s="268"/>
      <c r="AI39" s="268"/>
      <c r="AJ39" s="269"/>
      <c r="AK39" s="14"/>
      <c r="AL39" s="15"/>
    </row>
    <row r="40" spans="1:39" ht="29.4" customHeight="1">
      <c r="A40" s="273"/>
      <c r="B40" s="275"/>
      <c r="C40" s="276"/>
      <c r="D40" s="276"/>
      <c r="E40" s="276"/>
      <c r="F40" s="277"/>
      <c r="G40" s="317" t="str">
        <f t="shared" ref="G40" si="27">IF(ISERROR(+L40+Q40+W40+AB40),"",+L40+Q40+W40+AB40)</f>
        <v/>
      </c>
      <c r="H40" s="318"/>
      <c r="I40" s="318"/>
      <c r="J40" s="318"/>
      <c r="K40" s="320"/>
      <c r="L40" s="313"/>
      <c r="M40" s="314"/>
      <c r="N40" s="314"/>
      <c r="O40" s="314"/>
      <c r="P40" s="309"/>
      <c r="Q40" s="315" t="str">
        <f t="shared" ref="Q40" si="28">IF(ISERROR(ROUNDDOWN(AG40*$M$4,0)),"",ROUNDDOWN(AG40*$M$4,0))</f>
        <v/>
      </c>
      <c r="R40" s="316"/>
      <c r="S40" s="316"/>
      <c r="T40" s="316"/>
      <c r="U40" s="316"/>
      <c r="V40" s="316"/>
      <c r="W40" s="265"/>
      <c r="X40" s="266"/>
      <c r="Y40" s="266"/>
      <c r="Z40" s="266"/>
      <c r="AA40" s="255"/>
      <c r="AB40" s="152" t="str">
        <f t="shared" ref="AB40" si="29">IF(ISERROR(+AG40-Q40),"",+AG40-Q40)</f>
        <v/>
      </c>
      <c r="AC40" s="152"/>
      <c r="AD40" s="152"/>
      <c r="AE40" s="152"/>
      <c r="AF40" s="153"/>
      <c r="AG40" s="266"/>
      <c r="AH40" s="266"/>
      <c r="AI40" s="266"/>
      <c r="AJ40" s="255"/>
      <c r="AK40" s="14"/>
      <c r="AL40" s="15"/>
    </row>
    <row r="41" spans="1:39" ht="24" customHeight="1">
      <c r="A41" s="273"/>
      <c r="B41" s="275"/>
      <c r="C41" s="276"/>
      <c r="D41" s="276"/>
      <c r="E41" s="276"/>
      <c r="F41" s="277"/>
      <c r="G41" s="317" t="str">
        <f t="shared" ref="G41:G42" si="30">IF(ISERROR(+L41+Q41+W41+AB41),"",+L41+Q41+W41+AB41)</f>
        <v/>
      </c>
      <c r="H41" s="318"/>
      <c r="I41" s="318"/>
      <c r="J41" s="318"/>
      <c r="K41" s="320"/>
      <c r="L41" s="313"/>
      <c r="M41" s="314"/>
      <c r="N41" s="314"/>
      <c r="O41" s="314"/>
      <c r="P41" s="309"/>
      <c r="Q41" s="315" t="str">
        <f t="shared" ref="Q41:Q42" si="31">IF(ISERROR(ROUNDDOWN(AG41*$M$4,0)),"",ROUNDDOWN(AG41*$M$4,0))</f>
        <v/>
      </c>
      <c r="R41" s="316"/>
      <c r="S41" s="316"/>
      <c r="T41" s="316"/>
      <c r="U41" s="316"/>
      <c r="V41" s="316"/>
      <c r="W41" s="265"/>
      <c r="X41" s="266"/>
      <c r="Y41" s="266"/>
      <c r="Z41" s="266"/>
      <c r="AA41" s="255"/>
      <c r="AB41" s="152" t="str">
        <f t="shared" ref="AB41:AB42" si="32">IF(ISERROR(+AG41-Q41),"",+AG41-Q41)</f>
        <v/>
      </c>
      <c r="AC41" s="152"/>
      <c r="AD41" s="152"/>
      <c r="AE41" s="152"/>
      <c r="AF41" s="153"/>
      <c r="AG41" s="266"/>
      <c r="AH41" s="266"/>
      <c r="AI41" s="266"/>
      <c r="AJ41" s="255"/>
      <c r="AK41" s="14"/>
      <c r="AL41" s="15"/>
    </row>
    <row r="42" spans="1:39" ht="24" customHeight="1">
      <c r="A42" s="274"/>
      <c r="B42" s="275"/>
      <c r="C42" s="276"/>
      <c r="D42" s="276"/>
      <c r="E42" s="276"/>
      <c r="F42" s="277"/>
      <c r="G42" s="317" t="str">
        <f t="shared" si="30"/>
        <v/>
      </c>
      <c r="H42" s="318"/>
      <c r="I42" s="318"/>
      <c r="J42" s="318"/>
      <c r="K42" s="320"/>
      <c r="L42" s="313"/>
      <c r="M42" s="314"/>
      <c r="N42" s="314"/>
      <c r="O42" s="314"/>
      <c r="P42" s="309"/>
      <c r="Q42" s="315" t="str">
        <f t="shared" si="31"/>
        <v/>
      </c>
      <c r="R42" s="316"/>
      <c r="S42" s="316"/>
      <c r="T42" s="316"/>
      <c r="U42" s="316"/>
      <c r="V42" s="316"/>
      <c r="W42" s="265"/>
      <c r="X42" s="266"/>
      <c r="Y42" s="266"/>
      <c r="Z42" s="266"/>
      <c r="AA42" s="255"/>
      <c r="AB42" s="152" t="str">
        <f t="shared" si="32"/>
        <v/>
      </c>
      <c r="AC42" s="152"/>
      <c r="AD42" s="152"/>
      <c r="AE42" s="152"/>
      <c r="AF42" s="153"/>
      <c r="AG42" s="266"/>
      <c r="AH42" s="266"/>
      <c r="AI42" s="266"/>
      <c r="AJ42" s="255"/>
      <c r="AK42" s="14"/>
      <c r="AL42" s="15"/>
    </row>
    <row r="43" spans="1:39" ht="24" customHeight="1">
      <c r="A43" s="261" t="s">
        <v>29</v>
      </c>
      <c r="B43" s="262"/>
      <c r="C43" s="262"/>
      <c r="D43" s="262"/>
      <c r="E43" s="262"/>
      <c r="F43" s="263"/>
      <c r="G43" s="249" t="str">
        <f t="shared" ref="G43:G46" si="33">IF(ISERROR(+L43+Q43+W43+AB43),"",+L43+Q43+W43+AB43)</f>
        <v/>
      </c>
      <c r="H43" s="250"/>
      <c r="I43" s="250"/>
      <c r="J43" s="250"/>
      <c r="K43" s="251"/>
      <c r="L43" s="252">
        <f>+L34+L35-L39</f>
        <v>0</v>
      </c>
      <c r="M43" s="146"/>
      <c r="N43" s="146">
        <f>+N34+N35-N39</f>
        <v>0</v>
      </c>
      <c r="O43" s="146"/>
      <c r="P43" s="147"/>
      <c r="Q43" s="324" t="str">
        <f>IF(ISERROR(+Q34+Q35-Q39),"",+Q34+Q35-Q39)</f>
        <v/>
      </c>
      <c r="R43" s="325"/>
      <c r="S43" s="325"/>
      <c r="T43" s="325"/>
      <c r="U43" s="325"/>
      <c r="V43" s="335"/>
      <c r="W43" s="267">
        <f>+W34+W35-W39</f>
        <v>0</v>
      </c>
      <c r="X43" s="268"/>
      <c r="Y43" s="268"/>
      <c r="Z43" s="268"/>
      <c r="AA43" s="269"/>
      <c r="AB43" s="270" t="str">
        <f>IF(ISERROR(+AB34+AB35-AB39),"",+AB34+AB35-AB39)</f>
        <v/>
      </c>
      <c r="AC43" s="271"/>
      <c r="AD43" s="271"/>
      <c r="AE43" s="271"/>
      <c r="AF43" s="272"/>
      <c r="AG43" s="268">
        <f>+AG34+AG35-AG39</f>
        <v>0</v>
      </c>
      <c r="AH43" s="268"/>
      <c r="AI43" s="268"/>
      <c r="AJ43" s="269"/>
      <c r="AL43" s="16"/>
    </row>
    <row r="44" spans="1:39" ht="24" customHeight="1">
      <c r="A44" s="264" t="s">
        <v>34</v>
      </c>
      <c r="B44" s="264"/>
      <c r="C44" s="264"/>
      <c r="D44" s="264"/>
      <c r="E44" s="264"/>
      <c r="F44" s="264"/>
      <c r="G44" s="249" t="str">
        <f t="shared" si="33"/>
        <v/>
      </c>
      <c r="H44" s="250"/>
      <c r="I44" s="250"/>
      <c r="J44" s="250"/>
      <c r="K44" s="251"/>
      <c r="L44" s="313"/>
      <c r="M44" s="314"/>
      <c r="N44" s="314"/>
      <c r="O44" s="314"/>
      <c r="P44" s="309"/>
      <c r="Q44" s="315" t="str">
        <f t="shared" ref="Q44" si="34">IF(ISERROR(ROUNDDOWN(AG44*$M$4,0)),"",ROUNDDOWN(AG44*$M$4,0))</f>
        <v/>
      </c>
      <c r="R44" s="316"/>
      <c r="S44" s="316"/>
      <c r="T44" s="316"/>
      <c r="U44" s="316"/>
      <c r="V44" s="316"/>
      <c r="W44" s="265"/>
      <c r="X44" s="266"/>
      <c r="Y44" s="266"/>
      <c r="Z44" s="266"/>
      <c r="AA44" s="255"/>
      <c r="AB44" s="152" t="str">
        <f t="shared" ref="AB44" si="35">IF(ISERROR(+AG44-Q44),"",+AG44-Q44)</f>
        <v/>
      </c>
      <c r="AC44" s="152"/>
      <c r="AD44" s="152"/>
      <c r="AE44" s="152"/>
      <c r="AF44" s="153"/>
      <c r="AG44" s="266"/>
      <c r="AH44" s="266"/>
      <c r="AI44" s="266"/>
      <c r="AJ44" s="255"/>
      <c r="AL44" s="16"/>
    </row>
    <row r="45" spans="1:39" ht="24" customHeight="1">
      <c r="A45" s="278" t="s">
        <v>23</v>
      </c>
      <c r="B45" s="278"/>
      <c r="C45" s="278"/>
      <c r="D45" s="278"/>
      <c r="E45" s="278"/>
      <c r="F45" s="278"/>
      <c r="G45" s="249" t="str">
        <f t="shared" si="33"/>
        <v/>
      </c>
      <c r="H45" s="250"/>
      <c r="I45" s="250"/>
      <c r="J45" s="250"/>
      <c r="K45" s="251"/>
      <c r="L45" s="333"/>
      <c r="M45" s="334"/>
      <c r="N45" s="334"/>
      <c r="O45" s="334"/>
      <c r="P45" s="310"/>
      <c r="Q45" s="336" t="str">
        <f t="shared" ref="Q45" si="36">IF(ISERROR(ROUNDDOWN(AG45*$M$4,0)),"",ROUNDDOWN(AG45*$M$4,0))</f>
        <v/>
      </c>
      <c r="R45" s="337"/>
      <c r="S45" s="337"/>
      <c r="T45" s="337"/>
      <c r="U45" s="337"/>
      <c r="V45" s="337"/>
      <c r="W45" s="280"/>
      <c r="X45" s="281"/>
      <c r="Y45" s="281"/>
      <c r="Z45" s="281"/>
      <c r="AA45" s="282"/>
      <c r="AB45" s="152" t="str">
        <f t="shared" ref="AB45" si="37">IF(ISERROR(+AG45-Q45),"",+AG45-Q45)</f>
        <v/>
      </c>
      <c r="AC45" s="152"/>
      <c r="AD45" s="152"/>
      <c r="AE45" s="152"/>
      <c r="AF45" s="153"/>
      <c r="AG45" s="281"/>
      <c r="AH45" s="281"/>
      <c r="AI45" s="281"/>
      <c r="AJ45" s="282"/>
      <c r="AL45" s="16"/>
    </row>
    <row r="46" spans="1:39" ht="24" customHeight="1" thickBot="1">
      <c r="A46" s="279" t="s">
        <v>103</v>
      </c>
      <c r="B46" s="279"/>
      <c r="C46" s="279"/>
      <c r="D46" s="279"/>
      <c r="E46" s="279"/>
      <c r="F46" s="279"/>
      <c r="G46" s="148" t="str">
        <f t="shared" si="33"/>
        <v/>
      </c>
      <c r="H46" s="149"/>
      <c r="I46" s="149"/>
      <c r="J46" s="149"/>
      <c r="K46" s="332"/>
      <c r="L46" s="99" t="s">
        <v>90</v>
      </c>
      <c r="M46" s="289">
        <f>+L43+L44-L45</f>
        <v>0</v>
      </c>
      <c r="N46" s="290"/>
      <c r="O46" s="290"/>
      <c r="P46" s="290"/>
      <c r="Q46" s="100" t="s">
        <v>91</v>
      </c>
      <c r="R46" s="289" t="str">
        <f>IF(ISERROR(+Q43+Q44-Q45),"",+Q43+Q44-Q45)</f>
        <v/>
      </c>
      <c r="S46" s="290"/>
      <c r="T46" s="290"/>
      <c r="U46" s="290"/>
      <c r="V46" s="290"/>
      <c r="W46" s="100" t="s">
        <v>92</v>
      </c>
      <c r="X46" s="289">
        <f>+W43+W44-W45</f>
        <v>0</v>
      </c>
      <c r="Y46" s="290"/>
      <c r="Z46" s="290"/>
      <c r="AA46" s="290"/>
      <c r="AB46" s="100" t="s">
        <v>93</v>
      </c>
      <c r="AC46" s="289" t="str">
        <f>IF(ISERROR(+AB43+AB44-AB45),"",+AB43+AB44-AB45)</f>
        <v/>
      </c>
      <c r="AD46" s="290"/>
      <c r="AE46" s="290"/>
      <c r="AF46" s="291"/>
      <c r="AG46" s="289">
        <f>+AG43+AG44-AG45</f>
        <v>0</v>
      </c>
      <c r="AH46" s="290"/>
      <c r="AI46" s="290"/>
      <c r="AJ46" s="290"/>
      <c r="AL46" s="16"/>
    </row>
    <row r="47" spans="1:39" ht="12.6" customHeight="1">
      <c r="A47" s="283" t="s">
        <v>104</v>
      </c>
      <c r="B47" s="283"/>
      <c r="C47" s="283"/>
      <c r="D47" s="283"/>
      <c r="E47" s="283"/>
      <c r="F47" s="283"/>
      <c r="G47" s="284" t="str">
        <f>IF(ISERROR(+L48+W48),"",+L48+W48)</f>
        <v/>
      </c>
      <c r="H47" s="284"/>
      <c r="I47" s="284"/>
      <c r="J47" s="284"/>
      <c r="K47" s="285"/>
      <c r="L47" s="329" t="s">
        <v>94</v>
      </c>
      <c r="M47" s="330"/>
      <c r="N47" s="330"/>
      <c r="O47" s="330"/>
      <c r="P47" s="330"/>
      <c r="Q47" s="330"/>
      <c r="R47" s="330"/>
      <c r="S47" s="330"/>
      <c r="T47" s="330"/>
      <c r="U47" s="330"/>
      <c r="V47" s="330"/>
      <c r="W47" s="330" t="s">
        <v>95</v>
      </c>
      <c r="X47" s="330"/>
      <c r="Y47" s="330"/>
      <c r="Z47" s="330"/>
      <c r="AA47" s="330"/>
      <c r="AB47" s="330"/>
      <c r="AC47" s="330"/>
      <c r="AD47" s="330"/>
      <c r="AE47" s="330"/>
      <c r="AF47" s="331"/>
      <c r="AG47" s="327"/>
      <c r="AH47" s="328"/>
      <c r="AI47" s="328"/>
      <c r="AJ47" s="328"/>
      <c r="AL47" s="16"/>
    </row>
    <row r="48" spans="1:39" ht="52.2" customHeight="1" thickBot="1">
      <c r="A48" s="283"/>
      <c r="B48" s="283"/>
      <c r="C48" s="283"/>
      <c r="D48" s="283"/>
      <c r="E48" s="283"/>
      <c r="F48" s="283"/>
      <c r="G48" s="284"/>
      <c r="H48" s="284"/>
      <c r="I48" s="284"/>
      <c r="J48" s="284"/>
      <c r="K48" s="285"/>
      <c r="L48" s="286" t="str">
        <f>IF(ISERROR(+M46+R46),"",+M46+R46)</f>
        <v/>
      </c>
      <c r="M48" s="287"/>
      <c r="N48" s="287"/>
      <c r="O48" s="287"/>
      <c r="P48" s="287"/>
      <c r="Q48" s="287"/>
      <c r="R48" s="287"/>
      <c r="S48" s="287"/>
      <c r="T48" s="287"/>
      <c r="U48" s="287"/>
      <c r="V48" s="287"/>
      <c r="W48" s="287" t="str">
        <f>IF(ISERROR(+X46+AC46),"",+X46+AC46)</f>
        <v/>
      </c>
      <c r="X48" s="287"/>
      <c r="Y48" s="287"/>
      <c r="Z48" s="287"/>
      <c r="AA48" s="287"/>
      <c r="AB48" s="287"/>
      <c r="AC48" s="287"/>
      <c r="AD48" s="287"/>
      <c r="AE48" s="287"/>
      <c r="AF48" s="288"/>
      <c r="AG48" s="327"/>
      <c r="AH48" s="328"/>
      <c r="AI48" s="328"/>
      <c r="AJ48" s="328"/>
    </row>
    <row r="49" spans="1:36" ht="19.2" customHeight="1" thickBot="1">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3"/>
      <c r="AE49" s="3"/>
      <c r="AF49" s="3"/>
      <c r="AG49" s="3"/>
      <c r="AH49" s="3"/>
      <c r="AI49" s="3"/>
      <c r="AJ49" s="3"/>
    </row>
    <row r="50" spans="1:36" ht="24" customHeight="1" thickBot="1">
      <c r="A50" s="156" t="s">
        <v>35</v>
      </c>
      <c r="B50" s="157"/>
      <c r="C50" s="157"/>
      <c r="D50" s="157"/>
      <c r="E50" s="157"/>
      <c r="F50" s="157"/>
      <c r="G50" s="157"/>
      <c r="H50" s="157"/>
      <c r="I50" s="157"/>
      <c r="J50" s="157"/>
      <c r="K50" s="157"/>
      <c r="L50" s="81" t="s">
        <v>21</v>
      </c>
      <c r="M50" s="160"/>
      <c r="N50" s="160"/>
      <c r="O50" s="160"/>
      <c r="P50" s="160"/>
      <c r="Q50" s="160"/>
      <c r="R50" s="160"/>
      <c r="S50" s="160"/>
      <c r="T50" s="160"/>
      <c r="U50" s="160"/>
      <c r="V50" s="161"/>
      <c r="W50" s="7" t="s">
        <v>13</v>
      </c>
      <c r="X50" s="158"/>
      <c r="Y50" s="158"/>
      <c r="Z50" s="158"/>
      <c r="AA50" s="158"/>
      <c r="AB50" s="158"/>
      <c r="AC50" s="158"/>
      <c r="AD50" s="158"/>
      <c r="AE50" s="158"/>
      <c r="AF50" s="159"/>
      <c r="AG50" s="3"/>
      <c r="AH50" s="3"/>
      <c r="AI50" s="3"/>
      <c r="AJ50" s="3"/>
    </row>
    <row r="51" spans="1:36" ht="24" customHeight="1" thickBot="1">
      <c r="A51" s="156" t="s">
        <v>18</v>
      </c>
      <c r="B51" s="157"/>
      <c r="C51" s="157"/>
      <c r="D51" s="157"/>
      <c r="E51" s="157"/>
      <c r="F51" s="157"/>
      <c r="G51" s="157"/>
      <c r="H51" s="157"/>
      <c r="I51" s="157"/>
      <c r="J51" s="157"/>
      <c r="K51" s="157"/>
      <c r="L51" s="81" t="s">
        <v>30</v>
      </c>
      <c r="M51" s="162"/>
      <c r="N51" s="162"/>
      <c r="O51" s="162"/>
      <c r="P51" s="162"/>
      <c r="Q51" s="162"/>
      <c r="R51" s="162"/>
      <c r="S51" s="162"/>
      <c r="T51" s="162"/>
      <c r="U51" s="162"/>
      <c r="V51" s="163"/>
      <c r="W51" s="7" t="s">
        <v>15</v>
      </c>
      <c r="X51" s="158"/>
      <c r="Y51" s="158"/>
      <c r="Z51" s="158"/>
      <c r="AA51" s="158"/>
      <c r="AB51" s="158"/>
      <c r="AC51" s="158"/>
      <c r="AD51" s="158"/>
      <c r="AE51" s="158"/>
      <c r="AF51" s="159"/>
      <c r="AG51" s="3"/>
      <c r="AH51" s="3"/>
      <c r="AI51" s="3"/>
      <c r="AJ51" s="3"/>
    </row>
    <row r="52" spans="1:36" ht="10.8" customHeight="1"/>
    <row r="53" spans="1:36" ht="18" customHeight="1">
      <c r="A53" s="84" t="s">
        <v>75</v>
      </c>
      <c r="B53" s="101"/>
      <c r="C53" s="101"/>
      <c r="D53" s="141" t="s">
        <v>66</v>
      </c>
      <c r="E53" s="141"/>
      <c r="F53" s="141"/>
      <c r="G53" s="141"/>
      <c r="H53" s="141"/>
      <c r="I53" s="141"/>
      <c r="J53" s="141"/>
      <c r="K53" s="141"/>
      <c r="L53" s="141"/>
      <c r="O53" s="83"/>
      <c r="P53" s="83"/>
      <c r="Q53" s="83"/>
      <c r="R53" s="83"/>
      <c r="S53" s="83"/>
      <c r="T53" s="83"/>
    </row>
    <row r="54" spans="1:36" ht="18" customHeight="1">
      <c r="A54" s="141" t="s">
        <v>89</v>
      </c>
      <c r="B54" s="141"/>
      <c r="C54" s="141"/>
      <c r="D54" s="141"/>
      <c r="E54" s="141"/>
      <c r="F54" s="141"/>
      <c r="G54" s="141"/>
      <c r="H54" s="141"/>
      <c r="I54" s="141"/>
      <c r="J54" s="141"/>
      <c r="K54" s="141"/>
      <c r="L54" s="141"/>
      <c r="M54" s="141"/>
      <c r="N54" s="141"/>
      <c r="O54" s="141"/>
      <c r="P54" s="141"/>
      <c r="Q54" s="141"/>
      <c r="R54" s="141"/>
      <c r="S54" s="141"/>
      <c r="T54" s="141"/>
      <c r="U54" s="141"/>
      <c r="V54" s="141"/>
      <c r="W54" s="141"/>
      <c r="X54" s="141"/>
      <c r="Y54" s="141"/>
      <c r="Z54" s="141"/>
      <c r="AA54" s="141"/>
      <c r="AB54" s="141"/>
      <c r="AC54" s="141"/>
      <c r="AD54" s="141"/>
      <c r="AE54" s="141"/>
      <c r="AF54" s="141"/>
      <c r="AG54" s="141"/>
      <c r="AH54" s="141"/>
      <c r="AI54" s="141"/>
      <c r="AJ54" s="141"/>
    </row>
    <row r="55" spans="1:36" ht="42.6" customHeight="1">
      <c r="A55" s="141" t="s">
        <v>122</v>
      </c>
      <c r="B55" s="141"/>
      <c r="C55" s="141"/>
      <c r="D55" s="141"/>
      <c r="E55" s="141"/>
      <c r="F55" s="141"/>
      <c r="G55" s="141"/>
      <c r="H55" s="141"/>
      <c r="I55" s="141"/>
      <c r="J55" s="141"/>
      <c r="K55" s="141"/>
      <c r="L55" s="141"/>
      <c r="M55" s="141"/>
      <c r="N55" s="141"/>
      <c r="O55" s="141"/>
      <c r="P55" s="141"/>
      <c r="Q55" s="141"/>
      <c r="R55" s="141"/>
      <c r="S55" s="141"/>
      <c r="T55" s="141"/>
      <c r="U55" s="141"/>
      <c r="V55" s="141"/>
      <c r="W55" s="141"/>
      <c r="X55" s="141"/>
      <c r="Y55" s="141"/>
      <c r="Z55" s="141"/>
      <c r="AA55" s="141"/>
      <c r="AB55" s="141"/>
      <c r="AC55" s="141"/>
      <c r="AD55" s="141"/>
      <c r="AE55" s="141"/>
      <c r="AF55" s="141"/>
      <c r="AG55" s="141"/>
      <c r="AH55" s="141"/>
      <c r="AI55" s="141"/>
      <c r="AJ55" s="141"/>
    </row>
  </sheetData>
  <sheetProtection selectLockedCells="1"/>
  <mergeCells count="298">
    <mergeCell ref="R46:V46"/>
    <mergeCell ref="AG42:AJ42"/>
    <mergeCell ref="AG43:AJ43"/>
    <mergeCell ref="AG44:AJ44"/>
    <mergeCell ref="A55:AJ55"/>
    <mergeCell ref="AG47:AJ48"/>
    <mergeCell ref="L47:V47"/>
    <mergeCell ref="W47:AF47"/>
    <mergeCell ref="G41:K41"/>
    <mergeCell ref="G42:K42"/>
    <mergeCell ref="G43:K43"/>
    <mergeCell ref="G44:K44"/>
    <mergeCell ref="G45:K45"/>
    <mergeCell ref="G46:K46"/>
    <mergeCell ref="L41:P41"/>
    <mergeCell ref="L42:P42"/>
    <mergeCell ref="L43:P43"/>
    <mergeCell ref="L44:P44"/>
    <mergeCell ref="L45:P45"/>
    <mergeCell ref="Q42:V42"/>
    <mergeCell ref="Q43:V43"/>
    <mergeCell ref="Q44:V44"/>
    <mergeCell ref="Q45:V45"/>
    <mergeCell ref="AG45:AJ45"/>
    <mergeCell ref="AG46:AJ46"/>
    <mergeCell ref="AB33:AF33"/>
    <mergeCell ref="AB34:AF34"/>
    <mergeCell ref="AB35:AF35"/>
    <mergeCell ref="AB36:AF36"/>
    <mergeCell ref="AB37:AF37"/>
    <mergeCell ref="AB38:AF38"/>
    <mergeCell ref="AB39:AF39"/>
    <mergeCell ref="AB40:AF40"/>
    <mergeCell ref="AB41:AF41"/>
    <mergeCell ref="AG33:AJ33"/>
    <mergeCell ref="AG34:AJ34"/>
    <mergeCell ref="AG35:AJ35"/>
    <mergeCell ref="AG36:AJ36"/>
    <mergeCell ref="AG37:AJ37"/>
    <mergeCell ref="AG38:AJ38"/>
    <mergeCell ref="AG39:AJ39"/>
    <mergeCell ref="AG40:AJ40"/>
    <mergeCell ref="AG41:AJ41"/>
    <mergeCell ref="W33:AA33"/>
    <mergeCell ref="W34:AA34"/>
    <mergeCell ref="W35:AA35"/>
    <mergeCell ref="W36:AA36"/>
    <mergeCell ref="W37:AA37"/>
    <mergeCell ref="W38:AA38"/>
    <mergeCell ref="W39:AA39"/>
    <mergeCell ref="W40:AA40"/>
    <mergeCell ref="W41:AA41"/>
    <mergeCell ref="Q33:V33"/>
    <mergeCell ref="Q34:V34"/>
    <mergeCell ref="Q35:V35"/>
    <mergeCell ref="Q36:V36"/>
    <mergeCell ref="Q37:V37"/>
    <mergeCell ref="Q38:V38"/>
    <mergeCell ref="Q39:V39"/>
    <mergeCell ref="Q40:V40"/>
    <mergeCell ref="Q41:V41"/>
    <mergeCell ref="L38:P38"/>
    <mergeCell ref="L39:P39"/>
    <mergeCell ref="L40:P40"/>
    <mergeCell ref="G34:K34"/>
    <mergeCell ref="G35:K35"/>
    <mergeCell ref="G36:K36"/>
    <mergeCell ref="G37:K37"/>
    <mergeCell ref="G38:K38"/>
    <mergeCell ref="G39:K39"/>
    <mergeCell ref="G40:K40"/>
    <mergeCell ref="G33:K33"/>
    <mergeCell ref="L33:P33"/>
    <mergeCell ref="L34:P34"/>
    <mergeCell ref="L29:P29"/>
    <mergeCell ref="G31:K31"/>
    <mergeCell ref="L31:P31"/>
    <mergeCell ref="L35:P35"/>
    <mergeCell ref="L36:P36"/>
    <mergeCell ref="L37:P37"/>
    <mergeCell ref="G30:K30"/>
    <mergeCell ref="L30:P30"/>
    <mergeCell ref="AG21:AJ21"/>
    <mergeCell ref="G22:K22"/>
    <mergeCell ref="G23:K23"/>
    <mergeCell ref="G24:K24"/>
    <mergeCell ref="L22:P22"/>
    <mergeCell ref="L23:P23"/>
    <mergeCell ref="L24:P24"/>
    <mergeCell ref="Q22:V22"/>
    <mergeCell ref="Q23:V23"/>
    <mergeCell ref="Q24:V24"/>
    <mergeCell ref="W22:AA22"/>
    <mergeCell ref="W23:AA23"/>
    <mergeCell ref="W24:AA24"/>
    <mergeCell ref="AB22:AF22"/>
    <mergeCell ref="AB23:AF23"/>
    <mergeCell ref="AB24:AF24"/>
    <mergeCell ref="AG22:AJ22"/>
    <mergeCell ref="AG23:AJ23"/>
    <mergeCell ref="AG24:AJ24"/>
    <mergeCell ref="G21:K21"/>
    <mergeCell ref="L21:P21"/>
    <mergeCell ref="Q21:V21"/>
    <mergeCell ref="W21:AA21"/>
    <mergeCell ref="AB21:AF21"/>
    <mergeCell ref="AG19:AJ19"/>
    <mergeCell ref="AG6:AJ6"/>
    <mergeCell ref="G20:K20"/>
    <mergeCell ref="L20:P20"/>
    <mergeCell ref="Q20:V20"/>
    <mergeCell ref="W20:AA20"/>
    <mergeCell ref="AB20:AF20"/>
    <mergeCell ref="AG20:AJ20"/>
    <mergeCell ref="G16:K16"/>
    <mergeCell ref="L16:P16"/>
    <mergeCell ref="Q16:V16"/>
    <mergeCell ref="W16:AA16"/>
    <mergeCell ref="AB16:AF16"/>
    <mergeCell ref="AG16:AJ16"/>
    <mergeCell ref="G17:K17"/>
    <mergeCell ref="L17:P17"/>
    <mergeCell ref="L18:P18"/>
    <mergeCell ref="G18:K18"/>
    <mergeCell ref="Q17:V17"/>
    <mergeCell ref="Q18:V18"/>
    <mergeCell ref="W17:AA17"/>
    <mergeCell ref="W18:AA18"/>
    <mergeCell ref="AB17:AF17"/>
    <mergeCell ref="AB18:AF18"/>
    <mergeCell ref="Q13:V13"/>
    <mergeCell ref="Q14:V14"/>
    <mergeCell ref="Q15:V15"/>
    <mergeCell ref="AG17:AJ17"/>
    <mergeCell ref="AG18:AJ18"/>
    <mergeCell ref="W13:AA13"/>
    <mergeCell ref="W14:AA14"/>
    <mergeCell ref="W15:AA15"/>
    <mergeCell ref="AB13:AF13"/>
    <mergeCell ref="AB14:AF14"/>
    <mergeCell ref="AB15:AF15"/>
    <mergeCell ref="AG13:AJ13"/>
    <mergeCell ref="AG14:AJ14"/>
    <mergeCell ref="AG15:AJ15"/>
    <mergeCell ref="A33:F33"/>
    <mergeCell ref="A34:F34"/>
    <mergeCell ref="A36:A38"/>
    <mergeCell ref="B36:F36"/>
    <mergeCell ref="B38:F38"/>
    <mergeCell ref="B37:F37"/>
    <mergeCell ref="A31:F31"/>
    <mergeCell ref="A32:F32"/>
    <mergeCell ref="AG9:AJ10"/>
    <mergeCell ref="G11:K11"/>
    <mergeCell ref="M11:P11"/>
    <mergeCell ref="Q11:V11"/>
    <mergeCell ref="X11:AA11"/>
    <mergeCell ref="AB11:AF11"/>
    <mergeCell ref="AG11:AJ11"/>
    <mergeCell ref="G12:K12"/>
    <mergeCell ref="L12:P12"/>
    <mergeCell ref="Q12:V12"/>
    <mergeCell ref="W12:AA12"/>
    <mergeCell ref="AB12:AF12"/>
    <mergeCell ref="AG12:AJ12"/>
    <mergeCell ref="L10:P10"/>
    <mergeCell ref="Q10:V10"/>
    <mergeCell ref="W9:AF9"/>
    <mergeCell ref="D53:L53"/>
    <mergeCell ref="A43:F43"/>
    <mergeCell ref="A44:F44"/>
    <mergeCell ref="W42:AA42"/>
    <mergeCell ref="W43:AA43"/>
    <mergeCell ref="W44:AA44"/>
    <mergeCell ref="AB42:AF42"/>
    <mergeCell ref="AB43:AF43"/>
    <mergeCell ref="AB44:AF44"/>
    <mergeCell ref="A40:A42"/>
    <mergeCell ref="B40:F40"/>
    <mergeCell ref="B41:F41"/>
    <mergeCell ref="B42:F42"/>
    <mergeCell ref="A45:F45"/>
    <mergeCell ref="A46:F46"/>
    <mergeCell ref="W45:AA45"/>
    <mergeCell ref="AB45:AF45"/>
    <mergeCell ref="A47:F48"/>
    <mergeCell ref="G47:K48"/>
    <mergeCell ref="L48:V48"/>
    <mergeCell ref="W48:AF48"/>
    <mergeCell ref="AC46:AF46"/>
    <mergeCell ref="X46:AA46"/>
    <mergeCell ref="M46:P46"/>
    <mergeCell ref="Q31:V31"/>
    <mergeCell ref="W31:AA31"/>
    <mergeCell ref="AB31:AF31"/>
    <mergeCell ref="AG31:AJ31"/>
    <mergeCell ref="G32:K32"/>
    <mergeCell ref="L32:P32"/>
    <mergeCell ref="Q32:V32"/>
    <mergeCell ref="AB32:AF32"/>
    <mergeCell ref="W32:AA32"/>
    <mergeCell ref="AG32:AJ32"/>
    <mergeCell ref="G25:K25"/>
    <mergeCell ref="G26:K26"/>
    <mergeCell ref="Q25:V25"/>
    <mergeCell ref="Q26:V26"/>
    <mergeCell ref="Q27:V27"/>
    <mergeCell ref="Q28:V28"/>
    <mergeCell ref="AG25:AJ25"/>
    <mergeCell ref="AG26:AJ26"/>
    <mergeCell ref="AG27:AJ27"/>
    <mergeCell ref="AG28:AJ28"/>
    <mergeCell ref="W25:AA25"/>
    <mergeCell ref="W26:AA26"/>
    <mergeCell ref="W27:AA27"/>
    <mergeCell ref="W28:AA28"/>
    <mergeCell ref="AB25:AF25"/>
    <mergeCell ref="AB26:AF26"/>
    <mergeCell ref="AB27:AF27"/>
    <mergeCell ref="AB28:AF28"/>
    <mergeCell ref="G27:K27"/>
    <mergeCell ref="G28:K28"/>
    <mergeCell ref="L25:P25"/>
    <mergeCell ref="L26:P26"/>
    <mergeCell ref="L27:P27"/>
    <mergeCell ref="L28:P28"/>
    <mergeCell ref="AB30:AF30"/>
    <mergeCell ref="AG30:AJ30"/>
    <mergeCell ref="B28:F28"/>
    <mergeCell ref="A26:A28"/>
    <mergeCell ref="B26:F26"/>
    <mergeCell ref="B27:F27"/>
    <mergeCell ref="G29:K29"/>
    <mergeCell ref="Q29:V29"/>
    <mergeCell ref="W29:AA29"/>
    <mergeCell ref="AB29:AF29"/>
    <mergeCell ref="AG29:AJ29"/>
    <mergeCell ref="AN5:AR12"/>
    <mergeCell ref="B14:F14"/>
    <mergeCell ref="B12:F12"/>
    <mergeCell ref="B13:F13"/>
    <mergeCell ref="A11:F11"/>
    <mergeCell ref="A20:F20"/>
    <mergeCell ref="B23:F23"/>
    <mergeCell ref="A22:A24"/>
    <mergeCell ref="B22:F22"/>
    <mergeCell ref="B24:F24"/>
    <mergeCell ref="A17:A19"/>
    <mergeCell ref="B17:F17"/>
    <mergeCell ref="B19:F19"/>
    <mergeCell ref="A9:F10"/>
    <mergeCell ref="G9:K10"/>
    <mergeCell ref="L9:V9"/>
    <mergeCell ref="AB10:AF10"/>
    <mergeCell ref="W10:AA10"/>
    <mergeCell ref="G13:K13"/>
    <mergeCell ref="G14:K14"/>
    <mergeCell ref="G15:K15"/>
    <mergeCell ref="L13:P13"/>
    <mergeCell ref="L14:P14"/>
    <mergeCell ref="L15:P15"/>
    <mergeCell ref="AK2:AM2"/>
    <mergeCell ref="A4:C5"/>
    <mergeCell ref="D4:K4"/>
    <mergeCell ref="M4:X5"/>
    <mergeCell ref="D5:K5"/>
    <mergeCell ref="AA7:AC8"/>
    <mergeCell ref="AD7:AJ8"/>
    <mergeCell ref="S8:T8"/>
    <mergeCell ref="A7:C8"/>
    <mergeCell ref="D7:M8"/>
    <mergeCell ref="N7:O8"/>
    <mergeCell ref="S7:T7"/>
    <mergeCell ref="AG4:AJ4"/>
    <mergeCell ref="U1:AJ1"/>
    <mergeCell ref="A12:A15"/>
    <mergeCell ref="B15:F15"/>
    <mergeCell ref="A16:F16"/>
    <mergeCell ref="A2:AJ2"/>
    <mergeCell ref="B18:F18"/>
    <mergeCell ref="A54:AJ54"/>
    <mergeCell ref="L19:P19"/>
    <mergeCell ref="G19:K19"/>
    <mergeCell ref="Q19:V19"/>
    <mergeCell ref="W19:AA19"/>
    <mergeCell ref="AB19:AF19"/>
    <mergeCell ref="V8:X8"/>
    <mergeCell ref="V7:X7"/>
    <mergeCell ref="A50:K50"/>
    <mergeCell ref="A51:K51"/>
    <mergeCell ref="X50:AF50"/>
    <mergeCell ref="X51:AF51"/>
    <mergeCell ref="M50:V50"/>
    <mergeCell ref="M51:V51"/>
    <mergeCell ref="A29:F29"/>
    <mergeCell ref="A30:F30"/>
    <mergeCell ref="Q30:V30"/>
    <mergeCell ref="W30:AA30"/>
  </mergeCells>
  <phoneticPr fontId="20"/>
  <pageMargins left="0.78740157480314965" right="0.78740157480314965" top="0.19685039370078741" bottom="0.19685039370078741" header="0.51181102362204722" footer="0.51181102362204722"/>
  <pageSetup paperSize="9" scale="68" fitToHeight="0" orientation="portrait" cellComments="asDisplayed" r:id="rId1"/>
  <headerFooter alignWithMargins="0"/>
  <ignoredErrors>
    <ignoredError sqref="Q25 Q29 AB29 AB32 Q32 AB25" formula="1"/>
    <ignoredError sqref="Q34:Q35 W34:W35 W39 W43 AG43 AG39 AG34:AG35 L34 AB34:AB35" unlockedFormula="1"/>
    <ignoredError sqref="AB39 Q39 Q43 AB43" formula="1" unlockedFormula="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AA70E-A16B-4130-8E1F-1ECE005BADCF}">
  <sheetPr>
    <pageSetUpPr fitToPage="1"/>
  </sheetPr>
  <dimension ref="A1:BD61"/>
  <sheetViews>
    <sheetView showGridLines="0" showZeros="0" view="pageBreakPreview" topLeftCell="A34" zoomScale="75" zoomScaleNormal="75" zoomScaleSheetLayoutView="75" workbookViewId="0">
      <selection activeCell="D57" sqref="D57:AM57"/>
    </sheetView>
  </sheetViews>
  <sheetFormatPr defaultColWidth="9" defaultRowHeight="18" customHeight="1"/>
  <cols>
    <col min="1" max="2" width="4.6640625" style="1" customWidth="1"/>
    <col min="3" max="3" width="6.33203125" style="1" customWidth="1"/>
    <col min="4" max="4" width="4.109375" style="1" customWidth="1"/>
    <col min="5" max="5" width="2.77734375" style="1" customWidth="1"/>
    <col min="6" max="6" width="1.21875" style="1" customWidth="1"/>
    <col min="7" max="7" width="3.21875" style="1" customWidth="1"/>
    <col min="8" max="11" width="3.109375" style="1" customWidth="1"/>
    <col min="12" max="12" width="2.77734375" style="1" customWidth="1"/>
    <col min="13" max="13" width="2.77734375" style="23" customWidth="1"/>
    <col min="14" max="15" width="2.77734375" style="66" customWidth="1"/>
    <col min="16" max="16" width="2.77734375" style="23" customWidth="1"/>
    <col min="17" max="17" width="2.77734375" style="66" customWidth="1"/>
    <col min="18" max="21" width="2.77734375" style="23" customWidth="1"/>
    <col min="22" max="50" width="2.77734375" style="1" customWidth="1"/>
    <col min="51" max="51" width="9" style="1" bestFit="1" customWidth="1"/>
    <col min="52" max="16384" width="9" style="1"/>
  </cols>
  <sheetData>
    <row r="1" spans="1:56" ht="18" customHeight="1">
      <c r="M1" s="41"/>
      <c r="P1" s="41"/>
      <c r="R1" s="41"/>
      <c r="S1" s="41"/>
      <c r="T1" s="41"/>
      <c r="U1" s="41"/>
      <c r="AD1" s="131" t="s">
        <v>100</v>
      </c>
      <c r="AE1" s="131"/>
      <c r="AF1" s="131"/>
      <c r="AG1" s="131"/>
      <c r="AH1" s="131"/>
      <c r="AI1" s="131"/>
      <c r="AJ1" s="131"/>
      <c r="AK1" s="131"/>
      <c r="AL1" s="131"/>
      <c r="AM1" s="131"/>
      <c r="AN1" s="131"/>
      <c r="AO1" s="131"/>
      <c r="AP1" s="131"/>
      <c r="AQ1" s="131"/>
      <c r="AR1" s="131"/>
      <c r="AS1" s="131"/>
      <c r="AT1" s="131"/>
      <c r="AU1" s="131"/>
      <c r="AV1" s="131"/>
      <c r="AW1" s="131"/>
      <c r="AX1" s="131"/>
    </row>
    <row r="2" spans="1:56" ht="32.25" customHeight="1">
      <c r="A2" s="139" t="s">
        <v>121</v>
      </c>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c r="AU2" s="139"/>
      <c r="AV2" s="139"/>
      <c r="AW2" s="139"/>
      <c r="AX2" s="139"/>
      <c r="AZ2" s="168"/>
      <c r="BA2" s="168"/>
      <c r="BB2" s="168"/>
    </row>
    <row r="3" spans="1:56" ht="9" customHeight="1">
      <c r="A3" s="22"/>
      <c r="B3" s="139"/>
      <c r="C3" s="139"/>
      <c r="D3" s="139"/>
      <c r="E3" s="139"/>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c r="AE3" s="139"/>
      <c r="AF3" s="139"/>
      <c r="AG3" s="139"/>
      <c r="AH3" s="139"/>
      <c r="AI3" s="139"/>
      <c r="AJ3" s="139"/>
      <c r="AK3" s="139"/>
      <c r="AL3" s="139"/>
      <c r="AM3" s="139"/>
      <c r="AN3" s="139"/>
      <c r="AO3" s="139"/>
      <c r="AP3" s="139"/>
      <c r="AQ3" s="139"/>
      <c r="AR3" s="139"/>
      <c r="AS3" s="139"/>
      <c r="AT3" s="139"/>
      <c r="AU3" s="139"/>
      <c r="AV3" s="139"/>
      <c r="AW3" s="139"/>
      <c r="AX3" s="22"/>
      <c r="AZ3" s="23"/>
      <c r="BA3" s="23"/>
      <c r="BB3" s="23"/>
    </row>
    <row r="4" spans="1:56" ht="13.8" thickBot="1">
      <c r="A4" s="4"/>
      <c r="B4" s="139"/>
      <c r="C4" s="139"/>
      <c r="D4" s="139"/>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c r="AE4" s="139"/>
      <c r="AF4" s="139"/>
      <c r="AG4" s="139"/>
      <c r="AH4" s="139"/>
      <c r="AI4" s="139"/>
      <c r="AJ4" s="139"/>
      <c r="AK4" s="139"/>
      <c r="AL4" s="139"/>
      <c r="AM4" s="139"/>
      <c r="AN4" s="139"/>
      <c r="AO4" s="139"/>
      <c r="AP4" s="139"/>
      <c r="AQ4" s="139"/>
      <c r="AR4" s="139"/>
      <c r="AS4" s="139"/>
      <c r="AT4" s="139"/>
      <c r="AU4" s="139"/>
      <c r="AV4" s="139"/>
      <c r="AW4" s="139"/>
      <c r="AX4" s="13"/>
    </row>
    <row r="5" spans="1:56" ht="19.2" customHeight="1">
      <c r="A5" s="495" t="s">
        <v>105</v>
      </c>
      <c r="B5" s="496"/>
      <c r="C5" s="497"/>
      <c r="D5" s="89"/>
      <c r="E5" s="176" t="s">
        <v>43</v>
      </c>
      <c r="F5" s="176"/>
      <c r="G5" s="176"/>
      <c r="H5" s="176"/>
      <c r="I5" s="176"/>
      <c r="J5" s="176"/>
      <c r="K5" s="176"/>
      <c r="L5" s="176"/>
      <c r="M5" s="176"/>
      <c r="N5" s="176"/>
      <c r="O5" s="176"/>
      <c r="P5" s="176"/>
      <c r="Q5" s="88"/>
      <c r="R5" s="177" t="str">
        <f>IF(ISERROR(ROUNDDOWN((M15+M54-M55)/($M$15+$X$15+$AI$15+$M$54+$X$54+$AI$54-$M$55-$X$55-$AI$55),8)),"",ROUNDDOWN((M15+M54-M55)/($M$15+$X$15+$AI$15+$M$54+$X$54+$AI$54-$M$55-$X$55-$AI$55),8))</f>
        <v/>
      </c>
      <c r="S5" s="178"/>
      <c r="T5" s="178"/>
      <c r="U5" s="178"/>
      <c r="V5" s="178"/>
      <c r="W5" s="178"/>
      <c r="X5" s="178"/>
      <c r="Y5" s="178"/>
      <c r="Z5" s="178"/>
      <c r="AA5" s="178"/>
      <c r="AB5" s="178"/>
      <c r="AC5" s="178"/>
      <c r="AD5" s="178"/>
      <c r="AE5" s="178"/>
      <c r="AF5" s="178"/>
      <c r="AG5" s="178"/>
      <c r="AH5" s="178"/>
      <c r="AI5" s="178"/>
      <c r="AJ5" s="179"/>
      <c r="AK5" s="90"/>
      <c r="AL5" s="90"/>
      <c r="AM5" s="92"/>
      <c r="AN5" s="84"/>
      <c r="AO5" s="84"/>
      <c r="AP5" s="84"/>
      <c r="AQ5" s="84"/>
      <c r="AR5" s="84"/>
      <c r="AS5" s="84"/>
      <c r="AT5" s="84"/>
      <c r="AU5" s="84"/>
      <c r="AV5" s="141"/>
      <c r="AW5" s="141"/>
      <c r="AX5" s="141"/>
      <c r="AY5" s="141"/>
      <c r="AZ5" s="13"/>
      <c r="BA5" s="13"/>
      <c r="BB5" s="13"/>
      <c r="BC5" s="13"/>
      <c r="BD5" s="13"/>
    </row>
    <row r="6" spans="1:56" ht="27.6" customHeight="1" thickBot="1">
      <c r="A6" s="498"/>
      <c r="B6" s="499"/>
      <c r="C6" s="500"/>
      <c r="D6" s="172" t="s">
        <v>44</v>
      </c>
      <c r="E6" s="173"/>
      <c r="F6" s="173"/>
      <c r="G6" s="173"/>
      <c r="H6" s="173"/>
      <c r="I6" s="173"/>
      <c r="J6" s="173"/>
      <c r="K6" s="173"/>
      <c r="L6" s="173"/>
      <c r="M6" s="173"/>
      <c r="N6" s="173"/>
      <c r="O6" s="173"/>
      <c r="P6" s="173"/>
      <c r="Q6" s="174"/>
      <c r="R6" s="180"/>
      <c r="S6" s="181"/>
      <c r="T6" s="181"/>
      <c r="U6" s="181"/>
      <c r="V6" s="181"/>
      <c r="W6" s="181"/>
      <c r="X6" s="181"/>
      <c r="Y6" s="181"/>
      <c r="Z6" s="181"/>
      <c r="AA6" s="181"/>
      <c r="AB6" s="181"/>
      <c r="AC6" s="181"/>
      <c r="AD6" s="181"/>
      <c r="AE6" s="181"/>
      <c r="AF6" s="181"/>
      <c r="AG6" s="181"/>
      <c r="AH6" s="181"/>
      <c r="AI6" s="181"/>
      <c r="AJ6" s="182"/>
      <c r="AK6" s="102"/>
      <c r="AL6" s="90"/>
      <c r="AM6" s="501"/>
      <c r="AN6" s="501"/>
      <c r="AO6" s="501"/>
      <c r="AP6" s="501"/>
      <c r="AQ6" s="501"/>
      <c r="AR6" s="501"/>
      <c r="AS6" s="501"/>
      <c r="AT6" s="501"/>
      <c r="AU6" s="501"/>
      <c r="AV6" s="501"/>
      <c r="AW6" s="501"/>
      <c r="AX6" s="501"/>
      <c r="AY6" s="13"/>
      <c r="AZ6" s="13"/>
      <c r="BA6" s="13"/>
      <c r="BB6" s="13"/>
      <c r="BC6" s="13"/>
      <c r="BD6" s="13"/>
    </row>
    <row r="7" spans="1:56" ht="13.8" thickBot="1">
      <c r="A7" s="4"/>
      <c r="B7" s="4"/>
      <c r="C7" s="92"/>
      <c r="D7" s="92"/>
      <c r="E7" s="92"/>
      <c r="F7" s="92"/>
      <c r="G7" s="6"/>
      <c r="H7" s="6"/>
      <c r="I7" s="6"/>
      <c r="J7" s="6"/>
      <c r="K7" s="92"/>
      <c r="L7" s="90"/>
      <c r="M7" s="90"/>
      <c r="N7" s="90"/>
      <c r="O7" s="90"/>
      <c r="P7" s="90"/>
      <c r="Q7" s="90"/>
      <c r="R7" s="90"/>
      <c r="S7" s="90"/>
      <c r="T7" s="90"/>
      <c r="U7" s="90"/>
      <c r="V7" s="92"/>
      <c r="W7" s="84"/>
      <c r="X7" s="84"/>
      <c r="Y7" s="84"/>
      <c r="Z7" s="84"/>
      <c r="AA7" s="84"/>
      <c r="AB7" s="84"/>
      <c r="AC7" s="84"/>
      <c r="AD7" s="84"/>
      <c r="AE7" s="92"/>
      <c r="AF7" s="84"/>
      <c r="AG7" s="84"/>
      <c r="AH7" s="84"/>
      <c r="AI7" s="84"/>
      <c r="AJ7" s="84"/>
      <c r="AK7" s="84"/>
      <c r="AL7" s="84"/>
      <c r="AM7" s="501"/>
      <c r="AN7" s="501"/>
      <c r="AO7" s="501"/>
      <c r="AP7" s="501"/>
      <c r="AQ7" s="501"/>
      <c r="AR7" s="501"/>
      <c r="AS7" s="501"/>
      <c r="AT7" s="501"/>
      <c r="AU7" s="501"/>
      <c r="AV7" s="501"/>
      <c r="AW7" s="501"/>
      <c r="AX7" s="501"/>
    </row>
    <row r="8" spans="1:56" ht="15" customHeight="1">
      <c r="A8" s="506" t="s">
        <v>106</v>
      </c>
      <c r="B8" s="507"/>
      <c r="C8" s="507"/>
      <c r="D8" s="89"/>
      <c r="E8" s="176" t="s">
        <v>45</v>
      </c>
      <c r="F8" s="176"/>
      <c r="G8" s="176"/>
      <c r="H8" s="176"/>
      <c r="I8" s="176"/>
      <c r="J8" s="176"/>
      <c r="K8" s="176"/>
      <c r="L8" s="176"/>
      <c r="M8" s="176"/>
      <c r="N8" s="176"/>
      <c r="O8" s="176"/>
      <c r="P8" s="176"/>
      <c r="Q8" s="103"/>
      <c r="R8" s="177" t="str">
        <f>IF(ISERROR(ROUNDDOWN((X15+X54-X55)/($M$15+$X$15+$AI$15+$M$54+$X$54+$AI$54-$M$55-$X$55-$AI$55),8)),"",ROUNDDOWN((X15+X54-X55)/($M$15+$X$15+$AI$15+$M$54+$X$54+$AI$54-$M$55-$X$55-$AI$55),8))</f>
        <v/>
      </c>
      <c r="S8" s="178"/>
      <c r="T8" s="178"/>
      <c r="U8" s="178"/>
      <c r="V8" s="178"/>
      <c r="W8" s="178"/>
      <c r="X8" s="178"/>
      <c r="Y8" s="178"/>
      <c r="Z8" s="178"/>
      <c r="AA8" s="178"/>
      <c r="AB8" s="178"/>
      <c r="AC8" s="178"/>
      <c r="AD8" s="178"/>
      <c r="AE8" s="178"/>
      <c r="AF8" s="178"/>
      <c r="AG8" s="178"/>
      <c r="AH8" s="178"/>
      <c r="AI8" s="178"/>
      <c r="AJ8" s="179"/>
      <c r="AK8" s="90"/>
      <c r="AL8" s="90"/>
      <c r="AM8" s="501"/>
      <c r="AN8" s="501"/>
      <c r="AO8" s="501"/>
      <c r="AP8" s="501"/>
      <c r="AQ8" s="501"/>
      <c r="AR8" s="501"/>
      <c r="AS8" s="501"/>
      <c r="AT8" s="501"/>
      <c r="AU8" s="501"/>
      <c r="AV8" s="501"/>
      <c r="AW8" s="501"/>
      <c r="AX8" s="501"/>
      <c r="AY8" s="13"/>
      <c r="AZ8" s="13"/>
      <c r="BA8" s="13"/>
      <c r="BB8" s="13"/>
      <c r="BC8" s="13"/>
      <c r="BD8" s="13"/>
    </row>
    <row r="9" spans="1:56" ht="24" customHeight="1" thickBot="1">
      <c r="A9" s="508"/>
      <c r="B9" s="509"/>
      <c r="C9" s="509"/>
      <c r="D9" s="172" t="s">
        <v>44</v>
      </c>
      <c r="E9" s="173"/>
      <c r="F9" s="173"/>
      <c r="G9" s="173"/>
      <c r="H9" s="173"/>
      <c r="I9" s="173"/>
      <c r="J9" s="173"/>
      <c r="K9" s="173"/>
      <c r="L9" s="173"/>
      <c r="M9" s="173"/>
      <c r="N9" s="173"/>
      <c r="O9" s="173"/>
      <c r="P9" s="173"/>
      <c r="Q9" s="174"/>
      <c r="R9" s="180"/>
      <c r="S9" s="181"/>
      <c r="T9" s="181"/>
      <c r="U9" s="181"/>
      <c r="V9" s="181"/>
      <c r="W9" s="181"/>
      <c r="X9" s="181"/>
      <c r="Y9" s="181"/>
      <c r="Z9" s="181"/>
      <c r="AA9" s="181"/>
      <c r="AB9" s="181"/>
      <c r="AC9" s="181"/>
      <c r="AD9" s="181"/>
      <c r="AE9" s="181"/>
      <c r="AF9" s="181"/>
      <c r="AG9" s="181"/>
      <c r="AH9" s="181"/>
      <c r="AI9" s="181"/>
      <c r="AJ9" s="182"/>
      <c r="AK9" s="102"/>
      <c r="AL9" s="90"/>
      <c r="AM9" s="501"/>
      <c r="AN9" s="501"/>
      <c r="AO9" s="501"/>
      <c r="AP9" s="501"/>
      <c r="AQ9" s="501"/>
      <c r="AR9" s="501"/>
      <c r="AS9" s="501"/>
      <c r="AT9" s="501"/>
      <c r="AU9" s="501"/>
      <c r="AV9" s="501"/>
      <c r="AW9" s="501"/>
      <c r="AX9" s="501"/>
      <c r="AY9" s="13"/>
      <c r="AZ9" s="13"/>
      <c r="BA9" s="13"/>
      <c r="BB9" s="13"/>
      <c r="BC9" s="13"/>
      <c r="BD9" s="13"/>
    </row>
    <row r="10" spans="1:56" ht="24" customHeight="1">
      <c r="A10" s="82"/>
      <c r="B10" s="82"/>
      <c r="C10" s="82"/>
      <c r="D10" s="82"/>
      <c r="E10" s="82"/>
      <c r="F10" s="82"/>
      <c r="G10" s="82"/>
      <c r="H10" s="82"/>
      <c r="I10" s="82"/>
      <c r="J10" s="82"/>
      <c r="K10" s="8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0"/>
      <c r="AL10" s="90"/>
      <c r="AM10" s="92"/>
      <c r="AN10" s="84"/>
      <c r="AO10" s="84"/>
      <c r="AP10" s="84"/>
      <c r="AQ10" s="84"/>
      <c r="AR10" s="84"/>
      <c r="AS10" s="312" t="s">
        <v>76</v>
      </c>
      <c r="AT10" s="312"/>
      <c r="AU10" s="312"/>
      <c r="AV10" s="312"/>
      <c r="AW10" s="84"/>
      <c r="AX10" s="13"/>
      <c r="AY10" s="13"/>
      <c r="AZ10" s="13"/>
      <c r="BA10" s="13"/>
      <c r="BB10" s="13"/>
      <c r="BC10" s="13"/>
      <c r="BD10" s="13"/>
    </row>
    <row r="11" spans="1:56" ht="13.2" customHeight="1">
      <c r="A11" s="510" t="s">
        <v>1</v>
      </c>
      <c r="B11" s="510"/>
      <c r="C11" s="510"/>
      <c r="D11" s="441"/>
      <c r="E11" s="441"/>
      <c r="F11" s="441"/>
      <c r="G11" s="441"/>
      <c r="H11" s="441"/>
      <c r="I11" s="441"/>
      <c r="J11" s="441"/>
      <c r="K11" s="441"/>
      <c r="L11" s="441"/>
      <c r="M11" s="441"/>
      <c r="N11" s="441"/>
      <c r="O11" s="441"/>
      <c r="P11" s="211" t="s">
        <v>6</v>
      </c>
      <c r="Q11" s="212"/>
      <c r="R11" s="211" t="s">
        <v>62</v>
      </c>
      <c r="S11" s="442"/>
      <c r="T11" s="442"/>
      <c r="U11" s="86"/>
      <c r="V11" s="9"/>
      <c r="W11" s="11" t="s">
        <v>0</v>
      </c>
      <c r="X11" s="9"/>
      <c r="Y11" s="9"/>
      <c r="Z11" s="93" t="s">
        <v>7</v>
      </c>
      <c r="AA11" s="104"/>
      <c r="AB11" s="104"/>
      <c r="AC11" s="104"/>
      <c r="AD11" s="104"/>
      <c r="AE11" s="94" t="s">
        <v>8</v>
      </c>
      <c r="AF11" s="94"/>
      <c r="AG11" s="62"/>
      <c r="AH11" s="185" t="s">
        <v>9</v>
      </c>
      <c r="AI11" s="187"/>
      <c r="AJ11" s="71"/>
      <c r="AK11" s="71"/>
      <c r="AL11" s="71"/>
      <c r="AM11" s="71"/>
      <c r="AN11" s="71"/>
      <c r="AO11" s="71"/>
      <c r="AP11" s="71"/>
      <c r="AQ11" s="71"/>
      <c r="AR11" s="71"/>
      <c r="AS11" s="71"/>
      <c r="AT11" s="71"/>
      <c r="AU11" s="71"/>
      <c r="AV11" s="71"/>
      <c r="AW11" s="71"/>
      <c r="AX11" s="72"/>
      <c r="AZ11" s="505"/>
      <c r="BA11" s="505"/>
      <c r="BB11" s="505"/>
    </row>
    <row r="12" spans="1:56" ht="13.5" customHeight="1">
      <c r="A12" s="511"/>
      <c r="B12" s="511"/>
      <c r="C12" s="511"/>
      <c r="D12" s="441"/>
      <c r="E12" s="441"/>
      <c r="F12" s="441"/>
      <c r="G12" s="441"/>
      <c r="H12" s="441"/>
      <c r="I12" s="441"/>
      <c r="J12" s="441"/>
      <c r="K12" s="441"/>
      <c r="L12" s="441"/>
      <c r="M12" s="441"/>
      <c r="N12" s="441"/>
      <c r="O12" s="441"/>
      <c r="P12" s="213"/>
      <c r="Q12" s="214"/>
      <c r="R12" s="213" t="s">
        <v>62</v>
      </c>
      <c r="S12" s="443"/>
      <c r="T12" s="443"/>
      <c r="U12" s="87"/>
      <c r="V12" s="10"/>
      <c r="W12" s="12" t="s">
        <v>0</v>
      </c>
      <c r="X12" s="10"/>
      <c r="Y12" s="10"/>
      <c r="Z12" s="96" t="s">
        <v>7</v>
      </c>
      <c r="AA12" s="105"/>
      <c r="AB12" s="105"/>
      <c r="AC12" s="105"/>
      <c r="AD12" s="105"/>
      <c r="AE12" s="97" t="s">
        <v>11</v>
      </c>
      <c r="AF12" s="98"/>
      <c r="AG12" s="75"/>
      <c r="AH12" s="430"/>
      <c r="AI12" s="431"/>
      <c r="AJ12" s="73"/>
      <c r="AK12" s="73"/>
      <c r="AL12" s="73"/>
      <c r="AM12" s="73"/>
      <c r="AN12" s="73"/>
      <c r="AO12" s="73"/>
      <c r="AP12" s="73"/>
      <c r="AQ12" s="73"/>
      <c r="AR12" s="73"/>
      <c r="AS12" s="73"/>
      <c r="AT12" s="73"/>
      <c r="AU12" s="73"/>
      <c r="AV12" s="73"/>
      <c r="AW12" s="73"/>
      <c r="AX12" s="74"/>
      <c r="AZ12" s="505"/>
      <c r="BA12" s="505"/>
      <c r="BB12" s="505"/>
    </row>
    <row r="13" spans="1:56" ht="13.5" customHeight="1">
      <c r="A13" s="231" t="s">
        <v>12</v>
      </c>
      <c r="B13" s="232"/>
      <c r="C13" s="232"/>
      <c r="D13" s="232"/>
      <c r="E13" s="232"/>
      <c r="F13" s="232"/>
      <c r="G13" s="231" t="s">
        <v>14</v>
      </c>
      <c r="H13" s="232"/>
      <c r="I13" s="232"/>
      <c r="J13" s="232"/>
      <c r="K13" s="233"/>
      <c r="L13" s="434" t="s">
        <v>83</v>
      </c>
      <c r="M13" s="435"/>
      <c r="N13" s="435"/>
      <c r="O13" s="435"/>
      <c r="P13" s="435"/>
      <c r="Q13" s="435"/>
      <c r="R13" s="435"/>
      <c r="S13" s="435"/>
      <c r="T13" s="435"/>
      <c r="U13" s="435"/>
      <c r="V13" s="435"/>
      <c r="W13" s="436" t="s">
        <v>85</v>
      </c>
      <c r="X13" s="436"/>
      <c r="Y13" s="436"/>
      <c r="Z13" s="436"/>
      <c r="AA13" s="436"/>
      <c r="AB13" s="436"/>
      <c r="AC13" s="436"/>
      <c r="AD13" s="436"/>
      <c r="AE13" s="436"/>
      <c r="AF13" s="436"/>
      <c r="AG13" s="436"/>
      <c r="AH13" s="436" t="s">
        <v>86</v>
      </c>
      <c r="AI13" s="436"/>
      <c r="AJ13" s="436"/>
      <c r="AK13" s="436"/>
      <c r="AL13" s="436"/>
      <c r="AM13" s="436"/>
      <c r="AN13" s="436"/>
      <c r="AO13" s="436"/>
      <c r="AP13" s="436"/>
      <c r="AQ13" s="436"/>
      <c r="AR13" s="450"/>
      <c r="AS13" s="489" t="s">
        <v>107</v>
      </c>
      <c r="AT13" s="489"/>
      <c r="AU13" s="489"/>
      <c r="AV13" s="489"/>
      <c r="AW13" s="489"/>
      <c r="AX13" s="490"/>
      <c r="AZ13" s="67"/>
      <c r="BA13" s="67"/>
      <c r="BB13" s="67"/>
    </row>
    <row r="14" spans="1:56" ht="36.6" customHeight="1" thickBot="1">
      <c r="A14" s="234"/>
      <c r="B14" s="235"/>
      <c r="C14" s="235"/>
      <c r="D14" s="235"/>
      <c r="E14" s="235"/>
      <c r="F14" s="235"/>
      <c r="G14" s="234"/>
      <c r="H14" s="235"/>
      <c r="I14" s="235"/>
      <c r="J14" s="235"/>
      <c r="K14" s="236"/>
      <c r="L14" s="237" t="s">
        <v>84</v>
      </c>
      <c r="M14" s="238"/>
      <c r="N14" s="238"/>
      <c r="O14" s="238"/>
      <c r="P14" s="238"/>
      <c r="Q14" s="432"/>
      <c r="R14" s="433" t="s">
        <v>108</v>
      </c>
      <c r="S14" s="433"/>
      <c r="T14" s="433"/>
      <c r="U14" s="433"/>
      <c r="V14" s="433"/>
      <c r="W14" s="237" t="s">
        <v>84</v>
      </c>
      <c r="X14" s="238"/>
      <c r="Y14" s="238"/>
      <c r="Z14" s="238"/>
      <c r="AA14" s="238"/>
      <c r="AB14" s="432"/>
      <c r="AC14" s="433" t="s">
        <v>109</v>
      </c>
      <c r="AD14" s="433"/>
      <c r="AE14" s="433"/>
      <c r="AF14" s="433"/>
      <c r="AG14" s="433"/>
      <c r="AH14" s="237" t="s">
        <v>84</v>
      </c>
      <c r="AI14" s="238"/>
      <c r="AJ14" s="238"/>
      <c r="AK14" s="238"/>
      <c r="AL14" s="238"/>
      <c r="AM14" s="432"/>
      <c r="AN14" s="433" t="s">
        <v>110</v>
      </c>
      <c r="AO14" s="433"/>
      <c r="AP14" s="433"/>
      <c r="AQ14" s="433"/>
      <c r="AR14" s="493"/>
      <c r="AS14" s="491"/>
      <c r="AT14" s="491"/>
      <c r="AU14" s="491"/>
      <c r="AV14" s="491"/>
      <c r="AW14" s="491"/>
      <c r="AX14" s="492"/>
    </row>
    <row r="15" spans="1:56" ht="24" customHeight="1" thickBot="1">
      <c r="A15" s="218" t="s">
        <v>59</v>
      </c>
      <c r="B15" s="502"/>
      <c r="C15" s="502"/>
      <c r="D15" s="502"/>
      <c r="E15" s="502"/>
      <c r="F15" s="503"/>
      <c r="G15" s="388">
        <f>+M15+X15+AI15</f>
        <v>0</v>
      </c>
      <c r="H15" s="379"/>
      <c r="I15" s="379"/>
      <c r="J15" s="379"/>
      <c r="K15" s="504"/>
      <c r="L15" s="21" t="s">
        <v>17</v>
      </c>
      <c r="M15" s="427">
        <f>+L16+L18+L19+L17</f>
        <v>0</v>
      </c>
      <c r="N15" s="427"/>
      <c r="O15" s="427"/>
      <c r="P15" s="427"/>
      <c r="Q15" s="428"/>
      <c r="R15" s="412"/>
      <c r="S15" s="412"/>
      <c r="T15" s="412"/>
      <c r="U15" s="412"/>
      <c r="V15" s="412"/>
      <c r="W15" s="21" t="s">
        <v>19</v>
      </c>
      <c r="X15" s="427">
        <f>+W16+W17</f>
        <v>0</v>
      </c>
      <c r="Y15" s="427"/>
      <c r="Z15" s="427"/>
      <c r="AA15" s="427"/>
      <c r="AB15" s="428"/>
      <c r="AC15" s="411"/>
      <c r="AD15" s="412"/>
      <c r="AE15" s="412"/>
      <c r="AF15" s="412"/>
      <c r="AG15" s="412"/>
      <c r="AH15" s="63" t="s">
        <v>36</v>
      </c>
      <c r="AI15" s="427">
        <f>+AH16+AH17</f>
        <v>0</v>
      </c>
      <c r="AJ15" s="427"/>
      <c r="AK15" s="427"/>
      <c r="AL15" s="427"/>
      <c r="AM15" s="428"/>
      <c r="AN15" s="412"/>
      <c r="AO15" s="412"/>
      <c r="AP15" s="412"/>
      <c r="AQ15" s="412"/>
      <c r="AR15" s="429"/>
      <c r="AS15" s="411"/>
      <c r="AT15" s="412"/>
      <c r="AU15" s="412"/>
      <c r="AV15" s="412"/>
      <c r="AW15" s="412"/>
      <c r="AX15" s="412"/>
      <c r="AY15" s="14"/>
      <c r="BA15" s="16"/>
    </row>
    <row r="16" spans="1:56" ht="24" customHeight="1">
      <c r="A16" s="133"/>
      <c r="B16" s="140" t="s">
        <v>20</v>
      </c>
      <c r="C16" s="140"/>
      <c r="D16" s="140"/>
      <c r="E16" s="140"/>
      <c r="F16" s="140"/>
      <c r="G16" s="388">
        <f>+L16+W16+AH16</f>
        <v>0</v>
      </c>
      <c r="H16" s="379"/>
      <c r="I16" s="379"/>
      <c r="J16" s="379"/>
      <c r="K16" s="379"/>
      <c r="L16" s="444"/>
      <c r="M16" s="445"/>
      <c r="N16" s="445"/>
      <c r="O16" s="445"/>
      <c r="P16" s="445"/>
      <c r="Q16" s="446"/>
      <c r="R16" s="412"/>
      <c r="S16" s="412"/>
      <c r="T16" s="412"/>
      <c r="U16" s="412"/>
      <c r="V16" s="437"/>
      <c r="W16" s="438"/>
      <c r="X16" s="439"/>
      <c r="Y16" s="439"/>
      <c r="Z16" s="439"/>
      <c r="AA16" s="439"/>
      <c r="AB16" s="440"/>
      <c r="AC16" s="412"/>
      <c r="AD16" s="412"/>
      <c r="AE16" s="412"/>
      <c r="AF16" s="412"/>
      <c r="AG16" s="437"/>
      <c r="AH16" s="424"/>
      <c r="AI16" s="425"/>
      <c r="AJ16" s="425"/>
      <c r="AK16" s="425"/>
      <c r="AL16" s="425"/>
      <c r="AM16" s="426"/>
      <c r="AN16" s="412"/>
      <c r="AO16" s="412"/>
      <c r="AP16" s="412"/>
      <c r="AQ16" s="412"/>
      <c r="AR16" s="429"/>
      <c r="AS16" s="494"/>
      <c r="AT16" s="412"/>
      <c r="AU16" s="412"/>
      <c r="AV16" s="412"/>
      <c r="AW16" s="412"/>
      <c r="AX16" s="412"/>
      <c r="BA16" s="16"/>
    </row>
    <row r="17" spans="1:53" ht="24" customHeight="1">
      <c r="A17" s="229"/>
      <c r="B17" s="140" t="s">
        <v>22</v>
      </c>
      <c r="C17" s="140"/>
      <c r="D17" s="140"/>
      <c r="E17" s="140"/>
      <c r="F17" s="140"/>
      <c r="G17" s="388">
        <f>+L17+W17+AH17</f>
        <v>0</v>
      </c>
      <c r="H17" s="379"/>
      <c r="I17" s="379"/>
      <c r="J17" s="379"/>
      <c r="K17" s="379"/>
      <c r="L17" s="447"/>
      <c r="M17" s="448"/>
      <c r="N17" s="448"/>
      <c r="O17" s="448"/>
      <c r="P17" s="448"/>
      <c r="Q17" s="449"/>
      <c r="R17" s="412"/>
      <c r="S17" s="412"/>
      <c r="T17" s="412"/>
      <c r="U17" s="412"/>
      <c r="V17" s="412"/>
      <c r="W17" s="438"/>
      <c r="X17" s="439"/>
      <c r="Y17" s="439"/>
      <c r="Z17" s="439"/>
      <c r="AA17" s="439"/>
      <c r="AB17" s="440"/>
      <c r="AC17" s="412"/>
      <c r="AD17" s="412"/>
      <c r="AE17" s="412"/>
      <c r="AF17" s="412"/>
      <c r="AG17" s="412"/>
      <c r="AH17" s="398"/>
      <c r="AI17" s="386"/>
      <c r="AJ17" s="386"/>
      <c r="AK17" s="386"/>
      <c r="AL17" s="386"/>
      <c r="AM17" s="387"/>
      <c r="AN17" s="412"/>
      <c r="AO17" s="412"/>
      <c r="AP17" s="412"/>
      <c r="AQ17" s="412"/>
      <c r="AR17" s="429"/>
      <c r="AS17" s="411"/>
      <c r="AT17" s="412"/>
      <c r="AU17" s="412"/>
      <c r="AV17" s="412"/>
      <c r="AW17" s="412"/>
      <c r="AX17" s="412"/>
      <c r="BA17" s="16"/>
    </row>
    <row r="18" spans="1:53" ht="24" customHeight="1">
      <c r="A18" s="229"/>
      <c r="B18" s="140" t="s">
        <v>24</v>
      </c>
      <c r="C18" s="140"/>
      <c r="D18" s="140"/>
      <c r="E18" s="140"/>
      <c r="F18" s="140"/>
      <c r="G18" s="388">
        <f>+L18</f>
        <v>0</v>
      </c>
      <c r="H18" s="379"/>
      <c r="I18" s="379"/>
      <c r="J18" s="379"/>
      <c r="K18" s="379"/>
      <c r="L18" s="485"/>
      <c r="M18" s="485"/>
      <c r="N18" s="485"/>
      <c r="O18" s="485"/>
      <c r="P18" s="485"/>
      <c r="Q18" s="485"/>
      <c r="R18" s="412"/>
      <c r="S18" s="412"/>
      <c r="T18" s="412"/>
      <c r="U18" s="412"/>
      <c r="V18" s="412"/>
      <c r="W18" s="421"/>
      <c r="X18" s="422"/>
      <c r="Y18" s="422"/>
      <c r="Z18" s="422"/>
      <c r="AA18" s="422"/>
      <c r="AB18" s="423"/>
      <c r="AC18" s="412"/>
      <c r="AD18" s="412"/>
      <c r="AE18" s="412"/>
      <c r="AF18" s="412"/>
      <c r="AG18" s="412"/>
      <c r="AH18" s="421"/>
      <c r="AI18" s="422"/>
      <c r="AJ18" s="422"/>
      <c r="AK18" s="422"/>
      <c r="AL18" s="422"/>
      <c r="AM18" s="423"/>
      <c r="AN18" s="412"/>
      <c r="AO18" s="412"/>
      <c r="AP18" s="412"/>
      <c r="AQ18" s="412"/>
      <c r="AR18" s="429"/>
      <c r="AS18" s="411"/>
      <c r="AT18" s="412"/>
      <c r="AU18" s="412"/>
      <c r="AV18" s="412"/>
      <c r="AW18" s="412"/>
      <c r="AX18" s="412"/>
      <c r="BA18" s="16"/>
    </row>
    <row r="19" spans="1:53" ht="27" customHeight="1">
      <c r="A19" s="229"/>
      <c r="B19" s="481" t="s">
        <v>81</v>
      </c>
      <c r="C19" s="140"/>
      <c r="D19" s="140"/>
      <c r="E19" s="140"/>
      <c r="F19" s="140"/>
      <c r="G19" s="388">
        <f>+L19</f>
        <v>0</v>
      </c>
      <c r="H19" s="379"/>
      <c r="I19" s="379"/>
      <c r="J19" s="379"/>
      <c r="K19" s="379"/>
      <c r="L19" s="486"/>
      <c r="M19" s="487"/>
      <c r="N19" s="487"/>
      <c r="O19" s="487"/>
      <c r="P19" s="487"/>
      <c r="Q19" s="488"/>
      <c r="R19" s="412"/>
      <c r="S19" s="412"/>
      <c r="T19" s="412"/>
      <c r="U19" s="412"/>
      <c r="V19" s="412"/>
      <c r="W19" s="421"/>
      <c r="X19" s="422"/>
      <c r="Y19" s="422"/>
      <c r="Z19" s="422"/>
      <c r="AA19" s="422"/>
      <c r="AB19" s="423"/>
      <c r="AC19" s="412"/>
      <c r="AD19" s="412"/>
      <c r="AE19" s="412"/>
      <c r="AF19" s="412"/>
      <c r="AG19" s="412"/>
      <c r="AH19" s="421"/>
      <c r="AI19" s="422"/>
      <c r="AJ19" s="422"/>
      <c r="AK19" s="422"/>
      <c r="AL19" s="422"/>
      <c r="AM19" s="423"/>
      <c r="AN19" s="412"/>
      <c r="AO19" s="412"/>
      <c r="AP19" s="412"/>
      <c r="AQ19" s="412"/>
      <c r="AR19" s="429"/>
      <c r="AS19" s="411"/>
      <c r="AT19" s="412"/>
      <c r="AU19" s="412"/>
      <c r="AV19" s="412"/>
      <c r="AW19" s="412"/>
      <c r="AX19" s="412"/>
      <c r="BA19" s="16"/>
    </row>
    <row r="20" spans="1:53" ht="24" customHeight="1">
      <c r="A20" s="137" t="s">
        <v>60</v>
      </c>
      <c r="B20" s="138"/>
      <c r="C20" s="138"/>
      <c r="D20" s="138"/>
      <c r="E20" s="138"/>
      <c r="F20" s="138"/>
      <c r="G20" s="454">
        <f>IF(ISERROR(+L20+R20+W20+AC20+AH20+AN20),"",+L20+R20+W20+AC20+AH20+AN20)</f>
        <v>0</v>
      </c>
      <c r="H20" s="379"/>
      <c r="I20" s="379"/>
      <c r="J20" s="379"/>
      <c r="K20" s="380"/>
      <c r="L20" s="405">
        <f>+SUM(L21:Q23)</f>
        <v>0</v>
      </c>
      <c r="M20" s="406"/>
      <c r="N20" s="406"/>
      <c r="O20" s="406"/>
      <c r="P20" s="406"/>
      <c r="Q20" s="407"/>
      <c r="R20" s="392">
        <f>+SUM(R21:V23)</f>
        <v>0</v>
      </c>
      <c r="S20" s="393"/>
      <c r="T20" s="393"/>
      <c r="U20" s="393"/>
      <c r="V20" s="394"/>
      <c r="W20" s="405">
        <f>+SUM(W21)</f>
        <v>0</v>
      </c>
      <c r="X20" s="406"/>
      <c r="Y20" s="406"/>
      <c r="Z20" s="406"/>
      <c r="AA20" s="406"/>
      <c r="AB20" s="407"/>
      <c r="AC20" s="392">
        <f>+SUM(AC21:AG23)</f>
        <v>0</v>
      </c>
      <c r="AD20" s="393"/>
      <c r="AE20" s="393"/>
      <c r="AF20" s="393"/>
      <c r="AG20" s="394"/>
      <c r="AH20" s="405">
        <f>+SUM(AH21)</f>
        <v>0</v>
      </c>
      <c r="AI20" s="406"/>
      <c r="AJ20" s="406"/>
      <c r="AK20" s="406"/>
      <c r="AL20" s="406"/>
      <c r="AM20" s="407"/>
      <c r="AN20" s="374">
        <f>+SUM(AN21:AR23)</f>
        <v>0</v>
      </c>
      <c r="AO20" s="375"/>
      <c r="AP20" s="375"/>
      <c r="AQ20" s="375"/>
      <c r="AR20" s="375"/>
      <c r="AS20" s="413">
        <f>+SUM(AS21)</f>
        <v>0</v>
      </c>
      <c r="AT20" s="406"/>
      <c r="AU20" s="406"/>
      <c r="AV20" s="406"/>
      <c r="AW20" s="406"/>
      <c r="AX20" s="407"/>
      <c r="AY20" s="14"/>
      <c r="BA20" s="16"/>
    </row>
    <row r="21" spans="1:53" ht="24" customHeight="1">
      <c r="A21" s="133"/>
      <c r="B21" s="230" t="s">
        <v>25</v>
      </c>
      <c r="C21" s="140"/>
      <c r="D21" s="140"/>
      <c r="E21" s="140"/>
      <c r="F21" s="140"/>
      <c r="G21" s="454" t="str">
        <f t="shared" ref="G21:G50" si="0">IF(ISERROR(+L21+R21+W21+AC21+AH21+AN21),"",+L21+R21+W21+AC21+AH21+AN21)</f>
        <v/>
      </c>
      <c r="H21" s="379"/>
      <c r="I21" s="379"/>
      <c r="J21" s="379"/>
      <c r="K21" s="380"/>
      <c r="L21" s="408"/>
      <c r="M21" s="409"/>
      <c r="N21" s="409"/>
      <c r="O21" s="409"/>
      <c r="P21" s="409"/>
      <c r="Q21" s="410"/>
      <c r="R21" s="392" t="str">
        <f>IF(ISERROR(ROUNDDOWN(AS21*$R$5,0)),"",ROUNDDOWN(AS21*$R$5,0))</f>
        <v/>
      </c>
      <c r="S21" s="393"/>
      <c r="T21" s="393"/>
      <c r="U21" s="393"/>
      <c r="V21" s="394"/>
      <c r="W21" s="408"/>
      <c r="X21" s="409"/>
      <c r="Y21" s="409"/>
      <c r="Z21" s="409"/>
      <c r="AA21" s="409"/>
      <c r="AB21" s="410"/>
      <c r="AC21" s="392" t="str">
        <f>IF(ISERROR(ROUNDDOWN(AS21*$R$8,0)),"",ROUNDDOWN(AS21*$R$8,0))</f>
        <v/>
      </c>
      <c r="AD21" s="393"/>
      <c r="AE21" s="393"/>
      <c r="AF21" s="393"/>
      <c r="AG21" s="394"/>
      <c r="AH21" s="408"/>
      <c r="AI21" s="409"/>
      <c r="AJ21" s="409"/>
      <c r="AK21" s="409"/>
      <c r="AL21" s="409"/>
      <c r="AM21" s="410"/>
      <c r="AN21" s="374" t="str">
        <f>IF(ISERROR(+AS21-R21-AC21),"",+AS21-R21-AC21)</f>
        <v/>
      </c>
      <c r="AO21" s="375"/>
      <c r="AP21" s="375"/>
      <c r="AQ21" s="375"/>
      <c r="AR21" s="376"/>
      <c r="AS21" s="409"/>
      <c r="AT21" s="409"/>
      <c r="AU21" s="409"/>
      <c r="AV21" s="409"/>
      <c r="AW21" s="409"/>
      <c r="AX21" s="410"/>
      <c r="BA21" s="16"/>
    </row>
    <row r="22" spans="1:53" ht="24" customHeight="1">
      <c r="A22" s="229"/>
      <c r="B22" s="140" t="s">
        <v>4</v>
      </c>
      <c r="C22" s="140"/>
      <c r="D22" s="140"/>
      <c r="E22" s="140"/>
      <c r="F22" s="140"/>
      <c r="G22" s="454" t="str">
        <f t="shared" si="0"/>
        <v/>
      </c>
      <c r="H22" s="379"/>
      <c r="I22" s="379"/>
      <c r="J22" s="379"/>
      <c r="K22" s="380"/>
      <c r="L22" s="408"/>
      <c r="M22" s="409"/>
      <c r="N22" s="409"/>
      <c r="O22" s="409"/>
      <c r="P22" s="409"/>
      <c r="Q22" s="410"/>
      <c r="R22" s="392" t="str">
        <f>IF(ISERROR(ROUNDDOWN(AS22*$R$5,0)),"",ROUNDDOWN(AS22*$R$5,0))</f>
        <v/>
      </c>
      <c r="S22" s="393"/>
      <c r="T22" s="393"/>
      <c r="U22" s="393"/>
      <c r="V22" s="394"/>
      <c r="W22" s="415"/>
      <c r="X22" s="416"/>
      <c r="Y22" s="416"/>
      <c r="Z22" s="416"/>
      <c r="AA22" s="416"/>
      <c r="AB22" s="417"/>
      <c r="AC22" s="392" t="str">
        <f>IF(ISERROR(ROUNDDOWN(AS22*$R$8,0)),"",ROUNDDOWN(AS22*$R$8,0))</f>
        <v/>
      </c>
      <c r="AD22" s="393"/>
      <c r="AE22" s="393"/>
      <c r="AF22" s="393"/>
      <c r="AG22" s="394"/>
      <c r="AH22" s="415"/>
      <c r="AI22" s="416"/>
      <c r="AJ22" s="416"/>
      <c r="AK22" s="416"/>
      <c r="AL22" s="416"/>
      <c r="AM22" s="417"/>
      <c r="AN22" s="374" t="str">
        <f t="shared" ref="AN22:AN23" si="1">IF(ISERROR(+AS22-R22-AC22),"",+AS22-R22-AC22)</f>
        <v/>
      </c>
      <c r="AO22" s="375"/>
      <c r="AP22" s="375"/>
      <c r="AQ22" s="375"/>
      <c r="AR22" s="376"/>
      <c r="AS22" s="409"/>
      <c r="AT22" s="409"/>
      <c r="AU22" s="409"/>
      <c r="AV22" s="409"/>
      <c r="AW22" s="409"/>
      <c r="AX22" s="410"/>
      <c r="BA22" s="16"/>
    </row>
    <row r="23" spans="1:53" ht="24" customHeight="1">
      <c r="A23" s="229"/>
      <c r="B23" s="481" t="s">
        <v>82</v>
      </c>
      <c r="C23" s="140"/>
      <c r="D23" s="140"/>
      <c r="E23" s="140"/>
      <c r="F23" s="140"/>
      <c r="G23" s="454" t="str">
        <f t="shared" si="0"/>
        <v/>
      </c>
      <c r="H23" s="379"/>
      <c r="I23" s="379"/>
      <c r="J23" s="379"/>
      <c r="K23" s="380"/>
      <c r="L23" s="482"/>
      <c r="M23" s="483"/>
      <c r="N23" s="483"/>
      <c r="O23" s="483"/>
      <c r="P23" s="483"/>
      <c r="Q23" s="484"/>
      <c r="R23" s="392" t="str">
        <f>IF(ISERROR(ROUNDDOWN(AS23*$R$5,0)),"",ROUNDDOWN(AS23*$R$5,0))</f>
        <v/>
      </c>
      <c r="S23" s="393"/>
      <c r="T23" s="393"/>
      <c r="U23" s="393"/>
      <c r="V23" s="394"/>
      <c r="W23" s="418"/>
      <c r="X23" s="419"/>
      <c r="Y23" s="419"/>
      <c r="Z23" s="419"/>
      <c r="AA23" s="419"/>
      <c r="AB23" s="420"/>
      <c r="AC23" s="392" t="str">
        <f>IF(ISERROR(ROUNDDOWN(AS23*$R$8,0)),"",ROUNDDOWN(AS23*$R$8,0))</f>
        <v/>
      </c>
      <c r="AD23" s="393"/>
      <c r="AE23" s="393"/>
      <c r="AF23" s="393"/>
      <c r="AG23" s="394"/>
      <c r="AH23" s="418"/>
      <c r="AI23" s="419"/>
      <c r="AJ23" s="419"/>
      <c r="AK23" s="419"/>
      <c r="AL23" s="419"/>
      <c r="AM23" s="420"/>
      <c r="AN23" s="374" t="str">
        <f t="shared" si="1"/>
        <v/>
      </c>
      <c r="AO23" s="375"/>
      <c r="AP23" s="375"/>
      <c r="AQ23" s="375"/>
      <c r="AR23" s="376"/>
      <c r="AS23" s="409"/>
      <c r="AT23" s="409"/>
      <c r="AU23" s="409"/>
      <c r="AV23" s="409"/>
      <c r="AW23" s="409"/>
      <c r="AX23" s="410"/>
      <c r="BA23" s="16"/>
    </row>
    <row r="24" spans="1:53" ht="24" customHeight="1">
      <c r="A24" s="478" t="s">
        <v>31</v>
      </c>
      <c r="B24" s="479"/>
      <c r="C24" s="479"/>
      <c r="D24" s="479"/>
      <c r="E24" s="479"/>
      <c r="F24" s="480"/>
      <c r="G24" s="454">
        <f t="shared" si="0"/>
        <v>0</v>
      </c>
      <c r="H24" s="379"/>
      <c r="I24" s="379"/>
      <c r="J24" s="379"/>
      <c r="K24" s="380"/>
      <c r="L24" s="391">
        <f>M15-L20</f>
        <v>0</v>
      </c>
      <c r="M24" s="391"/>
      <c r="N24" s="391"/>
      <c r="O24" s="391"/>
      <c r="P24" s="391"/>
      <c r="Q24" s="391"/>
      <c r="R24" s="391">
        <f>+R15-R20</f>
        <v>0</v>
      </c>
      <c r="S24" s="391"/>
      <c r="T24" s="391"/>
      <c r="U24" s="391"/>
      <c r="V24" s="391"/>
      <c r="W24" s="391">
        <f>X15-W20</f>
        <v>0</v>
      </c>
      <c r="X24" s="391"/>
      <c r="Y24" s="391"/>
      <c r="Z24" s="391"/>
      <c r="AA24" s="391"/>
      <c r="AB24" s="391"/>
      <c r="AC24" s="391">
        <f>+AC15-AC20</f>
        <v>0</v>
      </c>
      <c r="AD24" s="391"/>
      <c r="AE24" s="391"/>
      <c r="AF24" s="391"/>
      <c r="AG24" s="391"/>
      <c r="AH24" s="391">
        <f>AI15-AH20</f>
        <v>0</v>
      </c>
      <c r="AI24" s="391"/>
      <c r="AJ24" s="391"/>
      <c r="AK24" s="391"/>
      <c r="AL24" s="391"/>
      <c r="AM24" s="391"/>
      <c r="AN24" s="391">
        <f>+AN15-AN20</f>
        <v>0</v>
      </c>
      <c r="AO24" s="391"/>
      <c r="AP24" s="391"/>
      <c r="AQ24" s="391"/>
      <c r="AR24" s="414"/>
      <c r="AS24" s="406">
        <f>AS15-AS20</f>
        <v>0</v>
      </c>
      <c r="AT24" s="406"/>
      <c r="AU24" s="406"/>
      <c r="AV24" s="406"/>
      <c r="AW24" s="406"/>
      <c r="AX24" s="407"/>
      <c r="BA24" s="16"/>
    </row>
    <row r="25" spans="1:53" ht="24" customHeight="1">
      <c r="A25" s="475" t="s">
        <v>32</v>
      </c>
      <c r="B25" s="476"/>
      <c r="C25" s="476"/>
      <c r="D25" s="476"/>
      <c r="E25" s="476"/>
      <c r="F25" s="477"/>
      <c r="G25" s="454">
        <f t="shared" si="0"/>
        <v>0</v>
      </c>
      <c r="H25" s="379"/>
      <c r="I25" s="379"/>
      <c r="J25" s="379"/>
      <c r="K25" s="380"/>
      <c r="L25" s="388">
        <f>+SUM(L26:Q28)</f>
        <v>0</v>
      </c>
      <c r="M25" s="379"/>
      <c r="N25" s="379"/>
      <c r="O25" s="379"/>
      <c r="P25" s="379"/>
      <c r="Q25" s="380"/>
      <c r="R25" s="388">
        <f>+SUM(R26:V28)</f>
        <v>0</v>
      </c>
      <c r="S25" s="379"/>
      <c r="T25" s="379"/>
      <c r="U25" s="379"/>
      <c r="V25" s="380"/>
      <c r="W25" s="388">
        <f>+SUM(W26)</f>
        <v>0</v>
      </c>
      <c r="X25" s="379"/>
      <c r="Y25" s="379"/>
      <c r="Z25" s="379"/>
      <c r="AA25" s="379"/>
      <c r="AB25" s="380"/>
      <c r="AC25" s="388">
        <f>+SUM(AC26:AG28)</f>
        <v>0</v>
      </c>
      <c r="AD25" s="379"/>
      <c r="AE25" s="379"/>
      <c r="AF25" s="379"/>
      <c r="AG25" s="380"/>
      <c r="AH25" s="388">
        <f>+SUM(AH26)</f>
        <v>0</v>
      </c>
      <c r="AI25" s="379"/>
      <c r="AJ25" s="379"/>
      <c r="AK25" s="379"/>
      <c r="AL25" s="379"/>
      <c r="AM25" s="380"/>
      <c r="AN25" s="388">
        <f>+SUM(AN26:AR28)</f>
        <v>0</v>
      </c>
      <c r="AO25" s="379"/>
      <c r="AP25" s="379"/>
      <c r="AQ25" s="379"/>
      <c r="AR25" s="389"/>
      <c r="AS25" s="379">
        <f>+SUM(AS26)</f>
        <v>0</v>
      </c>
      <c r="AT25" s="379"/>
      <c r="AU25" s="379"/>
      <c r="AV25" s="379"/>
      <c r="AW25" s="379"/>
      <c r="AX25" s="380"/>
      <c r="BA25" s="16"/>
    </row>
    <row r="26" spans="1:53" ht="24" customHeight="1">
      <c r="A26" s="473"/>
      <c r="B26" s="224"/>
      <c r="C26" s="225"/>
      <c r="D26" s="225"/>
      <c r="E26" s="225"/>
      <c r="F26" s="226"/>
      <c r="G26" s="454" t="str">
        <f t="shared" si="0"/>
        <v/>
      </c>
      <c r="H26" s="379"/>
      <c r="I26" s="379"/>
      <c r="J26" s="379"/>
      <c r="K26" s="380"/>
      <c r="L26" s="390"/>
      <c r="M26" s="381"/>
      <c r="N26" s="381"/>
      <c r="O26" s="381"/>
      <c r="P26" s="381"/>
      <c r="Q26" s="382"/>
      <c r="R26" s="392" t="str">
        <f>IF(ISERROR(ROUNDDOWN(AS26*$R$5,0)),"",ROUNDDOWN(AS26*$R$5,0))</f>
        <v/>
      </c>
      <c r="S26" s="393"/>
      <c r="T26" s="393"/>
      <c r="U26" s="393"/>
      <c r="V26" s="394"/>
      <c r="W26" s="390"/>
      <c r="X26" s="381"/>
      <c r="Y26" s="381"/>
      <c r="Z26" s="381"/>
      <c r="AA26" s="381"/>
      <c r="AB26" s="382"/>
      <c r="AC26" s="392" t="str">
        <f>IF(ISERROR(ROUNDDOWN(AS26*$R$8,0)),"",ROUNDDOWN(AS26*$R$8,0))</f>
        <v/>
      </c>
      <c r="AD26" s="393"/>
      <c r="AE26" s="393"/>
      <c r="AF26" s="393"/>
      <c r="AG26" s="394"/>
      <c r="AH26" s="390"/>
      <c r="AI26" s="381"/>
      <c r="AJ26" s="381"/>
      <c r="AK26" s="381"/>
      <c r="AL26" s="381"/>
      <c r="AM26" s="382"/>
      <c r="AN26" s="374" t="str">
        <f t="shared" ref="AN26" si="2">IF(ISERROR(+AS26-R26-AC26),"",+AS26-R26-AC26)</f>
        <v/>
      </c>
      <c r="AO26" s="375"/>
      <c r="AP26" s="375"/>
      <c r="AQ26" s="375"/>
      <c r="AR26" s="376"/>
      <c r="AS26" s="381"/>
      <c r="AT26" s="381"/>
      <c r="AU26" s="381"/>
      <c r="AV26" s="381"/>
      <c r="AW26" s="381"/>
      <c r="AX26" s="382"/>
      <c r="BA26" s="16"/>
    </row>
    <row r="27" spans="1:53" ht="24" customHeight="1">
      <c r="A27" s="473"/>
      <c r="B27" s="224"/>
      <c r="C27" s="225"/>
      <c r="D27" s="225"/>
      <c r="E27" s="225"/>
      <c r="F27" s="226"/>
      <c r="G27" s="454" t="str">
        <f t="shared" si="0"/>
        <v/>
      </c>
      <c r="H27" s="379"/>
      <c r="I27" s="379"/>
      <c r="J27" s="379"/>
      <c r="K27" s="380"/>
      <c r="L27" s="390"/>
      <c r="M27" s="381"/>
      <c r="N27" s="381"/>
      <c r="O27" s="381"/>
      <c r="P27" s="381"/>
      <c r="Q27" s="382"/>
      <c r="R27" s="392" t="str">
        <f>IF(ISERROR(ROUNDDOWN(AS27*$R$5,0)),"",ROUNDDOWN(AS27*$R$5,0))</f>
        <v/>
      </c>
      <c r="S27" s="393"/>
      <c r="T27" s="393"/>
      <c r="U27" s="393"/>
      <c r="V27" s="394"/>
      <c r="W27" s="390"/>
      <c r="X27" s="381"/>
      <c r="Y27" s="381"/>
      <c r="Z27" s="381"/>
      <c r="AA27" s="381"/>
      <c r="AB27" s="382"/>
      <c r="AC27" s="392" t="str">
        <f>IF(ISERROR(ROUNDDOWN(AS27*$R$8,0)),"",ROUNDDOWN(AS27*$R$8,0))</f>
        <v/>
      </c>
      <c r="AD27" s="393"/>
      <c r="AE27" s="393"/>
      <c r="AF27" s="393"/>
      <c r="AG27" s="394"/>
      <c r="AH27" s="390"/>
      <c r="AI27" s="381"/>
      <c r="AJ27" s="381"/>
      <c r="AK27" s="381"/>
      <c r="AL27" s="381"/>
      <c r="AM27" s="382"/>
      <c r="AN27" s="374" t="str">
        <f t="shared" ref="AN27:AN28" si="3">IF(ISERROR(+AS27-R27-AC27),"",+AS27-R27-AC27)</f>
        <v/>
      </c>
      <c r="AO27" s="375"/>
      <c r="AP27" s="375"/>
      <c r="AQ27" s="375"/>
      <c r="AR27" s="376"/>
      <c r="AS27" s="381"/>
      <c r="AT27" s="381"/>
      <c r="AU27" s="381"/>
      <c r="AV27" s="381"/>
      <c r="AW27" s="381"/>
      <c r="AX27" s="382"/>
      <c r="BA27" s="16"/>
    </row>
    <row r="28" spans="1:53" ht="24" customHeight="1">
      <c r="A28" s="474"/>
      <c r="B28" s="467"/>
      <c r="C28" s="468"/>
      <c r="D28" s="468"/>
      <c r="E28" s="468"/>
      <c r="F28" s="469"/>
      <c r="G28" s="454" t="str">
        <f t="shared" si="0"/>
        <v/>
      </c>
      <c r="H28" s="379"/>
      <c r="I28" s="379"/>
      <c r="J28" s="379"/>
      <c r="K28" s="380"/>
      <c r="L28" s="390"/>
      <c r="M28" s="381"/>
      <c r="N28" s="381"/>
      <c r="O28" s="381"/>
      <c r="P28" s="381"/>
      <c r="Q28" s="382"/>
      <c r="R28" s="392" t="str">
        <f>IF(ISERROR(ROUNDDOWN(AS28*$R$5,0)),"",ROUNDDOWN(AS28*$R$5,0))</f>
        <v/>
      </c>
      <c r="S28" s="393"/>
      <c r="T28" s="393"/>
      <c r="U28" s="393"/>
      <c r="V28" s="394"/>
      <c r="W28" s="390"/>
      <c r="X28" s="381"/>
      <c r="Y28" s="381"/>
      <c r="Z28" s="381"/>
      <c r="AA28" s="381"/>
      <c r="AB28" s="382"/>
      <c r="AC28" s="392" t="str">
        <f>IF(ISERROR(ROUNDDOWN(AS28*$R$8,0)),"",ROUNDDOWN(AS28*$R$8,0))</f>
        <v/>
      </c>
      <c r="AD28" s="393"/>
      <c r="AE28" s="393"/>
      <c r="AF28" s="393"/>
      <c r="AG28" s="394"/>
      <c r="AH28" s="390"/>
      <c r="AI28" s="381"/>
      <c r="AJ28" s="381"/>
      <c r="AK28" s="381"/>
      <c r="AL28" s="381"/>
      <c r="AM28" s="382"/>
      <c r="AN28" s="374" t="str">
        <f t="shared" si="3"/>
        <v/>
      </c>
      <c r="AO28" s="375"/>
      <c r="AP28" s="375"/>
      <c r="AQ28" s="375"/>
      <c r="AR28" s="376"/>
      <c r="AS28" s="381"/>
      <c r="AT28" s="381"/>
      <c r="AU28" s="381"/>
      <c r="AV28" s="381"/>
      <c r="AW28" s="381"/>
      <c r="AX28" s="382"/>
      <c r="BA28" s="16"/>
    </row>
    <row r="29" spans="1:53" ht="24" customHeight="1">
      <c r="A29" s="470" t="s">
        <v>61</v>
      </c>
      <c r="B29" s="471"/>
      <c r="C29" s="471"/>
      <c r="D29" s="471"/>
      <c r="E29" s="471"/>
      <c r="F29" s="472"/>
      <c r="G29" s="454">
        <f t="shared" si="0"/>
        <v>0</v>
      </c>
      <c r="H29" s="379"/>
      <c r="I29" s="379"/>
      <c r="J29" s="379"/>
      <c r="K29" s="380"/>
      <c r="L29" s="388">
        <f>+SUM(L30:Q32)</f>
        <v>0</v>
      </c>
      <c r="M29" s="379"/>
      <c r="N29" s="379"/>
      <c r="O29" s="379"/>
      <c r="P29" s="379"/>
      <c r="Q29" s="380"/>
      <c r="R29" s="388">
        <f>+SUM(R30:V32)</f>
        <v>0</v>
      </c>
      <c r="S29" s="379"/>
      <c r="T29" s="379"/>
      <c r="U29" s="379"/>
      <c r="V29" s="380"/>
      <c r="W29" s="388">
        <f>+SUM(W30)</f>
        <v>0</v>
      </c>
      <c r="X29" s="379"/>
      <c r="Y29" s="379"/>
      <c r="Z29" s="379"/>
      <c r="AA29" s="379"/>
      <c r="AB29" s="380"/>
      <c r="AC29" s="388">
        <f>+SUM(AC30:AG32)</f>
        <v>0</v>
      </c>
      <c r="AD29" s="379"/>
      <c r="AE29" s="379"/>
      <c r="AF29" s="379"/>
      <c r="AG29" s="380"/>
      <c r="AH29" s="388">
        <f>+SUM(AH30)</f>
        <v>0</v>
      </c>
      <c r="AI29" s="379"/>
      <c r="AJ29" s="379"/>
      <c r="AK29" s="379"/>
      <c r="AL29" s="379"/>
      <c r="AM29" s="380"/>
      <c r="AN29" s="388">
        <f>+SUM(AN30:AR32)</f>
        <v>0</v>
      </c>
      <c r="AO29" s="379"/>
      <c r="AP29" s="379"/>
      <c r="AQ29" s="379"/>
      <c r="AR29" s="389"/>
      <c r="AS29" s="379">
        <f>+SUM(AS30)</f>
        <v>0</v>
      </c>
      <c r="AT29" s="379"/>
      <c r="AU29" s="379"/>
      <c r="AV29" s="379"/>
      <c r="AW29" s="379"/>
      <c r="AX29" s="380"/>
      <c r="BA29" s="16"/>
    </row>
    <row r="30" spans="1:53" ht="24" customHeight="1">
      <c r="A30" s="473"/>
      <c r="B30" s="224"/>
      <c r="C30" s="225"/>
      <c r="D30" s="225"/>
      <c r="E30" s="225"/>
      <c r="F30" s="226"/>
      <c r="G30" s="454" t="str">
        <f t="shared" si="0"/>
        <v/>
      </c>
      <c r="H30" s="379"/>
      <c r="I30" s="379"/>
      <c r="J30" s="379"/>
      <c r="K30" s="380"/>
      <c r="L30" s="390"/>
      <c r="M30" s="381"/>
      <c r="N30" s="381"/>
      <c r="O30" s="381"/>
      <c r="P30" s="381"/>
      <c r="Q30" s="382"/>
      <c r="R30" s="392" t="str">
        <f>IF(ISERROR(ROUNDDOWN(AS30*$R$5,0)),"",ROUNDDOWN(AS30*$R$5,0))</f>
        <v/>
      </c>
      <c r="S30" s="393"/>
      <c r="T30" s="393"/>
      <c r="U30" s="393"/>
      <c r="V30" s="394"/>
      <c r="W30" s="390"/>
      <c r="X30" s="381"/>
      <c r="Y30" s="381"/>
      <c r="Z30" s="381"/>
      <c r="AA30" s="381"/>
      <c r="AB30" s="382"/>
      <c r="AC30" s="392" t="str">
        <f>IF(ISERROR(ROUNDDOWN(AS30*$R$8,0)),"",ROUNDDOWN(AS30*$R$8,0))</f>
        <v/>
      </c>
      <c r="AD30" s="393"/>
      <c r="AE30" s="393"/>
      <c r="AF30" s="393"/>
      <c r="AG30" s="394"/>
      <c r="AH30" s="390"/>
      <c r="AI30" s="381"/>
      <c r="AJ30" s="381"/>
      <c r="AK30" s="381"/>
      <c r="AL30" s="381"/>
      <c r="AM30" s="382"/>
      <c r="AN30" s="374" t="str">
        <f t="shared" ref="AN30" si="4">IF(ISERROR(+AS30-R30-AC30),"",+AS30-R30-AC30)</f>
        <v/>
      </c>
      <c r="AO30" s="375"/>
      <c r="AP30" s="375"/>
      <c r="AQ30" s="375"/>
      <c r="AR30" s="376"/>
      <c r="AS30" s="381"/>
      <c r="AT30" s="381"/>
      <c r="AU30" s="381"/>
      <c r="AV30" s="381"/>
      <c r="AW30" s="381"/>
      <c r="AX30" s="382"/>
      <c r="BA30" s="16"/>
    </row>
    <row r="31" spans="1:53" ht="24" customHeight="1">
      <c r="A31" s="473"/>
      <c r="B31" s="467"/>
      <c r="C31" s="468"/>
      <c r="D31" s="468"/>
      <c r="E31" s="468"/>
      <c r="F31" s="469"/>
      <c r="G31" s="454" t="str">
        <f t="shared" si="0"/>
        <v/>
      </c>
      <c r="H31" s="379"/>
      <c r="I31" s="379"/>
      <c r="J31" s="379"/>
      <c r="K31" s="380"/>
      <c r="L31" s="390"/>
      <c r="M31" s="381"/>
      <c r="N31" s="381"/>
      <c r="O31" s="381"/>
      <c r="P31" s="381"/>
      <c r="Q31" s="382"/>
      <c r="R31" s="392" t="str">
        <f>IF(ISERROR(ROUNDDOWN(AS31*$R$5,0)),"",ROUNDDOWN(AS31*$R$5,0))</f>
        <v/>
      </c>
      <c r="S31" s="393"/>
      <c r="T31" s="393"/>
      <c r="U31" s="393"/>
      <c r="V31" s="394"/>
      <c r="W31" s="390"/>
      <c r="X31" s="381"/>
      <c r="Y31" s="381"/>
      <c r="Z31" s="381"/>
      <c r="AA31" s="381"/>
      <c r="AB31" s="382"/>
      <c r="AC31" s="392" t="str">
        <f>IF(ISERROR(ROUNDDOWN(AS31*$R$8,0)),"",ROUNDDOWN(AS31*$R$8,0))</f>
        <v/>
      </c>
      <c r="AD31" s="393"/>
      <c r="AE31" s="393"/>
      <c r="AF31" s="393"/>
      <c r="AG31" s="394"/>
      <c r="AH31" s="390"/>
      <c r="AI31" s="381"/>
      <c r="AJ31" s="381"/>
      <c r="AK31" s="381"/>
      <c r="AL31" s="381"/>
      <c r="AM31" s="382"/>
      <c r="AN31" s="374" t="str">
        <f t="shared" ref="AN31:AN32" si="5">IF(ISERROR(+AS31-R31-AC31),"",+AS31-R31-AC31)</f>
        <v/>
      </c>
      <c r="AO31" s="375"/>
      <c r="AP31" s="375"/>
      <c r="AQ31" s="375"/>
      <c r="AR31" s="376"/>
      <c r="AS31" s="381"/>
      <c r="AT31" s="381"/>
      <c r="AU31" s="381"/>
      <c r="AV31" s="381"/>
      <c r="AW31" s="381"/>
      <c r="AX31" s="382"/>
      <c r="BA31" s="16"/>
    </row>
    <row r="32" spans="1:53" ht="24" customHeight="1">
      <c r="A32" s="474"/>
      <c r="B32" s="467"/>
      <c r="C32" s="468"/>
      <c r="D32" s="468"/>
      <c r="E32" s="468"/>
      <c r="F32" s="469"/>
      <c r="G32" s="454" t="str">
        <f t="shared" si="0"/>
        <v/>
      </c>
      <c r="H32" s="379"/>
      <c r="I32" s="379"/>
      <c r="J32" s="379"/>
      <c r="K32" s="380"/>
      <c r="L32" s="390"/>
      <c r="M32" s="381"/>
      <c r="N32" s="381"/>
      <c r="O32" s="381"/>
      <c r="P32" s="381"/>
      <c r="Q32" s="382"/>
      <c r="R32" s="391" t="str">
        <f>IF(ISERROR(ROUNDDOWN(AS32*$R$5,0)),"",ROUNDDOWN(AS32*$R$5,0))</f>
        <v/>
      </c>
      <c r="S32" s="391"/>
      <c r="T32" s="391"/>
      <c r="U32" s="391"/>
      <c r="V32" s="391"/>
      <c r="W32" s="390"/>
      <c r="X32" s="381"/>
      <c r="Y32" s="381"/>
      <c r="Z32" s="381"/>
      <c r="AA32" s="381"/>
      <c r="AB32" s="382"/>
      <c r="AC32" s="391" t="str">
        <f>IF(ISERROR(ROUNDDOWN(AS32*$R$8,0)),"",ROUNDDOWN(AS32*$R$8,0))</f>
        <v/>
      </c>
      <c r="AD32" s="391"/>
      <c r="AE32" s="391"/>
      <c r="AF32" s="391"/>
      <c r="AG32" s="391"/>
      <c r="AH32" s="383"/>
      <c r="AI32" s="383"/>
      <c r="AJ32" s="383"/>
      <c r="AK32" s="383"/>
      <c r="AL32" s="383"/>
      <c r="AM32" s="383"/>
      <c r="AN32" s="374" t="str">
        <f t="shared" si="5"/>
        <v/>
      </c>
      <c r="AO32" s="375"/>
      <c r="AP32" s="375"/>
      <c r="AQ32" s="375"/>
      <c r="AR32" s="376"/>
      <c r="AS32" s="382"/>
      <c r="AT32" s="383"/>
      <c r="AU32" s="383"/>
      <c r="AV32" s="383"/>
      <c r="AW32" s="383"/>
      <c r="AX32" s="383"/>
      <c r="BA32" s="16"/>
    </row>
    <row r="33" spans="1:54" ht="24" customHeight="1">
      <c r="A33" s="457" t="s">
        <v>2</v>
      </c>
      <c r="B33" s="458"/>
      <c r="C33" s="458"/>
      <c r="D33" s="458"/>
      <c r="E33" s="458"/>
      <c r="F33" s="459"/>
      <c r="G33" s="454">
        <f t="shared" si="0"/>
        <v>0</v>
      </c>
      <c r="H33" s="379"/>
      <c r="I33" s="379"/>
      <c r="J33" s="379"/>
      <c r="K33" s="380"/>
      <c r="L33" s="388">
        <f>+L24+L25-L29</f>
        <v>0</v>
      </c>
      <c r="M33" s="379"/>
      <c r="N33" s="379"/>
      <c r="O33" s="379"/>
      <c r="P33" s="379"/>
      <c r="Q33" s="380"/>
      <c r="R33" s="402">
        <f>+R24+R25-R29</f>
        <v>0</v>
      </c>
      <c r="S33" s="403"/>
      <c r="T33" s="403"/>
      <c r="U33" s="403"/>
      <c r="V33" s="404"/>
      <c r="W33" s="388">
        <f>+W24+W25-W29</f>
        <v>0</v>
      </c>
      <c r="X33" s="379"/>
      <c r="Y33" s="379"/>
      <c r="Z33" s="379"/>
      <c r="AA33" s="379"/>
      <c r="AB33" s="380"/>
      <c r="AC33" s="402">
        <f>+AC24+AC25-AC29</f>
        <v>0</v>
      </c>
      <c r="AD33" s="403"/>
      <c r="AE33" s="403"/>
      <c r="AF33" s="403"/>
      <c r="AG33" s="404"/>
      <c r="AH33" s="388">
        <f>+AH24+AH25-AH29</f>
        <v>0</v>
      </c>
      <c r="AI33" s="379"/>
      <c r="AJ33" s="379"/>
      <c r="AK33" s="379"/>
      <c r="AL33" s="379"/>
      <c r="AM33" s="380"/>
      <c r="AN33" s="388">
        <f>+AN24+AN25-AN29</f>
        <v>0</v>
      </c>
      <c r="AO33" s="379"/>
      <c r="AP33" s="379"/>
      <c r="AQ33" s="379"/>
      <c r="AR33" s="389"/>
      <c r="AS33" s="379">
        <f>+AS24+AS25-AS29</f>
        <v>0</v>
      </c>
      <c r="AT33" s="379"/>
      <c r="AU33" s="379"/>
      <c r="AV33" s="379"/>
      <c r="AW33" s="379"/>
      <c r="AX33" s="380"/>
      <c r="BA33" s="16"/>
    </row>
    <row r="34" spans="1:54" ht="24" customHeight="1">
      <c r="A34" s="456" t="s">
        <v>33</v>
      </c>
      <c r="B34" s="456"/>
      <c r="C34" s="456"/>
      <c r="D34" s="456"/>
      <c r="E34" s="456"/>
      <c r="F34" s="456"/>
      <c r="G34" s="454" t="str">
        <f t="shared" si="0"/>
        <v/>
      </c>
      <c r="H34" s="379"/>
      <c r="I34" s="379"/>
      <c r="J34" s="379"/>
      <c r="K34" s="380"/>
      <c r="L34" s="398"/>
      <c r="M34" s="386"/>
      <c r="N34" s="386"/>
      <c r="O34" s="386"/>
      <c r="P34" s="386"/>
      <c r="Q34" s="387"/>
      <c r="R34" s="374" t="str">
        <f>IF(ISERROR(ROUNDDOWN(AS34*$R$5,0)),"",ROUNDDOWN(AS34*$R$5,0))</f>
        <v/>
      </c>
      <c r="S34" s="375"/>
      <c r="T34" s="375"/>
      <c r="U34" s="375"/>
      <c r="V34" s="377"/>
      <c r="W34" s="398"/>
      <c r="X34" s="386"/>
      <c r="Y34" s="386"/>
      <c r="Z34" s="386"/>
      <c r="AA34" s="386"/>
      <c r="AB34" s="387"/>
      <c r="AC34" s="374" t="str">
        <f>IF(ISERROR(ROUNDDOWN(AS34*$R$8,0)),"",ROUNDDOWN(AS34*$R$8,0))</f>
        <v/>
      </c>
      <c r="AD34" s="375"/>
      <c r="AE34" s="375"/>
      <c r="AF34" s="375"/>
      <c r="AG34" s="377"/>
      <c r="AH34" s="398"/>
      <c r="AI34" s="386"/>
      <c r="AJ34" s="386"/>
      <c r="AK34" s="386"/>
      <c r="AL34" s="386"/>
      <c r="AM34" s="387"/>
      <c r="AN34" s="374" t="str">
        <f t="shared" ref="AN34" si="6">IF(ISERROR(+AS34-R34-AC34),"",+AS34-R34-AC34)</f>
        <v/>
      </c>
      <c r="AO34" s="375"/>
      <c r="AP34" s="375"/>
      <c r="AQ34" s="375"/>
      <c r="AR34" s="376"/>
      <c r="AS34" s="386"/>
      <c r="AT34" s="386"/>
      <c r="AU34" s="386"/>
      <c r="AV34" s="386"/>
      <c r="AW34" s="386"/>
      <c r="AX34" s="387"/>
      <c r="BA34" s="16"/>
    </row>
    <row r="35" spans="1:54" ht="24" customHeight="1">
      <c r="A35" s="456" t="s">
        <v>27</v>
      </c>
      <c r="B35" s="456"/>
      <c r="C35" s="456"/>
      <c r="D35" s="456"/>
      <c r="E35" s="456"/>
      <c r="F35" s="456"/>
      <c r="G35" s="454" t="str">
        <f t="shared" si="0"/>
        <v/>
      </c>
      <c r="H35" s="379"/>
      <c r="I35" s="379"/>
      <c r="J35" s="379"/>
      <c r="K35" s="380"/>
      <c r="L35" s="399"/>
      <c r="M35" s="400"/>
      <c r="N35" s="400"/>
      <c r="O35" s="400"/>
      <c r="P35" s="400"/>
      <c r="Q35" s="401"/>
      <c r="R35" s="374" t="str">
        <f>IF(ISERROR(ROUNDDOWN(AS35*$R$5,0)),"",ROUNDDOWN(AS35*$R$5,0))</f>
        <v/>
      </c>
      <c r="S35" s="375"/>
      <c r="T35" s="375"/>
      <c r="U35" s="375"/>
      <c r="V35" s="377"/>
      <c r="W35" s="399"/>
      <c r="X35" s="400"/>
      <c r="Y35" s="400"/>
      <c r="Z35" s="400"/>
      <c r="AA35" s="400"/>
      <c r="AB35" s="401"/>
      <c r="AC35" s="374" t="str">
        <f>IF(ISERROR(ROUNDDOWN(AS35*$R$8,0)),"",ROUNDDOWN(AS35*$R$8,0))</f>
        <v/>
      </c>
      <c r="AD35" s="375"/>
      <c r="AE35" s="375"/>
      <c r="AF35" s="375"/>
      <c r="AG35" s="377"/>
      <c r="AH35" s="399"/>
      <c r="AI35" s="400"/>
      <c r="AJ35" s="400"/>
      <c r="AK35" s="400"/>
      <c r="AL35" s="400"/>
      <c r="AM35" s="401"/>
      <c r="AN35" s="374" t="str">
        <f t="shared" ref="AN35" si="7">IF(ISERROR(+AS35-R35-AC35),"",+AS35-R35-AC35)</f>
        <v/>
      </c>
      <c r="AO35" s="375"/>
      <c r="AP35" s="375"/>
      <c r="AQ35" s="375"/>
      <c r="AR35" s="376"/>
      <c r="AS35" s="386"/>
      <c r="AT35" s="386"/>
      <c r="AU35" s="386"/>
      <c r="AV35" s="386"/>
      <c r="AW35" s="386"/>
      <c r="AX35" s="387"/>
      <c r="BA35" s="16"/>
    </row>
    <row r="36" spans="1:54" ht="24" customHeight="1">
      <c r="A36" s="466" t="s">
        <v>16</v>
      </c>
      <c r="B36" s="466"/>
      <c r="C36" s="466"/>
      <c r="D36" s="466"/>
      <c r="E36" s="466"/>
      <c r="F36" s="466"/>
      <c r="G36" s="454" t="str">
        <f t="shared" si="0"/>
        <v/>
      </c>
      <c r="H36" s="379"/>
      <c r="I36" s="379"/>
      <c r="J36" s="379"/>
      <c r="K36" s="380"/>
      <c r="L36" s="396">
        <f>+L33+L34-L35</f>
        <v>0</v>
      </c>
      <c r="M36" s="396"/>
      <c r="N36" s="396"/>
      <c r="O36" s="396"/>
      <c r="P36" s="396"/>
      <c r="Q36" s="396"/>
      <c r="R36" s="396" t="str">
        <f>IF(ISERROR(+R33+R34-R35),"",+R33+R34-R35)</f>
        <v/>
      </c>
      <c r="S36" s="396"/>
      <c r="T36" s="396"/>
      <c r="U36" s="396"/>
      <c r="V36" s="396"/>
      <c r="W36" s="396">
        <f>+W33+W34-W35</f>
        <v>0</v>
      </c>
      <c r="X36" s="396"/>
      <c r="Y36" s="396"/>
      <c r="Z36" s="396"/>
      <c r="AA36" s="396"/>
      <c r="AB36" s="396"/>
      <c r="AC36" s="396" t="str">
        <f>IF(ISERROR(+AC33+AC34-AC35),"",+AC33+AC34-AC35)</f>
        <v/>
      </c>
      <c r="AD36" s="396"/>
      <c r="AE36" s="396"/>
      <c r="AF36" s="396"/>
      <c r="AG36" s="396"/>
      <c r="AH36" s="396">
        <f>+AH33+AH34-AH35</f>
        <v>0</v>
      </c>
      <c r="AI36" s="396"/>
      <c r="AJ36" s="396"/>
      <c r="AK36" s="396"/>
      <c r="AL36" s="396"/>
      <c r="AM36" s="396"/>
      <c r="AN36" s="396" t="str">
        <f>IF(ISERROR(+AN33+AN34-AN35),"",+AN33+AN34-AN35)</f>
        <v/>
      </c>
      <c r="AO36" s="396"/>
      <c r="AP36" s="396"/>
      <c r="AQ36" s="396"/>
      <c r="AR36" s="397"/>
      <c r="AS36" s="380">
        <f>+AS33+AS34-AS35</f>
        <v>0</v>
      </c>
      <c r="AT36" s="396"/>
      <c r="AU36" s="396"/>
      <c r="AV36" s="396"/>
      <c r="AW36" s="396"/>
      <c r="AX36" s="396"/>
      <c r="AZ36" s="14"/>
      <c r="BA36" s="15"/>
    </row>
    <row r="37" spans="1:54" ht="24" customHeight="1">
      <c r="A37" s="456" t="s">
        <v>10</v>
      </c>
      <c r="B37" s="456"/>
      <c r="C37" s="456"/>
      <c r="D37" s="456"/>
      <c r="E37" s="456"/>
      <c r="F37" s="456"/>
      <c r="G37" s="454" t="str">
        <f t="shared" si="0"/>
        <v/>
      </c>
      <c r="H37" s="379"/>
      <c r="I37" s="379"/>
      <c r="J37" s="379"/>
      <c r="K37" s="380"/>
      <c r="L37" s="378"/>
      <c r="M37" s="378"/>
      <c r="N37" s="378"/>
      <c r="O37" s="378"/>
      <c r="P37" s="378"/>
      <c r="Q37" s="378"/>
      <c r="R37" s="374" t="str">
        <f>IF(ISERROR(ROUNDDOWN(AS37*$R$5,0)),"",ROUNDDOWN(AS37*$R$5,0))</f>
        <v/>
      </c>
      <c r="S37" s="375"/>
      <c r="T37" s="375"/>
      <c r="U37" s="375"/>
      <c r="V37" s="377"/>
      <c r="W37" s="378"/>
      <c r="X37" s="378"/>
      <c r="Y37" s="378"/>
      <c r="Z37" s="378"/>
      <c r="AA37" s="378"/>
      <c r="AB37" s="378"/>
      <c r="AC37" s="374" t="str">
        <f>IF(ISERROR(ROUNDDOWN(AS37*$R$8,0)),"",ROUNDDOWN(AS37*$R$8,0))</f>
        <v/>
      </c>
      <c r="AD37" s="375"/>
      <c r="AE37" s="375"/>
      <c r="AF37" s="375"/>
      <c r="AG37" s="377"/>
      <c r="AH37" s="378"/>
      <c r="AI37" s="378"/>
      <c r="AJ37" s="378"/>
      <c r="AK37" s="378"/>
      <c r="AL37" s="378"/>
      <c r="AM37" s="378"/>
      <c r="AN37" s="374" t="str">
        <f>IF(ISERROR(+AS37-R37-AC37),"",+AS37-R37-AC37)</f>
        <v/>
      </c>
      <c r="AO37" s="375"/>
      <c r="AP37" s="375"/>
      <c r="AQ37" s="375"/>
      <c r="AR37" s="376"/>
      <c r="AS37" s="384"/>
      <c r="AT37" s="384"/>
      <c r="AU37" s="384"/>
      <c r="AV37" s="384"/>
      <c r="AW37" s="384"/>
      <c r="AX37" s="385"/>
      <c r="AZ37" s="14"/>
      <c r="BA37" s="15"/>
    </row>
    <row r="38" spans="1:54" ht="24" customHeight="1">
      <c r="A38" s="292" t="s">
        <v>114</v>
      </c>
      <c r="B38" s="466"/>
      <c r="C38" s="466"/>
      <c r="D38" s="466"/>
      <c r="E38" s="466"/>
      <c r="F38" s="466"/>
      <c r="G38" s="454" t="str">
        <f t="shared" si="0"/>
        <v/>
      </c>
      <c r="H38" s="379"/>
      <c r="I38" s="379"/>
      <c r="J38" s="379"/>
      <c r="K38" s="380"/>
      <c r="L38" s="396">
        <f>+L36-L37</f>
        <v>0</v>
      </c>
      <c r="M38" s="396"/>
      <c r="N38" s="396"/>
      <c r="O38" s="396"/>
      <c r="P38" s="396"/>
      <c r="Q38" s="396"/>
      <c r="R38" s="391" t="str">
        <f>IF(ISERROR(+R36-R37),"",+R36-R37)</f>
        <v/>
      </c>
      <c r="S38" s="391"/>
      <c r="T38" s="391"/>
      <c r="U38" s="391"/>
      <c r="V38" s="391"/>
      <c r="W38" s="396">
        <f>+W36-W37</f>
        <v>0</v>
      </c>
      <c r="X38" s="396"/>
      <c r="Y38" s="396"/>
      <c r="Z38" s="396"/>
      <c r="AA38" s="396"/>
      <c r="AB38" s="396"/>
      <c r="AC38" s="396" t="str">
        <f>IF(ISERROR(+AC36-AC37),"",+AC36-AC37)</f>
        <v/>
      </c>
      <c r="AD38" s="396"/>
      <c r="AE38" s="396"/>
      <c r="AF38" s="396"/>
      <c r="AG38" s="396"/>
      <c r="AH38" s="396">
        <f>+AH36-AH37</f>
        <v>0</v>
      </c>
      <c r="AI38" s="396"/>
      <c r="AJ38" s="396"/>
      <c r="AK38" s="396"/>
      <c r="AL38" s="396"/>
      <c r="AM38" s="396"/>
      <c r="AN38" s="396" t="str">
        <f>IF(ISERROR(+AN36-AN37),"",+AN36-AN37)</f>
        <v/>
      </c>
      <c r="AO38" s="396"/>
      <c r="AP38" s="396"/>
      <c r="AQ38" s="396"/>
      <c r="AR38" s="397"/>
      <c r="AS38" s="380">
        <f>+AS36-AS37</f>
        <v>0</v>
      </c>
      <c r="AT38" s="396"/>
      <c r="AU38" s="396"/>
      <c r="AV38" s="396"/>
      <c r="AW38" s="396"/>
      <c r="AX38" s="396"/>
      <c r="AZ38" s="14"/>
      <c r="BA38" s="15"/>
    </row>
    <row r="39" spans="1:54" ht="24" customHeight="1">
      <c r="A39" s="57" t="s">
        <v>73</v>
      </c>
      <c r="B39" s="55"/>
      <c r="C39" s="55"/>
      <c r="D39" s="55"/>
      <c r="E39" s="55"/>
      <c r="F39" s="56"/>
      <c r="G39" s="454">
        <f t="shared" si="0"/>
        <v>0</v>
      </c>
      <c r="H39" s="379"/>
      <c r="I39" s="379"/>
      <c r="J39" s="379"/>
      <c r="K39" s="380"/>
      <c r="L39" s="388">
        <f>+SUM(L40:Q42)</f>
        <v>0</v>
      </c>
      <c r="M39" s="379"/>
      <c r="N39" s="379"/>
      <c r="O39" s="379"/>
      <c r="P39" s="379"/>
      <c r="Q39" s="380"/>
      <c r="R39" s="388">
        <f>+SUM(R40:V42)</f>
        <v>0</v>
      </c>
      <c r="S39" s="379"/>
      <c r="T39" s="379"/>
      <c r="U39" s="379"/>
      <c r="V39" s="380"/>
      <c r="W39" s="388">
        <f>+SUM(W40)</f>
        <v>0</v>
      </c>
      <c r="X39" s="379"/>
      <c r="Y39" s="379"/>
      <c r="Z39" s="379"/>
      <c r="AA39" s="379"/>
      <c r="AB39" s="380"/>
      <c r="AC39" s="388">
        <f>+SUM(AC40:AG42)</f>
        <v>0</v>
      </c>
      <c r="AD39" s="379"/>
      <c r="AE39" s="379"/>
      <c r="AF39" s="379"/>
      <c r="AG39" s="380"/>
      <c r="AH39" s="388">
        <f>+SUM(AH40)</f>
        <v>0</v>
      </c>
      <c r="AI39" s="379"/>
      <c r="AJ39" s="379"/>
      <c r="AK39" s="379"/>
      <c r="AL39" s="379"/>
      <c r="AM39" s="380"/>
      <c r="AN39" s="388">
        <f>+SUM(AN40:AR42)</f>
        <v>0</v>
      </c>
      <c r="AO39" s="379"/>
      <c r="AP39" s="379"/>
      <c r="AQ39" s="379"/>
      <c r="AR39" s="389"/>
      <c r="AS39" s="379">
        <f>+SUM(AS40)</f>
        <v>0</v>
      </c>
      <c r="AT39" s="379"/>
      <c r="AU39" s="379"/>
      <c r="AV39" s="379"/>
      <c r="AW39" s="379"/>
      <c r="AX39" s="380"/>
      <c r="AZ39" s="14"/>
      <c r="BA39" s="15"/>
    </row>
    <row r="40" spans="1:54" ht="24" customHeight="1">
      <c r="A40" s="273"/>
      <c r="B40" s="224"/>
      <c r="C40" s="225"/>
      <c r="D40" s="225"/>
      <c r="E40" s="225"/>
      <c r="F40" s="226"/>
      <c r="G40" s="454" t="str">
        <f t="shared" si="0"/>
        <v/>
      </c>
      <c r="H40" s="379"/>
      <c r="I40" s="379"/>
      <c r="J40" s="379"/>
      <c r="K40" s="380"/>
      <c r="L40" s="390"/>
      <c r="M40" s="381"/>
      <c r="N40" s="381"/>
      <c r="O40" s="381"/>
      <c r="P40" s="381"/>
      <c r="Q40" s="382"/>
      <c r="R40" s="392" t="str">
        <f>IF(ISERROR(ROUNDDOWN(AS40*$R$5,0)),"",ROUNDDOWN(AS40*$R$5,0))</f>
        <v/>
      </c>
      <c r="S40" s="393"/>
      <c r="T40" s="393"/>
      <c r="U40" s="393"/>
      <c r="V40" s="394"/>
      <c r="W40" s="390"/>
      <c r="X40" s="381"/>
      <c r="Y40" s="381"/>
      <c r="Z40" s="381"/>
      <c r="AA40" s="381"/>
      <c r="AB40" s="382"/>
      <c r="AC40" s="392" t="str">
        <f>IF(ISERROR(ROUNDDOWN(AS40*$R$8,0)),"",ROUNDDOWN(AS40*$R$8,0))</f>
        <v/>
      </c>
      <c r="AD40" s="393"/>
      <c r="AE40" s="393"/>
      <c r="AF40" s="393"/>
      <c r="AG40" s="394"/>
      <c r="AH40" s="390"/>
      <c r="AI40" s="381"/>
      <c r="AJ40" s="381"/>
      <c r="AK40" s="381"/>
      <c r="AL40" s="381"/>
      <c r="AM40" s="382"/>
      <c r="AN40" s="374" t="str">
        <f>IF(ISERROR(+AS40-R40-AC40),"",+AS40-R40-AC40)</f>
        <v/>
      </c>
      <c r="AO40" s="375"/>
      <c r="AP40" s="375"/>
      <c r="AQ40" s="375"/>
      <c r="AR40" s="376"/>
      <c r="AS40" s="381"/>
      <c r="AT40" s="381"/>
      <c r="AU40" s="381"/>
      <c r="AV40" s="381"/>
      <c r="AW40" s="381"/>
      <c r="AX40" s="382"/>
      <c r="BA40" s="16"/>
    </row>
    <row r="41" spans="1:54" ht="24" customHeight="1">
      <c r="A41" s="273"/>
      <c r="B41" s="463"/>
      <c r="C41" s="464"/>
      <c r="D41" s="464"/>
      <c r="E41" s="464"/>
      <c r="F41" s="465"/>
      <c r="G41" s="454" t="str">
        <f t="shared" si="0"/>
        <v/>
      </c>
      <c r="H41" s="379"/>
      <c r="I41" s="379"/>
      <c r="J41" s="379"/>
      <c r="K41" s="380"/>
      <c r="L41" s="390"/>
      <c r="M41" s="381"/>
      <c r="N41" s="381"/>
      <c r="O41" s="381"/>
      <c r="P41" s="381"/>
      <c r="Q41" s="382"/>
      <c r="R41" s="392" t="str">
        <f>IF(ISERROR(ROUNDDOWN(AS41*$R$5,0)),"",ROUNDDOWN(AS41*$R$5,0))</f>
        <v/>
      </c>
      <c r="S41" s="393"/>
      <c r="T41" s="393"/>
      <c r="U41" s="393"/>
      <c r="V41" s="394"/>
      <c r="W41" s="390"/>
      <c r="X41" s="381"/>
      <c r="Y41" s="381"/>
      <c r="Z41" s="381"/>
      <c r="AA41" s="381"/>
      <c r="AB41" s="382"/>
      <c r="AC41" s="392" t="str">
        <f>IF(ISERROR(ROUNDDOWN(AS41*$R$8,0)),"",ROUNDDOWN(AS41*$R$8,0))</f>
        <v/>
      </c>
      <c r="AD41" s="393"/>
      <c r="AE41" s="393"/>
      <c r="AF41" s="393"/>
      <c r="AG41" s="394"/>
      <c r="AH41" s="390"/>
      <c r="AI41" s="381"/>
      <c r="AJ41" s="381"/>
      <c r="AK41" s="381"/>
      <c r="AL41" s="381"/>
      <c r="AM41" s="382"/>
      <c r="AN41" s="374" t="str">
        <f t="shared" ref="AN41:AN42" si="8">IF(ISERROR(+AS41-R41-AC41),"",+AS41-R41-AC41)</f>
        <v/>
      </c>
      <c r="AO41" s="375"/>
      <c r="AP41" s="375"/>
      <c r="AQ41" s="375"/>
      <c r="AR41" s="376"/>
      <c r="AS41" s="381"/>
      <c r="AT41" s="381"/>
      <c r="AU41" s="381"/>
      <c r="AV41" s="381"/>
      <c r="AW41" s="381"/>
      <c r="AX41" s="382"/>
      <c r="BA41" s="16"/>
    </row>
    <row r="42" spans="1:54" ht="24" customHeight="1">
      <c r="A42" s="274"/>
      <c r="B42" s="460"/>
      <c r="C42" s="461"/>
      <c r="D42" s="461"/>
      <c r="E42" s="461"/>
      <c r="F42" s="462"/>
      <c r="G42" s="454" t="str">
        <f t="shared" si="0"/>
        <v/>
      </c>
      <c r="H42" s="379"/>
      <c r="I42" s="379"/>
      <c r="J42" s="379"/>
      <c r="K42" s="380"/>
      <c r="L42" s="390"/>
      <c r="M42" s="381"/>
      <c r="N42" s="381"/>
      <c r="O42" s="381"/>
      <c r="P42" s="381"/>
      <c r="Q42" s="382"/>
      <c r="R42" s="392" t="str">
        <f>IF(ISERROR(ROUNDDOWN(AS42*$R$5,0)),"",ROUNDDOWN(AS42*$R$5,0))</f>
        <v/>
      </c>
      <c r="S42" s="393"/>
      <c r="T42" s="393"/>
      <c r="U42" s="393"/>
      <c r="V42" s="394"/>
      <c r="W42" s="390"/>
      <c r="X42" s="381"/>
      <c r="Y42" s="381"/>
      <c r="Z42" s="381"/>
      <c r="AA42" s="381"/>
      <c r="AB42" s="382"/>
      <c r="AC42" s="392" t="str">
        <f>IF(ISERROR(ROUNDDOWN(AS42*$R$8,0)),"",ROUNDDOWN(AS42*$R$8,0))</f>
        <v/>
      </c>
      <c r="AD42" s="393"/>
      <c r="AE42" s="393"/>
      <c r="AF42" s="393"/>
      <c r="AG42" s="394"/>
      <c r="AH42" s="390"/>
      <c r="AI42" s="381"/>
      <c r="AJ42" s="381"/>
      <c r="AK42" s="381"/>
      <c r="AL42" s="381"/>
      <c r="AM42" s="382"/>
      <c r="AN42" s="374" t="str">
        <f t="shared" si="8"/>
        <v/>
      </c>
      <c r="AO42" s="375"/>
      <c r="AP42" s="375"/>
      <c r="AQ42" s="375"/>
      <c r="AR42" s="376"/>
      <c r="AS42" s="381"/>
      <c r="AT42" s="381"/>
      <c r="AU42" s="381"/>
      <c r="AV42" s="381"/>
      <c r="AW42" s="381"/>
      <c r="AX42" s="382"/>
      <c r="AZ42" s="14"/>
      <c r="BA42" s="15"/>
    </row>
    <row r="43" spans="1:54" ht="24" customHeight="1">
      <c r="A43" s="57" t="s">
        <v>74</v>
      </c>
      <c r="B43" s="55"/>
      <c r="C43" s="55"/>
      <c r="D43" s="55"/>
      <c r="E43" s="55"/>
      <c r="F43" s="56"/>
      <c r="G43" s="454">
        <f t="shared" si="0"/>
        <v>0</v>
      </c>
      <c r="H43" s="379"/>
      <c r="I43" s="379"/>
      <c r="J43" s="379"/>
      <c r="K43" s="380"/>
      <c r="L43" s="388">
        <f>+SUM(L44:Q46)</f>
        <v>0</v>
      </c>
      <c r="M43" s="379"/>
      <c r="N43" s="379"/>
      <c r="O43" s="379"/>
      <c r="P43" s="379"/>
      <c r="Q43" s="380"/>
      <c r="R43" s="388">
        <f>+SUM(R44:V46)</f>
        <v>0</v>
      </c>
      <c r="S43" s="379"/>
      <c r="T43" s="379"/>
      <c r="U43" s="379"/>
      <c r="V43" s="380"/>
      <c r="W43" s="388">
        <f>+SUM(W44)</f>
        <v>0</v>
      </c>
      <c r="X43" s="379"/>
      <c r="Y43" s="379"/>
      <c r="Z43" s="379"/>
      <c r="AA43" s="379"/>
      <c r="AB43" s="380"/>
      <c r="AC43" s="388">
        <f>+SUM(AC44:AG46)</f>
        <v>0</v>
      </c>
      <c r="AD43" s="379"/>
      <c r="AE43" s="379"/>
      <c r="AF43" s="379"/>
      <c r="AG43" s="380"/>
      <c r="AH43" s="388">
        <f>+SUM(AH44)</f>
        <v>0</v>
      </c>
      <c r="AI43" s="379"/>
      <c r="AJ43" s="379"/>
      <c r="AK43" s="379"/>
      <c r="AL43" s="379"/>
      <c r="AM43" s="380"/>
      <c r="AN43" s="388">
        <f>+SUM(AN44:AR46)</f>
        <v>0</v>
      </c>
      <c r="AO43" s="379"/>
      <c r="AP43" s="379"/>
      <c r="AQ43" s="379"/>
      <c r="AR43" s="389"/>
      <c r="AS43" s="379">
        <f>+SUM(AS44)</f>
        <v>0</v>
      </c>
      <c r="AT43" s="379"/>
      <c r="AU43" s="379"/>
      <c r="AV43" s="379"/>
      <c r="AW43" s="379"/>
      <c r="AX43" s="380"/>
      <c r="AZ43" s="14"/>
      <c r="BA43" s="15"/>
    </row>
    <row r="44" spans="1:54" ht="24" customHeight="1">
      <c r="A44" s="273"/>
      <c r="B44" s="224"/>
      <c r="C44" s="225"/>
      <c r="D44" s="225"/>
      <c r="E44" s="225"/>
      <c r="F44" s="226"/>
      <c r="G44" s="454" t="str">
        <f t="shared" si="0"/>
        <v/>
      </c>
      <c r="H44" s="379"/>
      <c r="I44" s="379"/>
      <c r="J44" s="379"/>
      <c r="K44" s="380"/>
      <c r="L44" s="390"/>
      <c r="M44" s="381"/>
      <c r="N44" s="381"/>
      <c r="O44" s="381"/>
      <c r="P44" s="381"/>
      <c r="Q44" s="382"/>
      <c r="R44" s="392" t="str">
        <f>IF(ISERROR(ROUNDDOWN(AS44*$R$5,0)),"",ROUNDDOWN(AS44*$R$5,0))</f>
        <v/>
      </c>
      <c r="S44" s="393"/>
      <c r="T44" s="393"/>
      <c r="U44" s="393"/>
      <c r="V44" s="394"/>
      <c r="W44" s="390"/>
      <c r="X44" s="381"/>
      <c r="Y44" s="381"/>
      <c r="Z44" s="381"/>
      <c r="AA44" s="381"/>
      <c r="AB44" s="382"/>
      <c r="AC44" s="392" t="str">
        <f>IF(ISERROR(ROUNDDOWN(AS44*$R$8,0)),"",ROUNDDOWN(AS44*$R$8,0))</f>
        <v/>
      </c>
      <c r="AD44" s="393"/>
      <c r="AE44" s="393"/>
      <c r="AF44" s="393"/>
      <c r="AG44" s="394"/>
      <c r="AH44" s="390"/>
      <c r="AI44" s="381"/>
      <c r="AJ44" s="381"/>
      <c r="AK44" s="381"/>
      <c r="AL44" s="381"/>
      <c r="AM44" s="382"/>
      <c r="AN44" s="374" t="str">
        <f>IF(ISERROR(+AS44-R44-AC44),"",+AS44-R44-AC44)</f>
        <v/>
      </c>
      <c r="AO44" s="375"/>
      <c r="AP44" s="375"/>
      <c r="AQ44" s="375"/>
      <c r="AR44" s="376"/>
      <c r="AS44" s="381"/>
      <c r="AT44" s="381"/>
      <c r="AU44" s="381"/>
      <c r="AV44" s="381"/>
      <c r="AW44" s="381"/>
      <c r="AX44" s="382"/>
      <c r="AZ44" s="14"/>
      <c r="BA44" s="15"/>
    </row>
    <row r="45" spans="1:54" ht="24" customHeight="1">
      <c r="A45" s="273"/>
      <c r="B45" s="463"/>
      <c r="C45" s="464"/>
      <c r="D45" s="464"/>
      <c r="E45" s="464"/>
      <c r="F45" s="465"/>
      <c r="G45" s="454" t="str">
        <f t="shared" si="0"/>
        <v/>
      </c>
      <c r="H45" s="379"/>
      <c r="I45" s="379"/>
      <c r="J45" s="379"/>
      <c r="K45" s="380"/>
      <c r="L45" s="390"/>
      <c r="M45" s="381"/>
      <c r="N45" s="381"/>
      <c r="O45" s="381"/>
      <c r="P45" s="381"/>
      <c r="Q45" s="382"/>
      <c r="R45" s="392" t="str">
        <f>IF(ISERROR(ROUNDDOWN(AS45*$R$5,0)),"",ROUNDDOWN(AS45*$R$5,0))</f>
        <v/>
      </c>
      <c r="S45" s="393"/>
      <c r="T45" s="393"/>
      <c r="U45" s="393"/>
      <c r="V45" s="394"/>
      <c r="W45" s="390"/>
      <c r="X45" s="381"/>
      <c r="Y45" s="381"/>
      <c r="Z45" s="381"/>
      <c r="AA45" s="381"/>
      <c r="AB45" s="382"/>
      <c r="AC45" s="392" t="str">
        <f>IF(ISERROR(ROUNDDOWN(AS45*$R$8,0)),"",ROUNDDOWN(AS45*$R$8,0))</f>
        <v/>
      </c>
      <c r="AD45" s="393"/>
      <c r="AE45" s="393"/>
      <c r="AF45" s="393"/>
      <c r="AG45" s="394"/>
      <c r="AH45" s="390"/>
      <c r="AI45" s="381"/>
      <c r="AJ45" s="381"/>
      <c r="AK45" s="381"/>
      <c r="AL45" s="381"/>
      <c r="AM45" s="382"/>
      <c r="AN45" s="374" t="str">
        <f t="shared" ref="AN45:AN46" si="9">IF(ISERROR(+AS45-R45-AC45),"",+AS45-R45-AC45)</f>
        <v/>
      </c>
      <c r="AO45" s="375"/>
      <c r="AP45" s="375"/>
      <c r="AQ45" s="375"/>
      <c r="AR45" s="376"/>
      <c r="AS45" s="381"/>
      <c r="AT45" s="381"/>
      <c r="AU45" s="381"/>
      <c r="AV45" s="381"/>
      <c r="AW45" s="381"/>
      <c r="AX45" s="382"/>
      <c r="AZ45" s="14"/>
      <c r="BA45" s="15"/>
    </row>
    <row r="46" spans="1:54" ht="24" customHeight="1">
      <c r="A46" s="273"/>
      <c r="B46" s="460"/>
      <c r="C46" s="461"/>
      <c r="D46" s="461"/>
      <c r="E46" s="461"/>
      <c r="F46" s="462"/>
      <c r="G46" s="454" t="str">
        <f t="shared" si="0"/>
        <v/>
      </c>
      <c r="H46" s="379"/>
      <c r="I46" s="379"/>
      <c r="J46" s="379"/>
      <c r="K46" s="380"/>
      <c r="L46" s="390"/>
      <c r="M46" s="381"/>
      <c r="N46" s="381"/>
      <c r="O46" s="381"/>
      <c r="P46" s="381"/>
      <c r="Q46" s="382"/>
      <c r="R46" s="391" t="str">
        <f>IF(ISERROR(ROUNDDOWN(AS46*$R$5,0)),"",ROUNDDOWN(AS46*$R$5,0))</f>
        <v/>
      </c>
      <c r="S46" s="391"/>
      <c r="T46" s="391"/>
      <c r="U46" s="391"/>
      <c r="V46" s="391"/>
      <c r="W46" s="390"/>
      <c r="X46" s="381"/>
      <c r="Y46" s="381"/>
      <c r="Z46" s="381"/>
      <c r="AA46" s="381"/>
      <c r="AB46" s="382"/>
      <c r="AC46" s="391" t="str">
        <f>IF(ISERROR(ROUNDDOWN(AS46*$R$8,0)),"",ROUNDDOWN(AS46*$R$8,0))</f>
        <v/>
      </c>
      <c r="AD46" s="391"/>
      <c r="AE46" s="391"/>
      <c r="AF46" s="391"/>
      <c r="AG46" s="391"/>
      <c r="AH46" s="383"/>
      <c r="AI46" s="383"/>
      <c r="AJ46" s="383"/>
      <c r="AK46" s="383"/>
      <c r="AL46" s="383"/>
      <c r="AM46" s="383"/>
      <c r="AN46" s="374" t="str">
        <f t="shared" si="9"/>
        <v/>
      </c>
      <c r="AO46" s="375"/>
      <c r="AP46" s="375"/>
      <c r="AQ46" s="375"/>
      <c r="AR46" s="376"/>
      <c r="AS46" s="382"/>
      <c r="AT46" s="383"/>
      <c r="AU46" s="383"/>
      <c r="AV46" s="383"/>
      <c r="AW46" s="383"/>
      <c r="AX46" s="383"/>
      <c r="AZ46" s="14"/>
      <c r="BA46" s="15"/>
      <c r="BB46" s="14"/>
    </row>
    <row r="47" spans="1:54" ht="24" customHeight="1">
      <c r="A47" s="457" t="s">
        <v>29</v>
      </c>
      <c r="B47" s="458"/>
      <c r="C47" s="458"/>
      <c r="D47" s="458"/>
      <c r="E47" s="458"/>
      <c r="F47" s="459"/>
      <c r="G47" s="454" t="str">
        <f t="shared" si="0"/>
        <v/>
      </c>
      <c r="H47" s="379"/>
      <c r="I47" s="379"/>
      <c r="J47" s="379"/>
      <c r="K47" s="380"/>
      <c r="L47" s="392">
        <f>+L38+L39-L43</f>
        <v>0</v>
      </c>
      <c r="M47" s="393"/>
      <c r="N47" s="393"/>
      <c r="O47" s="393"/>
      <c r="P47" s="393"/>
      <c r="Q47" s="394"/>
      <c r="R47" s="374" t="str">
        <f>IF(ISERROR(+R38+R39-R43),"",+R38+R39-R43)</f>
        <v/>
      </c>
      <c r="S47" s="375"/>
      <c r="T47" s="375"/>
      <c r="U47" s="375"/>
      <c r="V47" s="377"/>
      <c r="W47" s="374">
        <f>+W38+W39-W43</f>
        <v>0</v>
      </c>
      <c r="X47" s="375"/>
      <c r="Y47" s="375"/>
      <c r="Z47" s="375"/>
      <c r="AA47" s="375"/>
      <c r="AB47" s="377"/>
      <c r="AC47" s="392" t="str">
        <f>IF(ISERROR(+AC38+AC39-AC43),"",+AC38+AC39-AC43)</f>
        <v/>
      </c>
      <c r="AD47" s="393"/>
      <c r="AE47" s="393"/>
      <c r="AF47" s="393"/>
      <c r="AG47" s="394"/>
      <c r="AH47" s="374">
        <f>+AH38+AH39-AH43</f>
        <v>0</v>
      </c>
      <c r="AI47" s="375"/>
      <c r="AJ47" s="375"/>
      <c r="AK47" s="375"/>
      <c r="AL47" s="375"/>
      <c r="AM47" s="377"/>
      <c r="AN47" s="374" t="str">
        <f>IF(ISERROR(+AN38+AN39-AN43),"",+AN38+AN39-AN43)</f>
        <v/>
      </c>
      <c r="AO47" s="375"/>
      <c r="AP47" s="375"/>
      <c r="AQ47" s="375"/>
      <c r="AR47" s="376"/>
      <c r="AS47" s="379">
        <f>+AS38+AS39-AS43</f>
        <v>0</v>
      </c>
      <c r="AT47" s="379"/>
      <c r="AU47" s="379"/>
      <c r="AV47" s="379"/>
      <c r="AW47" s="379"/>
      <c r="AX47" s="380"/>
      <c r="BA47" s="16"/>
    </row>
    <row r="48" spans="1:54" ht="24" customHeight="1">
      <c r="A48" s="456" t="s">
        <v>34</v>
      </c>
      <c r="B48" s="456"/>
      <c r="C48" s="456"/>
      <c r="D48" s="456"/>
      <c r="E48" s="456"/>
      <c r="F48" s="456"/>
      <c r="G48" s="454" t="str">
        <f t="shared" si="0"/>
        <v/>
      </c>
      <c r="H48" s="379"/>
      <c r="I48" s="379"/>
      <c r="J48" s="379"/>
      <c r="K48" s="380"/>
      <c r="L48" s="395"/>
      <c r="M48" s="395"/>
      <c r="N48" s="395"/>
      <c r="O48" s="395"/>
      <c r="P48" s="395"/>
      <c r="Q48" s="395"/>
      <c r="R48" s="392" t="str">
        <f>IF(ISERROR(ROUNDDOWN(AS48*$R$5,0)),"",ROUNDDOWN(AS48*$R$5,0))</f>
        <v/>
      </c>
      <c r="S48" s="393"/>
      <c r="T48" s="393"/>
      <c r="U48" s="393"/>
      <c r="V48" s="394"/>
      <c r="W48" s="395"/>
      <c r="X48" s="395"/>
      <c r="Y48" s="395"/>
      <c r="Z48" s="395"/>
      <c r="AA48" s="395"/>
      <c r="AB48" s="395"/>
      <c r="AC48" s="374" t="str">
        <f>IF(ISERROR(ROUNDDOWN(AS48*$R$8,0)),"",ROUNDDOWN(AS48*$R$8,0))</f>
        <v/>
      </c>
      <c r="AD48" s="375"/>
      <c r="AE48" s="375"/>
      <c r="AF48" s="375"/>
      <c r="AG48" s="377"/>
      <c r="AH48" s="378"/>
      <c r="AI48" s="378"/>
      <c r="AJ48" s="378"/>
      <c r="AK48" s="378"/>
      <c r="AL48" s="378"/>
      <c r="AM48" s="378"/>
      <c r="AN48" s="374" t="str">
        <f t="shared" ref="AN48:AN49" si="10">IF(ISERROR(+AS48-R48-AC48),"",+AS48-R48-AC48)</f>
        <v/>
      </c>
      <c r="AO48" s="375"/>
      <c r="AP48" s="375"/>
      <c r="AQ48" s="375"/>
      <c r="AR48" s="376"/>
      <c r="AS48" s="384"/>
      <c r="AT48" s="384"/>
      <c r="AU48" s="384"/>
      <c r="AV48" s="384"/>
      <c r="AW48" s="384"/>
      <c r="AX48" s="385"/>
      <c r="BA48" s="16"/>
    </row>
    <row r="49" spans="1:53" ht="24" customHeight="1">
      <c r="A49" s="455" t="s">
        <v>23</v>
      </c>
      <c r="B49" s="456"/>
      <c r="C49" s="456"/>
      <c r="D49" s="456"/>
      <c r="E49" s="456"/>
      <c r="F49" s="456"/>
      <c r="G49" s="454" t="str">
        <f t="shared" si="0"/>
        <v/>
      </c>
      <c r="H49" s="379"/>
      <c r="I49" s="379"/>
      <c r="J49" s="379"/>
      <c r="K49" s="380"/>
      <c r="L49" s="395"/>
      <c r="M49" s="395"/>
      <c r="N49" s="395"/>
      <c r="O49" s="395"/>
      <c r="P49" s="395"/>
      <c r="Q49" s="395"/>
      <c r="R49" s="391" t="str">
        <f>IF(ISERROR(ROUNDDOWN(AS49*$R$5,0)),"",ROUNDDOWN(AS49*$R$5,0))</f>
        <v/>
      </c>
      <c r="S49" s="391"/>
      <c r="T49" s="391"/>
      <c r="U49" s="391"/>
      <c r="V49" s="391"/>
      <c r="W49" s="395"/>
      <c r="X49" s="395"/>
      <c r="Y49" s="395"/>
      <c r="Z49" s="395"/>
      <c r="AA49" s="395"/>
      <c r="AB49" s="395"/>
      <c r="AC49" s="396" t="str">
        <f>IF(ISERROR(ROUNDDOWN(AS49*$R$8,0)),"",ROUNDDOWN(AS49*$R$8,0))</f>
        <v/>
      </c>
      <c r="AD49" s="396"/>
      <c r="AE49" s="396"/>
      <c r="AF49" s="396"/>
      <c r="AG49" s="396"/>
      <c r="AH49" s="378"/>
      <c r="AI49" s="378"/>
      <c r="AJ49" s="378"/>
      <c r="AK49" s="378"/>
      <c r="AL49" s="378"/>
      <c r="AM49" s="378"/>
      <c r="AN49" s="374" t="str">
        <f t="shared" si="10"/>
        <v/>
      </c>
      <c r="AO49" s="375"/>
      <c r="AP49" s="375"/>
      <c r="AQ49" s="375"/>
      <c r="AR49" s="376"/>
      <c r="AS49" s="386"/>
      <c r="AT49" s="386"/>
      <c r="AU49" s="386"/>
      <c r="AV49" s="386"/>
      <c r="AW49" s="386"/>
      <c r="AX49" s="387"/>
      <c r="BA49" s="16"/>
    </row>
    <row r="50" spans="1:53" ht="26.4" customHeight="1" thickBot="1">
      <c r="A50" s="279" t="s">
        <v>103</v>
      </c>
      <c r="B50" s="279"/>
      <c r="C50" s="279"/>
      <c r="D50" s="279"/>
      <c r="E50" s="279"/>
      <c r="F50" s="279"/>
      <c r="G50" s="454" t="str">
        <f t="shared" si="0"/>
        <v/>
      </c>
      <c r="H50" s="379"/>
      <c r="I50" s="379"/>
      <c r="J50" s="379"/>
      <c r="K50" s="380"/>
      <c r="L50" s="99" t="s">
        <v>90</v>
      </c>
      <c r="M50" s="342">
        <f>+L47+L48-L49</f>
        <v>0</v>
      </c>
      <c r="N50" s="342"/>
      <c r="O50" s="342"/>
      <c r="P50" s="342"/>
      <c r="Q50" s="343"/>
      <c r="R50" s="99" t="s">
        <v>91</v>
      </c>
      <c r="S50" s="342" t="str">
        <f>IF(ISERROR(+R47+R48-R49),"",+R47+R48-R49)</f>
        <v/>
      </c>
      <c r="T50" s="342"/>
      <c r="U50" s="342"/>
      <c r="V50" s="343"/>
      <c r="W50" s="99" t="s">
        <v>92</v>
      </c>
      <c r="X50" s="344">
        <f>+W47+W48-W49</f>
        <v>0</v>
      </c>
      <c r="Y50" s="344"/>
      <c r="Z50" s="344"/>
      <c r="AA50" s="344"/>
      <c r="AB50" s="345"/>
      <c r="AC50" s="99" t="s">
        <v>93</v>
      </c>
      <c r="AD50" s="344" t="str">
        <f>IF(ISERROR(+AC47+AC48-AC49),"",+AC47+AC48-AC49)</f>
        <v/>
      </c>
      <c r="AE50" s="344"/>
      <c r="AF50" s="344"/>
      <c r="AG50" s="345"/>
      <c r="AH50" s="100" t="s">
        <v>96</v>
      </c>
      <c r="AI50" s="342">
        <f>+AH47+AH48-AH49</f>
        <v>0</v>
      </c>
      <c r="AJ50" s="342"/>
      <c r="AK50" s="342"/>
      <c r="AL50" s="342"/>
      <c r="AM50" s="343"/>
      <c r="AN50" s="106" t="s">
        <v>97</v>
      </c>
      <c r="AO50" s="346" t="str">
        <f>IF(ISERROR(+AN47+AN48-AN49),"",+AN47+AN48-AN49)</f>
        <v/>
      </c>
      <c r="AP50" s="346"/>
      <c r="AQ50" s="346"/>
      <c r="AR50" s="347"/>
      <c r="AS50" s="348">
        <f>+AS47+AS48-AS49</f>
        <v>0</v>
      </c>
      <c r="AT50" s="348"/>
      <c r="AU50" s="348"/>
      <c r="AV50" s="348"/>
      <c r="AW50" s="348"/>
      <c r="AX50" s="349"/>
      <c r="BA50" s="16"/>
    </row>
    <row r="51" spans="1:53" s="2" customFormat="1" ht="17.25" customHeight="1">
      <c r="A51" s="350" t="s">
        <v>111</v>
      </c>
      <c r="B51" s="351"/>
      <c r="C51" s="351"/>
      <c r="D51" s="351"/>
      <c r="E51" s="351"/>
      <c r="F51" s="352"/>
      <c r="G51" s="356" t="str">
        <f>IF(ISERROR(+L52+W52+AH52),"",+L52+W52+AH52)</f>
        <v/>
      </c>
      <c r="H51" s="344"/>
      <c r="I51" s="344"/>
      <c r="J51" s="344"/>
      <c r="K51" s="344"/>
      <c r="L51" s="329" t="s">
        <v>94</v>
      </c>
      <c r="M51" s="330"/>
      <c r="N51" s="330"/>
      <c r="O51" s="330"/>
      <c r="P51" s="330"/>
      <c r="Q51" s="330"/>
      <c r="R51" s="330"/>
      <c r="S51" s="330"/>
      <c r="T51" s="330"/>
      <c r="U51" s="330"/>
      <c r="V51" s="331"/>
      <c r="W51" s="362" t="s">
        <v>98</v>
      </c>
      <c r="X51" s="363"/>
      <c r="Y51" s="363"/>
      <c r="Z51" s="363"/>
      <c r="AA51" s="363"/>
      <c r="AB51" s="363"/>
      <c r="AC51" s="363"/>
      <c r="AD51" s="363"/>
      <c r="AE51" s="363"/>
      <c r="AF51" s="363"/>
      <c r="AG51" s="364"/>
      <c r="AH51" s="329" t="s">
        <v>99</v>
      </c>
      <c r="AI51" s="330"/>
      <c r="AJ51" s="330"/>
      <c r="AK51" s="330"/>
      <c r="AL51" s="330"/>
      <c r="AM51" s="330"/>
      <c r="AN51" s="330"/>
      <c r="AO51" s="330"/>
      <c r="AP51" s="330"/>
      <c r="AQ51" s="330"/>
      <c r="AR51" s="331"/>
      <c r="AS51" s="368"/>
      <c r="AT51" s="369"/>
      <c r="AU51" s="369"/>
      <c r="AV51" s="369"/>
      <c r="AW51" s="369"/>
      <c r="AX51" s="370"/>
      <c r="BA51" s="17"/>
    </row>
    <row r="52" spans="1:53" ht="57" customHeight="1" thickBot="1">
      <c r="A52" s="353"/>
      <c r="B52" s="354"/>
      <c r="C52" s="354"/>
      <c r="D52" s="354"/>
      <c r="E52" s="354"/>
      <c r="F52" s="355"/>
      <c r="G52" s="357"/>
      <c r="H52" s="358"/>
      <c r="I52" s="358"/>
      <c r="J52" s="358"/>
      <c r="K52" s="358"/>
      <c r="L52" s="359" t="str">
        <f>IF(ISERROR(+M50+S50),"",+M50+S50)</f>
        <v/>
      </c>
      <c r="M52" s="360"/>
      <c r="N52" s="360"/>
      <c r="O52" s="360"/>
      <c r="P52" s="360"/>
      <c r="Q52" s="360"/>
      <c r="R52" s="360"/>
      <c r="S52" s="360"/>
      <c r="T52" s="360"/>
      <c r="U52" s="360"/>
      <c r="V52" s="361"/>
      <c r="W52" s="365" t="str">
        <f>IF(ISERROR(+X50+AD50),"",+X50+AD50)</f>
        <v/>
      </c>
      <c r="X52" s="366"/>
      <c r="Y52" s="366"/>
      <c r="Z52" s="366"/>
      <c r="AA52" s="366"/>
      <c r="AB52" s="366"/>
      <c r="AC52" s="366"/>
      <c r="AD52" s="366"/>
      <c r="AE52" s="366"/>
      <c r="AF52" s="366"/>
      <c r="AG52" s="367"/>
      <c r="AH52" s="359" t="str">
        <f>IF(ISERROR(+AI50+AO50),"",+AI50+AO50)</f>
        <v/>
      </c>
      <c r="AI52" s="360"/>
      <c r="AJ52" s="360"/>
      <c r="AK52" s="360"/>
      <c r="AL52" s="360"/>
      <c r="AM52" s="360"/>
      <c r="AN52" s="360"/>
      <c r="AO52" s="360"/>
      <c r="AP52" s="360"/>
      <c r="AQ52" s="360"/>
      <c r="AR52" s="361"/>
      <c r="AS52" s="371"/>
      <c r="AT52" s="372"/>
      <c r="AU52" s="372"/>
      <c r="AV52" s="372"/>
      <c r="AW52" s="372"/>
      <c r="AX52" s="373"/>
    </row>
    <row r="53" spans="1:53" ht="30" customHeight="1" thickTop="1" thickBot="1">
      <c r="A53" s="5"/>
      <c r="B53" s="5"/>
      <c r="C53" s="5"/>
      <c r="D53" s="5"/>
      <c r="E53" s="5"/>
      <c r="F53" s="5"/>
      <c r="G53" s="5"/>
      <c r="H53" s="5"/>
      <c r="I53" s="5"/>
      <c r="J53" s="5"/>
      <c r="K53" s="5"/>
      <c r="L53" s="5"/>
      <c r="M53" s="5"/>
      <c r="N53" s="5"/>
      <c r="O53" s="5"/>
      <c r="P53" s="5"/>
      <c r="Q53" s="5"/>
      <c r="R53" s="5"/>
      <c r="S53" s="5"/>
      <c r="T53" s="5"/>
      <c r="U53" s="5"/>
      <c r="V53" s="20"/>
      <c r="W53" s="5"/>
      <c r="X53" s="5"/>
      <c r="Y53" s="5"/>
      <c r="Z53" s="5"/>
      <c r="AA53" s="5"/>
      <c r="AB53" s="5"/>
      <c r="AC53" s="5"/>
      <c r="AD53" s="5"/>
      <c r="AE53" s="5"/>
      <c r="AF53" s="5"/>
      <c r="AG53" s="5"/>
      <c r="AH53" s="5"/>
      <c r="AI53" s="5"/>
      <c r="AJ53" s="5"/>
      <c r="AK53" s="5"/>
      <c r="AL53" s="5"/>
      <c r="AM53" s="5"/>
      <c r="AN53" s="3"/>
      <c r="AO53" s="3"/>
      <c r="AP53" s="3"/>
      <c r="AQ53" s="3"/>
      <c r="AR53" s="3"/>
      <c r="AS53" s="3"/>
      <c r="AT53" s="3"/>
      <c r="AU53" s="3"/>
      <c r="AV53" s="3"/>
      <c r="AW53" s="3"/>
      <c r="AX53" s="3"/>
    </row>
    <row r="54" spans="1:53" ht="24" customHeight="1" thickBot="1">
      <c r="A54" s="451" t="s">
        <v>35</v>
      </c>
      <c r="B54" s="452"/>
      <c r="C54" s="452"/>
      <c r="D54" s="452"/>
      <c r="E54" s="452"/>
      <c r="F54" s="452"/>
      <c r="G54" s="452"/>
      <c r="H54" s="452"/>
      <c r="I54" s="452"/>
      <c r="J54" s="452"/>
      <c r="K54" s="453"/>
      <c r="L54" s="54" t="s">
        <v>37</v>
      </c>
      <c r="M54" s="338"/>
      <c r="N54" s="338"/>
      <c r="O54" s="338"/>
      <c r="P54" s="338"/>
      <c r="Q54" s="338"/>
      <c r="R54" s="338"/>
      <c r="S54" s="338"/>
      <c r="T54" s="338"/>
      <c r="U54" s="338"/>
      <c r="V54" s="339"/>
      <c r="W54" s="54" t="s">
        <v>38</v>
      </c>
      <c r="X54" s="338"/>
      <c r="Y54" s="338"/>
      <c r="Z54" s="338"/>
      <c r="AA54" s="338"/>
      <c r="AB54" s="338"/>
      <c r="AC54" s="338"/>
      <c r="AD54" s="338"/>
      <c r="AE54" s="338"/>
      <c r="AF54" s="338"/>
      <c r="AG54" s="339"/>
      <c r="AH54" s="54" t="s">
        <v>39</v>
      </c>
      <c r="AI54" s="340"/>
      <c r="AJ54" s="340"/>
      <c r="AK54" s="340"/>
      <c r="AL54" s="340"/>
      <c r="AM54" s="340"/>
      <c r="AN54" s="340"/>
      <c r="AO54" s="340"/>
      <c r="AP54" s="340"/>
      <c r="AQ54" s="340"/>
      <c r="AR54" s="341"/>
      <c r="AS54" s="3"/>
      <c r="AT54" s="3"/>
      <c r="AU54" s="3"/>
      <c r="AV54" s="3"/>
      <c r="AW54" s="3"/>
      <c r="AX54" s="3"/>
    </row>
    <row r="55" spans="1:53" ht="24" customHeight="1" thickBot="1">
      <c r="A55" s="451" t="s">
        <v>18</v>
      </c>
      <c r="B55" s="452"/>
      <c r="C55" s="452"/>
      <c r="D55" s="452"/>
      <c r="E55" s="452"/>
      <c r="F55" s="452"/>
      <c r="G55" s="452"/>
      <c r="H55" s="452"/>
      <c r="I55" s="452"/>
      <c r="J55" s="452"/>
      <c r="K55" s="453"/>
      <c r="L55" s="54" t="s">
        <v>40</v>
      </c>
      <c r="M55" s="338"/>
      <c r="N55" s="338"/>
      <c r="O55" s="338"/>
      <c r="P55" s="338"/>
      <c r="Q55" s="338"/>
      <c r="R55" s="338"/>
      <c r="S55" s="338"/>
      <c r="T55" s="338"/>
      <c r="U55" s="338"/>
      <c r="V55" s="339"/>
      <c r="W55" s="54" t="s">
        <v>41</v>
      </c>
      <c r="X55" s="338"/>
      <c r="Y55" s="338"/>
      <c r="Z55" s="338"/>
      <c r="AA55" s="338"/>
      <c r="AB55" s="338"/>
      <c r="AC55" s="338"/>
      <c r="AD55" s="338"/>
      <c r="AE55" s="338"/>
      <c r="AF55" s="338"/>
      <c r="AG55" s="339"/>
      <c r="AH55" s="54" t="s">
        <v>42</v>
      </c>
      <c r="AI55" s="338"/>
      <c r="AJ55" s="338"/>
      <c r="AK55" s="338"/>
      <c r="AL55" s="338"/>
      <c r="AM55" s="338"/>
      <c r="AN55" s="338"/>
      <c r="AO55" s="338"/>
      <c r="AP55" s="338"/>
      <c r="AQ55" s="338"/>
      <c r="AR55" s="339"/>
      <c r="AS55" s="3"/>
      <c r="AT55" s="3"/>
      <c r="AU55" s="3"/>
      <c r="AV55" s="3"/>
      <c r="AW55" s="3"/>
      <c r="AX55" s="3"/>
    </row>
    <row r="56" spans="1:53" ht="18" customHeight="1">
      <c r="M56" s="42"/>
      <c r="P56" s="42"/>
      <c r="R56" s="42"/>
      <c r="S56" s="42"/>
      <c r="T56" s="42"/>
      <c r="U56" s="42"/>
    </row>
    <row r="57" spans="1:53" ht="18" customHeight="1">
      <c r="A57" s="50" t="s">
        <v>75</v>
      </c>
      <c r="B57" s="37"/>
      <c r="C57" s="37"/>
      <c r="D57" s="141" t="s">
        <v>66</v>
      </c>
      <c r="E57" s="141"/>
      <c r="F57" s="141"/>
      <c r="G57" s="141"/>
      <c r="H57" s="141"/>
      <c r="I57" s="141"/>
      <c r="J57" s="141"/>
      <c r="K57" s="141"/>
      <c r="L57" s="141"/>
      <c r="M57" s="141"/>
      <c r="N57" s="141"/>
      <c r="O57" s="141"/>
      <c r="P57" s="141"/>
      <c r="Q57" s="141"/>
      <c r="R57" s="141"/>
      <c r="S57" s="141"/>
      <c r="T57" s="141"/>
      <c r="U57" s="141"/>
      <c r="V57" s="141"/>
      <c r="W57" s="141"/>
      <c r="X57" s="141"/>
      <c r="Y57" s="141"/>
      <c r="Z57" s="141"/>
      <c r="AA57" s="141"/>
      <c r="AB57" s="141"/>
      <c r="AC57" s="141"/>
      <c r="AD57" s="141"/>
      <c r="AE57" s="141"/>
      <c r="AF57" s="141"/>
      <c r="AG57" s="141"/>
      <c r="AH57" s="141"/>
      <c r="AI57" s="141"/>
      <c r="AJ57" s="141"/>
      <c r="AK57" s="141"/>
      <c r="AL57" s="141"/>
      <c r="AM57" s="141"/>
    </row>
    <row r="58" spans="1:53" ht="18" customHeight="1">
      <c r="A58" s="141" t="s">
        <v>112</v>
      </c>
      <c r="B58" s="141"/>
      <c r="C58" s="141"/>
      <c r="D58" s="141"/>
      <c r="E58" s="141"/>
      <c r="F58" s="141"/>
      <c r="G58" s="141"/>
      <c r="H58" s="141"/>
      <c r="I58" s="141"/>
      <c r="J58" s="141"/>
      <c r="K58" s="141"/>
      <c r="L58" s="141"/>
      <c r="M58" s="141"/>
      <c r="N58" s="141"/>
      <c r="O58" s="141"/>
      <c r="P58" s="141"/>
      <c r="Q58" s="141"/>
      <c r="R58" s="141"/>
      <c r="S58" s="141"/>
      <c r="T58" s="141"/>
      <c r="U58" s="141"/>
      <c r="V58" s="141"/>
      <c r="W58" s="141"/>
      <c r="X58" s="141"/>
      <c r="Y58" s="141"/>
      <c r="Z58" s="141"/>
      <c r="AA58" s="141"/>
      <c r="AB58" s="141"/>
      <c r="AC58" s="141"/>
      <c r="AD58" s="141"/>
      <c r="AE58" s="141"/>
      <c r="AF58" s="141"/>
      <c r="AG58" s="141"/>
      <c r="AH58" s="141"/>
      <c r="AI58" s="141"/>
      <c r="AJ58" s="141"/>
      <c r="AK58" s="141"/>
      <c r="AL58" s="141"/>
      <c r="AM58" s="141"/>
      <c r="AN58" s="141"/>
      <c r="AO58" s="141"/>
      <c r="AP58" s="141"/>
      <c r="AQ58" s="141"/>
      <c r="AR58" s="141"/>
      <c r="AS58" s="141"/>
      <c r="AT58" s="141"/>
      <c r="AU58" s="141"/>
      <c r="AV58" s="141"/>
      <c r="AW58" s="141"/>
      <c r="AX58" s="141"/>
    </row>
    <row r="59" spans="1:53" ht="33.6" customHeight="1">
      <c r="A59" s="141" t="s">
        <v>123</v>
      </c>
      <c r="B59" s="141"/>
      <c r="C59" s="141"/>
      <c r="D59" s="141"/>
      <c r="E59" s="141"/>
      <c r="F59" s="141"/>
      <c r="G59" s="141"/>
      <c r="H59" s="141"/>
      <c r="I59" s="141"/>
      <c r="J59" s="141"/>
      <c r="K59" s="141"/>
      <c r="L59" s="141"/>
      <c r="M59" s="141"/>
      <c r="N59" s="141"/>
      <c r="O59" s="141"/>
      <c r="P59" s="141"/>
      <c r="Q59" s="141"/>
      <c r="R59" s="141"/>
      <c r="S59" s="141"/>
      <c r="T59" s="141"/>
      <c r="U59" s="141"/>
      <c r="V59" s="141"/>
      <c r="W59" s="141"/>
      <c r="X59" s="141"/>
      <c r="Y59" s="141"/>
      <c r="Z59" s="141"/>
      <c r="AA59" s="141"/>
      <c r="AB59" s="141"/>
      <c r="AC59" s="141"/>
      <c r="AD59" s="141"/>
      <c r="AE59" s="141"/>
      <c r="AF59" s="141"/>
      <c r="AG59" s="141"/>
      <c r="AH59" s="141"/>
      <c r="AI59" s="141"/>
      <c r="AJ59" s="141"/>
      <c r="AK59" s="141"/>
      <c r="AL59" s="141"/>
      <c r="AM59" s="141"/>
      <c r="AN59" s="141"/>
      <c r="AO59" s="141"/>
      <c r="AP59" s="141"/>
      <c r="AQ59" s="141"/>
      <c r="AR59" s="141"/>
      <c r="AS59" s="141"/>
      <c r="AT59" s="141"/>
      <c r="AU59" s="141"/>
      <c r="AV59" s="141"/>
      <c r="AW59" s="141"/>
      <c r="AX59" s="141"/>
    </row>
    <row r="60" spans="1:53" ht="18" customHeight="1">
      <c r="M60" s="83"/>
      <c r="N60" s="83"/>
      <c r="O60" s="83"/>
      <c r="P60" s="83"/>
      <c r="Q60" s="83"/>
      <c r="R60" s="83"/>
      <c r="S60" s="83"/>
      <c r="T60" s="83"/>
      <c r="U60" s="83"/>
    </row>
    <row r="61" spans="1:53" ht="18" customHeight="1">
      <c r="M61" s="83"/>
      <c r="N61" s="83"/>
      <c r="O61" s="83"/>
      <c r="P61" s="83"/>
      <c r="Q61" s="83"/>
      <c r="R61" s="83"/>
      <c r="S61" s="83"/>
      <c r="T61" s="83"/>
      <c r="U61" s="83"/>
    </row>
  </sheetData>
  <sheetProtection selectLockedCells="1"/>
  <mergeCells count="382">
    <mergeCell ref="A59:AX59"/>
    <mergeCell ref="A2:AX2"/>
    <mergeCell ref="AZ2:BB2"/>
    <mergeCell ref="B3:AW4"/>
    <mergeCell ref="A5:C6"/>
    <mergeCell ref="AV5:AY5"/>
    <mergeCell ref="AM6:AX9"/>
    <mergeCell ref="R5:AJ6"/>
    <mergeCell ref="R8:AJ9"/>
    <mergeCell ref="D6:Q6"/>
    <mergeCell ref="E5:P5"/>
    <mergeCell ref="E8:P8"/>
    <mergeCell ref="D9:Q9"/>
    <mergeCell ref="AN20:AR20"/>
    <mergeCell ref="A15:F15"/>
    <mergeCell ref="G15:K15"/>
    <mergeCell ref="M15:Q15"/>
    <mergeCell ref="AZ11:BB12"/>
    <mergeCell ref="A8:C9"/>
    <mergeCell ref="A11:C12"/>
    <mergeCell ref="B17:F17"/>
    <mergeCell ref="G17:K17"/>
    <mergeCell ref="A16:A19"/>
    <mergeCell ref="B16:F16"/>
    <mergeCell ref="AS13:AX14"/>
    <mergeCell ref="AH14:AM14"/>
    <mergeCell ref="AN14:AR14"/>
    <mergeCell ref="G13:K14"/>
    <mergeCell ref="A13:F14"/>
    <mergeCell ref="AC18:AG18"/>
    <mergeCell ref="AS15:AX15"/>
    <mergeCell ref="AS16:AX16"/>
    <mergeCell ref="AS17:AX17"/>
    <mergeCell ref="AS18:AX18"/>
    <mergeCell ref="A20:F20"/>
    <mergeCell ref="G20:K20"/>
    <mergeCell ref="B19:F19"/>
    <mergeCell ref="G19:K19"/>
    <mergeCell ref="L18:Q18"/>
    <mergeCell ref="L19:Q19"/>
    <mergeCell ref="L20:Q20"/>
    <mergeCell ref="R20:V20"/>
    <mergeCell ref="W20:AB20"/>
    <mergeCell ref="R18:V18"/>
    <mergeCell ref="R19:V19"/>
    <mergeCell ref="W18:AB18"/>
    <mergeCell ref="W19:AB19"/>
    <mergeCell ref="B18:F18"/>
    <mergeCell ref="G18:K18"/>
    <mergeCell ref="A25:F25"/>
    <mergeCell ref="G25:K25"/>
    <mergeCell ref="A24:F24"/>
    <mergeCell ref="G24:K24"/>
    <mergeCell ref="L25:Q25"/>
    <mergeCell ref="B22:F22"/>
    <mergeCell ref="G22:K22"/>
    <mergeCell ref="A21:A23"/>
    <mergeCell ref="B21:F21"/>
    <mergeCell ref="G21:K21"/>
    <mergeCell ref="B23:F23"/>
    <mergeCell ref="G23:K23"/>
    <mergeCell ref="L21:Q21"/>
    <mergeCell ref="L22:Q22"/>
    <mergeCell ref="L23:Q23"/>
    <mergeCell ref="B27:F27"/>
    <mergeCell ref="G27:K27"/>
    <mergeCell ref="A26:A28"/>
    <mergeCell ref="B26:F26"/>
    <mergeCell ref="G26:K26"/>
    <mergeCell ref="B28:F28"/>
    <mergeCell ref="G28:K28"/>
    <mergeCell ref="AS26:AX26"/>
    <mergeCell ref="AS27:AX27"/>
    <mergeCell ref="AS28:AX28"/>
    <mergeCell ref="L28:Q28"/>
    <mergeCell ref="R28:V28"/>
    <mergeCell ref="W28:AB28"/>
    <mergeCell ref="AC28:AG28"/>
    <mergeCell ref="AN28:AR28"/>
    <mergeCell ref="AH28:AM28"/>
    <mergeCell ref="A29:F29"/>
    <mergeCell ref="G29:K29"/>
    <mergeCell ref="A33:F33"/>
    <mergeCell ref="G33:K33"/>
    <mergeCell ref="B31:F31"/>
    <mergeCell ref="G31:K31"/>
    <mergeCell ref="A30:A32"/>
    <mergeCell ref="B30:F30"/>
    <mergeCell ref="G30:K30"/>
    <mergeCell ref="A34:F34"/>
    <mergeCell ref="G34:K34"/>
    <mergeCell ref="A37:F37"/>
    <mergeCell ref="G37:K37"/>
    <mergeCell ref="A36:F36"/>
    <mergeCell ref="G36:K36"/>
    <mergeCell ref="G39:K39"/>
    <mergeCell ref="B32:F32"/>
    <mergeCell ref="G32:K32"/>
    <mergeCell ref="A35:F35"/>
    <mergeCell ref="G35:K35"/>
    <mergeCell ref="A38:F38"/>
    <mergeCell ref="G38:K38"/>
    <mergeCell ref="G43:K43"/>
    <mergeCell ref="B41:F41"/>
    <mergeCell ref="G41:K41"/>
    <mergeCell ref="A40:A42"/>
    <mergeCell ref="B40:F40"/>
    <mergeCell ref="G40:K40"/>
    <mergeCell ref="AH41:AM41"/>
    <mergeCell ref="AH42:AM42"/>
    <mergeCell ref="AH43:AM43"/>
    <mergeCell ref="AD1:AX1"/>
    <mergeCell ref="A54:K54"/>
    <mergeCell ref="A55:K55"/>
    <mergeCell ref="A50:F50"/>
    <mergeCell ref="G50:K50"/>
    <mergeCell ref="A49:F49"/>
    <mergeCell ref="G49:K49"/>
    <mergeCell ref="A48:F48"/>
    <mergeCell ref="G48:K48"/>
    <mergeCell ref="A47:F47"/>
    <mergeCell ref="G47:K47"/>
    <mergeCell ref="A44:A46"/>
    <mergeCell ref="B44:F44"/>
    <mergeCell ref="G44:K44"/>
    <mergeCell ref="B46:F46"/>
    <mergeCell ref="G46:K46"/>
    <mergeCell ref="B42:F42"/>
    <mergeCell ref="G42:K42"/>
    <mergeCell ref="B45:F45"/>
    <mergeCell ref="G45:K45"/>
    <mergeCell ref="W44:AB44"/>
    <mergeCell ref="AC44:AG44"/>
    <mergeCell ref="W45:AB45"/>
    <mergeCell ref="AC45:AG45"/>
    <mergeCell ref="AH11:AI12"/>
    <mergeCell ref="L14:Q14"/>
    <mergeCell ref="R14:V14"/>
    <mergeCell ref="L13:V13"/>
    <mergeCell ref="W13:AG13"/>
    <mergeCell ref="W14:AB14"/>
    <mergeCell ref="R15:V15"/>
    <mergeCell ref="R16:V16"/>
    <mergeCell ref="R17:V17"/>
    <mergeCell ref="X15:AB15"/>
    <mergeCell ref="W16:AB16"/>
    <mergeCell ref="W17:AB17"/>
    <mergeCell ref="AC15:AG15"/>
    <mergeCell ref="AC16:AG16"/>
    <mergeCell ref="AC17:AG17"/>
    <mergeCell ref="D11:O12"/>
    <mergeCell ref="P11:Q12"/>
    <mergeCell ref="R11:T11"/>
    <mergeCell ref="R12:T12"/>
    <mergeCell ref="G16:K16"/>
    <mergeCell ref="L16:Q16"/>
    <mergeCell ref="L17:Q17"/>
    <mergeCell ref="AH13:AR13"/>
    <mergeCell ref="AC14:AG14"/>
    <mergeCell ref="AC19:AG19"/>
    <mergeCell ref="AH18:AM18"/>
    <mergeCell ref="AH19:AM19"/>
    <mergeCell ref="AH16:AM16"/>
    <mergeCell ref="AI15:AM15"/>
    <mergeCell ref="AH17:AM17"/>
    <mergeCell ref="AN15:AR15"/>
    <mergeCell ref="AN16:AR16"/>
    <mergeCell ref="AN17:AR17"/>
    <mergeCell ref="AN18:AR18"/>
    <mergeCell ref="AN19:AR19"/>
    <mergeCell ref="AS19:AX19"/>
    <mergeCell ref="AN21:AR21"/>
    <mergeCell ref="AN22:AR22"/>
    <mergeCell ref="AN23:AR23"/>
    <mergeCell ref="AS20:AX20"/>
    <mergeCell ref="AS21:AX21"/>
    <mergeCell ref="AS22:AX22"/>
    <mergeCell ref="AS23:AX23"/>
    <mergeCell ref="L24:Q24"/>
    <mergeCell ref="R24:V24"/>
    <mergeCell ref="W24:AB24"/>
    <mergeCell ref="AC24:AG24"/>
    <mergeCell ref="AH24:AM24"/>
    <mergeCell ref="AN24:AR24"/>
    <mergeCell ref="AS24:AX24"/>
    <mergeCell ref="W22:AB22"/>
    <mergeCell ref="W23:AB23"/>
    <mergeCell ref="AC20:AG20"/>
    <mergeCell ref="AC21:AG21"/>
    <mergeCell ref="AC22:AG22"/>
    <mergeCell ref="AC23:AG23"/>
    <mergeCell ref="AH21:AM21"/>
    <mergeCell ref="AH22:AM22"/>
    <mergeCell ref="AH23:AM23"/>
    <mergeCell ref="AH20:AM20"/>
    <mergeCell ref="R25:V25"/>
    <mergeCell ref="W25:AB25"/>
    <mergeCell ref="AC25:AG25"/>
    <mergeCell ref="AH25:AM25"/>
    <mergeCell ref="AN25:AR25"/>
    <mergeCell ref="AS25:AX25"/>
    <mergeCell ref="L26:Q26"/>
    <mergeCell ref="L27:Q27"/>
    <mergeCell ref="R26:V26"/>
    <mergeCell ref="R27:V27"/>
    <mergeCell ref="W26:AB26"/>
    <mergeCell ref="AC26:AG26"/>
    <mergeCell ref="W27:AB27"/>
    <mergeCell ref="AC27:AG27"/>
    <mergeCell ref="AN26:AR26"/>
    <mergeCell ref="AN27:AR27"/>
    <mergeCell ref="AH26:AM26"/>
    <mergeCell ref="AH27:AM27"/>
    <mergeCell ref="R21:V21"/>
    <mergeCell ref="R22:V22"/>
    <mergeCell ref="R23:V23"/>
    <mergeCell ref="W21:AB21"/>
    <mergeCell ref="L29:Q29"/>
    <mergeCell ref="R29:V29"/>
    <mergeCell ref="W29:AB29"/>
    <mergeCell ref="AC29:AG29"/>
    <mergeCell ref="AH29:AM29"/>
    <mergeCell ref="AN29:AR29"/>
    <mergeCell ref="AS29:AX29"/>
    <mergeCell ref="L30:Q30"/>
    <mergeCell ref="R30:V30"/>
    <mergeCell ref="W30:AB30"/>
    <mergeCell ref="AC30:AG30"/>
    <mergeCell ref="AH30:AM30"/>
    <mergeCell ref="AN30:AR30"/>
    <mergeCell ref="AS30:AX30"/>
    <mergeCell ref="AN31:AR31"/>
    <mergeCell ref="AS31:AX31"/>
    <mergeCell ref="L32:Q32"/>
    <mergeCell ref="R32:V32"/>
    <mergeCell ref="W32:AB32"/>
    <mergeCell ref="AC32:AG32"/>
    <mergeCell ref="AH32:AM32"/>
    <mergeCell ref="AN32:AR32"/>
    <mergeCell ref="AS32:AX32"/>
    <mergeCell ref="L31:Q31"/>
    <mergeCell ref="R31:V31"/>
    <mergeCell ref="W31:AB31"/>
    <mergeCell ref="AC31:AG31"/>
    <mergeCell ref="AH31:AM31"/>
    <mergeCell ref="AN33:AR33"/>
    <mergeCell ref="AS33:AX33"/>
    <mergeCell ref="L34:Q34"/>
    <mergeCell ref="L35:Q35"/>
    <mergeCell ref="W34:AB34"/>
    <mergeCell ref="W35:AB35"/>
    <mergeCell ref="AH34:AM34"/>
    <mergeCell ref="AH35:AM35"/>
    <mergeCell ref="AS34:AX34"/>
    <mergeCell ref="AS35:AX35"/>
    <mergeCell ref="R34:V34"/>
    <mergeCell ref="R35:V35"/>
    <mergeCell ref="AC34:AG34"/>
    <mergeCell ref="AC35:AG35"/>
    <mergeCell ref="AN34:AR34"/>
    <mergeCell ref="AN35:AR35"/>
    <mergeCell ref="L33:Q33"/>
    <mergeCell ref="R33:V33"/>
    <mergeCell ref="W33:AB33"/>
    <mergeCell ref="AC33:AG33"/>
    <mergeCell ref="AH33:AM33"/>
    <mergeCell ref="AS37:AX37"/>
    <mergeCell ref="AC36:AG36"/>
    <mergeCell ref="AH36:AM36"/>
    <mergeCell ref="AN36:AR36"/>
    <mergeCell ref="AS36:AX36"/>
    <mergeCell ref="L38:Q38"/>
    <mergeCell ref="R38:V38"/>
    <mergeCell ref="W38:AB38"/>
    <mergeCell ref="AC38:AG38"/>
    <mergeCell ref="AH38:AM38"/>
    <mergeCell ref="AN38:AR38"/>
    <mergeCell ref="AS38:AX38"/>
    <mergeCell ref="L36:Q36"/>
    <mergeCell ref="L37:Q37"/>
    <mergeCell ref="R36:V36"/>
    <mergeCell ref="R37:V37"/>
    <mergeCell ref="W36:AB36"/>
    <mergeCell ref="W37:AB37"/>
    <mergeCell ref="AC37:AG37"/>
    <mergeCell ref="AH37:AM37"/>
    <mergeCell ref="AN37:AR37"/>
    <mergeCell ref="L48:Q48"/>
    <mergeCell ref="L49:Q49"/>
    <mergeCell ref="R39:V39"/>
    <mergeCell ref="R40:V40"/>
    <mergeCell ref="R41:V41"/>
    <mergeCell ref="R42:V42"/>
    <mergeCell ref="R43:V43"/>
    <mergeCell ref="R44:V44"/>
    <mergeCell ref="R45:V45"/>
    <mergeCell ref="R46:V46"/>
    <mergeCell ref="R47:V47"/>
    <mergeCell ref="R48:V48"/>
    <mergeCell ref="R49:V49"/>
    <mergeCell ref="L39:Q39"/>
    <mergeCell ref="L40:Q40"/>
    <mergeCell ref="L41:Q41"/>
    <mergeCell ref="L42:Q42"/>
    <mergeCell ref="L43:Q43"/>
    <mergeCell ref="L44:Q44"/>
    <mergeCell ref="L45:Q45"/>
    <mergeCell ref="L46:Q46"/>
    <mergeCell ref="L47:Q47"/>
    <mergeCell ref="W46:AB46"/>
    <mergeCell ref="AC46:AG46"/>
    <mergeCell ref="W47:AB47"/>
    <mergeCell ref="AC47:AG47"/>
    <mergeCell ref="W48:AB48"/>
    <mergeCell ref="AC48:AG48"/>
    <mergeCell ref="W49:AB49"/>
    <mergeCell ref="AC49:AG49"/>
    <mergeCell ref="AH39:AM39"/>
    <mergeCell ref="AH44:AM44"/>
    <mergeCell ref="AH45:AM45"/>
    <mergeCell ref="AH46:AM46"/>
    <mergeCell ref="W39:AB39"/>
    <mergeCell ref="AC39:AG39"/>
    <mergeCell ref="W40:AB40"/>
    <mergeCell ref="AC40:AG40"/>
    <mergeCell ref="W41:AB41"/>
    <mergeCell ref="AC41:AG41"/>
    <mergeCell ref="W42:AB42"/>
    <mergeCell ref="AC42:AG42"/>
    <mergeCell ref="W43:AB43"/>
    <mergeCell ref="AC43:AG43"/>
    <mergeCell ref="AH49:AM49"/>
    <mergeCell ref="AH40:AM40"/>
    <mergeCell ref="AS46:AX46"/>
    <mergeCell ref="AS47:AX47"/>
    <mergeCell ref="AS48:AX48"/>
    <mergeCell ref="AS49:AX49"/>
    <mergeCell ref="AN39:AR39"/>
    <mergeCell ref="AN40:AR40"/>
    <mergeCell ref="AN41:AR41"/>
    <mergeCell ref="AN42:AR42"/>
    <mergeCell ref="AN43:AR43"/>
    <mergeCell ref="AN44:AR44"/>
    <mergeCell ref="AN45:AR45"/>
    <mergeCell ref="AS10:AV10"/>
    <mergeCell ref="AS50:AX50"/>
    <mergeCell ref="A51:F52"/>
    <mergeCell ref="G51:K52"/>
    <mergeCell ref="L51:V51"/>
    <mergeCell ref="L52:V52"/>
    <mergeCell ref="W51:AG51"/>
    <mergeCell ref="W52:AG52"/>
    <mergeCell ref="AH51:AR51"/>
    <mergeCell ref="AH52:AR52"/>
    <mergeCell ref="AS51:AX52"/>
    <mergeCell ref="AN46:AR46"/>
    <mergeCell ref="AH47:AM47"/>
    <mergeCell ref="AN47:AR47"/>
    <mergeCell ref="AH48:AM48"/>
    <mergeCell ref="AN48:AR48"/>
    <mergeCell ref="AN49:AR49"/>
    <mergeCell ref="AS39:AX39"/>
    <mergeCell ref="AS40:AX40"/>
    <mergeCell ref="AS41:AX41"/>
    <mergeCell ref="AS42:AX42"/>
    <mergeCell ref="AS43:AX43"/>
    <mergeCell ref="AS44:AX44"/>
    <mergeCell ref="AS45:AX45"/>
    <mergeCell ref="A58:AX58"/>
    <mergeCell ref="M54:V54"/>
    <mergeCell ref="M55:V55"/>
    <mergeCell ref="X54:AG54"/>
    <mergeCell ref="X55:AG55"/>
    <mergeCell ref="AI54:AR54"/>
    <mergeCell ref="AI55:AR55"/>
    <mergeCell ref="D57:AM57"/>
    <mergeCell ref="M50:Q50"/>
    <mergeCell ref="S50:V50"/>
    <mergeCell ref="X50:AB50"/>
    <mergeCell ref="AD50:AG50"/>
    <mergeCell ref="AI50:AM50"/>
    <mergeCell ref="AO50:AR50"/>
  </mergeCells>
  <phoneticPr fontId="20"/>
  <printOptions horizontalCentered="1" verticalCentered="1"/>
  <pageMargins left="0.78740157480314965" right="0.78740157480314965" top="0.19685039370078741" bottom="0.19685039370078741" header="0.51181102362204722" footer="0.51181102362204722"/>
  <pageSetup paperSize="9" scale="59" fitToHeight="0" orientation="portrait" r:id="rId1"/>
  <headerFooter alignWithMargins="0"/>
  <ignoredErrors>
    <ignoredError sqref="R29 AC29 AN29 R33 AC33 R43 AC43 AN43 R47 AC47 R36 AN36 AN33 AN47 AC36" formula="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記載要領</vt:lpstr>
      <vt:lpstr>計算書(その１)　</vt:lpstr>
      <vt:lpstr>計算書(その２)</vt:lpstr>
      <vt:lpstr>記載要領!Print_Area</vt:lpstr>
      <vt:lpstr>'計算書(その１)　'!Print_Area</vt:lpstr>
      <vt:lpstr>'計算書(その２)'!Print_Area</vt:lpstr>
    </vt:vector>
  </TitlesOfParts>
  <Company>群馬県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高知県</dc:creator>
  <cp:lastModifiedBy>吉鶴 早紀</cp:lastModifiedBy>
  <cp:lastPrinted>2021-02-18T01:47:25Z</cp:lastPrinted>
  <dcterms:created xsi:type="dcterms:W3CDTF">2005-04-07T11:27:57Z</dcterms:created>
  <dcterms:modified xsi:type="dcterms:W3CDTF">2021-03-02T23:40:40Z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2.1.5.0</vt:lpwstr>
    </vt:vector>
  </property>
  <property fmtid="{DCFEDD21-7773-49B2-8022-6FC58DB5260B}" pid="3" name="LastSavedVersion">
    <vt:lpwstr>2.1.5.0</vt:lpwstr>
  </property>
  <property fmtid="{DCFEDD21-7773-49B2-8022-6FC58DB5260B}" pid="4" name="LastSavedDate">
    <vt:filetime>2017-07-26T00:22:26Z</vt:filetime>
  </property>
</Properties>
</file>