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0.11.16.149\文書\21_課税担当\11_軽油引取税\14 広報（ホームページ修正・不正軽油撲滅ポスター配布など）\ＨＰ\「軽油引取税に係る申告書及び報告書等様式について」のページ\R8.4 修正\"/>
    </mc:Choice>
  </mc:AlternateContent>
  <xr:revisionPtr revIDLastSave="0" documentId="13_ncr:1_{322DDB81-BB3B-44DD-A0D0-8FA862776C0D}" xr6:coauthVersionLast="47" xr6:coauthVersionMax="47" xr10:uidLastSave="{00000000-0000-0000-0000-000000000000}"/>
  <bookViews>
    <workbookView xWindow="-110" yWindow="-110" windowWidth="19420" windowHeight="11500" xr2:uid="{F21F23CD-4479-46E2-A0C2-55526360AC4A}"/>
  </bookViews>
  <sheets>
    <sheet name="徴収猶予（原本）" sheetId="3" r:id="rId1"/>
    <sheet name="徴収猶予（記載例）" sheetId="1" r:id="rId2"/>
  </sheets>
  <definedNames>
    <definedName name="_xlnm.Print_Area" localSheetId="1">'徴収猶予（記載例）'!$A$1:$AF$46</definedName>
    <definedName name="_xlnm.Print_Area" localSheetId="0">'徴収猶予（原本）'!$A$1:$AF$46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1" i="1" l="1"/>
  <c r="H41" i="3"/>
  <c r="AA37" i="3"/>
  <c r="Y21" i="3"/>
  <c r="Y21" i="1"/>
  <c r="AJ1" i="3" l="1"/>
  <c r="AJ28" i="3" l="1"/>
  <c r="AJ30" i="3"/>
  <c r="AJ32" i="3"/>
  <c r="AJ34" i="3"/>
  <c r="AJ36" i="3"/>
  <c r="AJ26" i="3"/>
  <c r="AA37" i="1" l="1"/>
  <c r="N40" i="3" l="1"/>
  <c r="AA40" i="3" s="1"/>
  <c r="X19" i="3" s="1"/>
  <c r="N40" i="1"/>
  <c r="AA40" i="1" s="1"/>
  <c r="X19" i="1" s="1"/>
  <c r="AJ17" i="3" l="1"/>
</calcChain>
</file>

<file path=xl/sharedStrings.xml><?xml version="1.0" encoding="utf-8"?>
<sst xmlns="http://schemas.openxmlformats.org/spreadsheetml/2006/main" count="126" uniqueCount="62">
  <si>
    <t>様式第191号（第79条関係）</t>
    <rPh sb="0" eb="2">
      <t>ヨウシキ</t>
    </rPh>
    <rPh sb="2" eb="3">
      <t>ダイ</t>
    </rPh>
    <rPh sb="6" eb="7">
      <t>ゴウ</t>
    </rPh>
    <rPh sb="8" eb="9">
      <t>ダイ</t>
    </rPh>
    <rPh sb="11" eb="12">
      <t>ジョウ</t>
    </rPh>
    <rPh sb="12" eb="14">
      <t>カンケイ</t>
    </rPh>
    <phoneticPr fontId="2"/>
  </si>
  <si>
    <t>軽油引取税徴収猶予申請書</t>
    <rPh sb="0" eb="2">
      <t>ケイユ</t>
    </rPh>
    <rPh sb="2" eb="5">
      <t>ヒキトリゼイ</t>
    </rPh>
    <rPh sb="5" eb="7">
      <t>チョウシュウ</t>
    </rPh>
    <rPh sb="7" eb="9">
      <t>ユウヨ</t>
    </rPh>
    <rPh sb="9" eb="12">
      <t>シンセイショ</t>
    </rPh>
    <phoneticPr fontId="2"/>
  </si>
  <si>
    <t>特別徴収義務者</t>
    <rPh sb="0" eb="7">
      <t>トクベツチョウシュウギムシャ</t>
    </rPh>
    <phoneticPr fontId="2"/>
  </si>
  <si>
    <t>住(居)所(所在地)</t>
    <rPh sb="0" eb="1">
      <t>ジュウ</t>
    </rPh>
    <rPh sb="2" eb="3">
      <t>キョ</t>
    </rPh>
    <rPh sb="4" eb="5">
      <t>ジョ</t>
    </rPh>
    <rPh sb="6" eb="9">
      <t>ショザイチ</t>
    </rPh>
    <phoneticPr fontId="2"/>
  </si>
  <si>
    <t>宮崎市橘通東○－○－○</t>
    <phoneticPr fontId="2"/>
  </si>
  <si>
    <t>氏　名(名　称)</t>
    <rPh sb="0" eb="1">
      <t>シ</t>
    </rPh>
    <rPh sb="2" eb="3">
      <t>ナ</t>
    </rPh>
    <rPh sb="4" eb="5">
      <t>メイ</t>
    </rPh>
    <rPh sb="6" eb="7">
      <t>ショウ</t>
    </rPh>
    <phoneticPr fontId="2"/>
  </si>
  <si>
    <t>宮崎県</t>
    <rPh sb="0" eb="3">
      <t>ミヤザキケン</t>
    </rPh>
    <phoneticPr fontId="2"/>
  </si>
  <si>
    <t>宮崎県税・総務事務所長　殿</t>
    <rPh sb="0" eb="4">
      <t>ミヤザキケンゼイ</t>
    </rPh>
    <rPh sb="5" eb="10">
      <t>ソウムジムショ</t>
    </rPh>
    <rPh sb="10" eb="11">
      <t>チョウ</t>
    </rPh>
    <rPh sb="12" eb="13">
      <t>ドノ</t>
    </rPh>
    <phoneticPr fontId="2"/>
  </si>
  <si>
    <t>法人番号</t>
    <rPh sb="0" eb="2">
      <t>ホウジン</t>
    </rPh>
    <rPh sb="2" eb="4">
      <t>バンゴウ</t>
    </rPh>
    <phoneticPr fontId="2"/>
  </si>
  <si>
    <t>令和</t>
    <rPh sb="0" eb="2">
      <t>レイワ</t>
    </rPh>
    <phoneticPr fontId="2"/>
  </si>
  <si>
    <t>※個人番号は記載不要</t>
    <rPh sb="1" eb="3">
      <t>コジン</t>
    </rPh>
    <rPh sb="3" eb="5">
      <t>バンゴウ</t>
    </rPh>
    <rPh sb="6" eb="8">
      <t>キサイ</t>
    </rPh>
    <rPh sb="8" eb="10">
      <t>フヨウ</t>
    </rPh>
    <phoneticPr fontId="2"/>
  </si>
  <si>
    <t>軽油の納入地</t>
    <rPh sb="0" eb="2">
      <t>ケイユ</t>
    </rPh>
    <rPh sb="3" eb="5">
      <t>ノウニュウ</t>
    </rPh>
    <rPh sb="5" eb="6">
      <t>チ</t>
    </rPh>
    <phoneticPr fontId="2"/>
  </si>
  <si>
    <t>年</t>
    <rPh sb="0" eb="1">
      <t>ネン</t>
    </rPh>
    <phoneticPr fontId="2"/>
  </si>
  <si>
    <t>月</t>
    <rPh sb="0" eb="1">
      <t>ガツ</t>
    </rPh>
    <phoneticPr fontId="2"/>
  </si>
  <si>
    <t>日</t>
    <rPh sb="0" eb="1">
      <t>ニチ</t>
    </rPh>
    <phoneticPr fontId="2"/>
  </si>
  <si>
    <t>この申請に応答する係及び氏名</t>
    <rPh sb="2" eb="4">
      <t>シンセイ</t>
    </rPh>
    <rPh sb="5" eb="7">
      <t>オウトウ</t>
    </rPh>
    <rPh sb="9" eb="10">
      <t>カカリ</t>
    </rPh>
    <phoneticPr fontId="2"/>
  </si>
  <si>
    <t>経理係　○○</t>
    <rPh sb="0" eb="3">
      <t>ケイリガカリ</t>
    </rPh>
    <phoneticPr fontId="2"/>
  </si>
  <si>
    <t>0985-26-○○○○</t>
    <phoneticPr fontId="2"/>
  </si>
  <si>
    <t>　地方税法第144条の29第１項の規定により、下記のとおり徴収猶予を申請します。</t>
    <rPh sb="1" eb="4">
      <t>チホウゼイ</t>
    </rPh>
    <rPh sb="4" eb="5">
      <t>ホウ</t>
    </rPh>
    <rPh sb="5" eb="6">
      <t>ダイ</t>
    </rPh>
    <rPh sb="9" eb="10">
      <t>ジョウ</t>
    </rPh>
    <rPh sb="13" eb="14">
      <t>ダイ</t>
    </rPh>
    <rPh sb="15" eb="16">
      <t>コウ</t>
    </rPh>
    <rPh sb="17" eb="19">
      <t>キテイ</t>
    </rPh>
    <rPh sb="23" eb="25">
      <t>カキ</t>
    </rPh>
    <rPh sb="29" eb="31">
      <t>チョウシュウ</t>
    </rPh>
    <rPh sb="31" eb="33">
      <t>ユウヨ</t>
    </rPh>
    <rPh sb="34" eb="36">
      <t>シンセイ</t>
    </rPh>
    <phoneticPr fontId="2"/>
  </si>
  <si>
    <t>年度月分</t>
    <rPh sb="0" eb="2">
      <t>ネンド</t>
    </rPh>
    <rPh sb="2" eb="4">
      <t>ツキブン</t>
    </rPh>
    <phoneticPr fontId="2"/>
  </si>
  <si>
    <t>年度</t>
    <rPh sb="0" eb="2">
      <t>ネンド</t>
    </rPh>
    <phoneticPr fontId="2"/>
  </si>
  <si>
    <t>月分</t>
    <rPh sb="0" eb="1">
      <t>ツキ</t>
    </rPh>
    <rPh sb="1" eb="2">
      <t>ブン</t>
    </rPh>
    <phoneticPr fontId="2"/>
  </si>
  <si>
    <t>軽油引取税の税額</t>
    <rPh sb="0" eb="2">
      <t>ケイユ</t>
    </rPh>
    <rPh sb="2" eb="5">
      <t>ヒキトリゼイ</t>
    </rPh>
    <rPh sb="6" eb="8">
      <t>ゼイガク</t>
    </rPh>
    <phoneticPr fontId="2"/>
  </si>
  <si>
    <t>円</t>
    <rPh sb="0" eb="1">
      <t>エン</t>
    </rPh>
    <phoneticPr fontId="2"/>
  </si>
  <si>
    <t>納 期 限</t>
    <rPh sb="0" eb="1">
      <t>オサメ</t>
    </rPh>
    <rPh sb="2" eb="3">
      <t>キ</t>
    </rPh>
    <rPh sb="4" eb="5">
      <t>キリ</t>
    </rPh>
    <phoneticPr fontId="2"/>
  </si>
  <si>
    <t>徴収猶予を受ける税額</t>
    <rPh sb="0" eb="2">
      <t>チョウシュウ</t>
    </rPh>
    <rPh sb="2" eb="4">
      <t>ユウヨ</t>
    </rPh>
    <rPh sb="5" eb="6">
      <t>ウ</t>
    </rPh>
    <rPh sb="8" eb="10">
      <t>ゼイガク</t>
    </rPh>
    <phoneticPr fontId="2"/>
  </si>
  <si>
    <t>徴収猶予を受けようとする期間</t>
    <rPh sb="0" eb="2">
      <t>チョウシュウ</t>
    </rPh>
    <rPh sb="2" eb="4">
      <t>ユウヨ</t>
    </rPh>
    <rPh sb="5" eb="6">
      <t>ウ</t>
    </rPh>
    <rPh sb="12" eb="14">
      <t>キカン</t>
    </rPh>
    <phoneticPr fontId="2"/>
  </si>
  <si>
    <t>日間</t>
    <rPh sb="0" eb="2">
      <t>ニチカン</t>
    </rPh>
    <phoneticPr fontId="2"/>
  </si>
  <si>
    <t>納期限までに受け取れなかったものの内訳</t>
    <rPh sb="0" eb="3">
      <t>ノウキゲン</t>
    </rPh>
    <rPh sb="6" eb="7">
      <t>ウ</t>
    </rPh>
    <rPh sb="8" eb="9">
      <t>ト</t>
    </rPh>
    <rPh sb="17" eb="19">
      <t>ウチワケ</t>
    </rPh>
    <phoneticPr fontId="2"/>
  </si>
  <si>
    <t>引渡
年月日</t>
    <rPh sb="0" eb="2">
      <t>ヒキワタシ</t>
    </rPh>
    <rPh sb="3" eb="6">
      <t>ネンガッピ</t>
    </rPh>
    <phoneticPr fontId="2"/>
  </si>
  <si>
    <t>引　渡　先</t>
    <rPh sb="0" eb="1">
      <t>イン</t>
    </rPh>
    <rPh sb="2" eb="3">
      <t>ワタリ</t>
    </rPh>
    <rPh sb="4" eb="5">
      <t>サキ</t>
    </rPh>
    <phoneticPr fontId="2"/>
  </si>
  <si>
    <t>引き渡した
軽油の数量</t>
    <rPh sb="0" eb="1">
      <t>ヒ</t>
    </rPh>
    <rPh sb="2" eb="3">
      <t>ワタ</t>
    </rPh>
    <rPh sb="6" eb="8">
      <t>ケイユ</t>
    </rPh>
    <rPh sb="9" eb="11">
      <t>スウリョウ</t>
    </rPh>
    <phoneticPr fontId="2"/>
  </si>
  <si>
    <t>売掛金に相当す
る軽油の数量</t>
    <rPh sb="0" eb="3">
      <t>ウリカケキン</t>
    </rPh>
    <rPh sb="4" eb="6">
      <t>ソウトウ</t>
    </rPh>
    <rPh sb="9" eb="11">
      <t>ケイユ</t>
    </rPh>
    <rPh sb="12" eb="14">
      <t>スウリョウ</t>
    </rPh>
    <phoneticPr fontId="2"/>
  </si>
  <si>
    <t>住（居）所（所在地）</t>
    <phoneticPr fontId="2"/>
  </si>
  <si>
    <t>宮崎市吉村町</t>
    <rPh sb="0" eb="3">
      <t>ミヤザキシ</t>
    </rPh>
    <rPh sb="3" eb="6">
      <t>ヨシムラチョウ</t>
    </rPh>
    <phoneticPr fontId="2"/>
  </si>
  <si>
    <t>ひむか運送㈱
宮崎支店</t>
    <phoneticPr fontId="2"/>
  </si>
  <si>
    <t>リットル</t>
    <phoneticPr fontId="2"/>
  </si>
  <si>
    <t>〃</t>
    <phoneticPr fontId="2"/>
  </si>
  <si>
    <t>都城市上町</t>
    <rPh sb="0" eb="3">
      <t>ミヤコノジョウシ</t>
    </rPh>
    <rPh sb="3" eb="5">
      <t>カミマチ</t>
    </rPh>
    <phoneticPr fontId="2"/>
  </si>
  <si>
    <t>㈱きりしま陸運本店</t>
    <phoneticPr fontId="2"/>
  </si>
  <si>
    <t>その他
（別紙明細のとおり）</t>
    <rPh sb="2" eb="3">
      <t>タ</t>
    </rPh>
    <rPh sb="5" eb="7">
      <t>ベッシ</t>
    </rPh>
    <rPh sb="7" eb="9">
      <t>メイサイ</t>
    </rPh>
    <phoneticPr fontId="2"/>
  </si>
  <si>
    <t>計</t>
    <rPh sb="0" eb="1">
      <t>ケイ</t>
    </rPh>
    <phoneticPr fontId="2"/>
  </si>
  <si>
    <t>特約の場合「１」　↓</t>
    <rPh sb="0" eb="2">
      <t>トクヤク</t>
    </rPh>
    <rPh sb="3" eb="5">
      <t>バアイ</t>
    </rPh>
    <phoneticPr fontId="2"/>
  </si>
  <si>
    <t>元売</t>
    <rPh sb="0" eb="2">
      <t>モトウ</t>
    </rPh>
    <phoneticPr fontId="2"/>
  </si>
  <si>
    <t>　欠減量　　×</t>
    <rPh sb="2" eb="4">
      <t>ゲンリョウ</t>
    </rPh>
    <phoneticPr fontId="2"/>
  </si>
  <si>
    <t>－</t>
    <phoneticPr fontId="2"/>
  </si>
  <si>
    <t>特約</t>
    <rPh sb="0" eb="2">
      <t>トクヤク</t>
    </rPh>
    <phoneticPr fontId="2"/>
  </si>
  <si>
    <t>　×税率</t>
    <rPh sb="2" eb="4">
      <t>ゼイリツ</t>
    </rPh>
    <phoneticPr fontId="2"/>
  </si>
  <si>
    <t>備考</t>
    <rPh sb="0" eb="2">
      <t>ビコウ</t>
    </rPh>
    <phoneticPr fontId="2"/>
  </si>
  <si>
    <t>提供する担保</t>
    <rPh sb="0" eb="2">
      <t>テイキョウ</t>
    </rPh>
    <rPh sb="4" eb="6">
      <t>タンポ</t>
    </rPh>
    <phoneticPr fontId="2"/>
  </si>
  <si>
    <t>（注意）この申請書には、徴収猶予を必要とする理由を証明するに足る書類を添付してください。</t>
    <rPh sb="1" eb="3">
      <t>チュウイ</t>
    </rPh>
    <rPh sb="6" eb="9">
      <t>シンセイショ</t>
    </rPh>
    <rPh sb="12" eb="14">
      <t>チョウシュウ</t>
    </rPh>
    <rPh sb="14" eb="16">
      <t>ユウヨ</t>
    </rPh>
    <rPh sb="17" eb="19">
      <t>ヒツヨウ</t>
    </rPh>
    <rPh sb="22" eb="24">
      <t>リユウ</t>
    </rPh>
    <rPh sb="25" eb="27">
      <t>ショウメイ</t>
    </rPh>
    <rPh sb="30" eb="31">
      <t>タ</t>
    </rPh>
    <rPh sb="32" eb="34">
      <t>ショルイ</t>
    </rPh>
    <rPh sb="35" eb="37">
      <t>テンプ</t>
    </rPh>
    <phoneticPr fontId="2"/>
  </si>
  <si>
    <t>○○.6.5</t>
  </si>
  <si>
    <t>○○.6.9</t>
  </si>
  <si>
    <t>○○.6.12</t>
  </si>
  <si>
    <t>○○.6.25</t>
  </si>
  <si>
    <t>Ａ石油株式会社
　代表取締役　○○○○</t>
    <phoneticPr fontId="2"/>
  </si>
  <si>
    <t>事業者コード</t>
    <rPh sb="0" eb="3">
      <t>ジギョウシャ</t>
    </rPh>
    <phoneticPr fontId="2"/>
  </si>
  <si>
    <t>1234567890</t>
    <phoneticPr fontId="2"/>
  </si>
  <si>
    <t>氏名(名称)</t>
    <rPh sb="0" eb="2">
      <t>シメイ</t>
    </rPh>
    <rPh sb="3" eb="5">
      <t>メイショウ</t>
    </rPh>
    <phoneticPr fontId="2"/>
  </si>
  <si>
    <t>※事業者コード</t>
    <rPh sb="1" eb="4">
      <t>ジギョウシャ</t>
    </rPh>
    <phoneticPr fontId="2"/>
  </si>
  <si>
    <t>電話番号</t>
    <rPh sb="0" eb="2">
      <t>デンワ</t>
    </rPh>
    <rPh sb="2" eb="4">
      <t>バンゴウ</t>
    </rPh>
    <phoneticPr fontId="2"/>
  </si>
  <si>
    <t>電話番号</t>
    <rPh sb="0" eb="4">
      <t>デンワバンゴウ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</si>
</sst>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 "/>
    <numFmt numFmtId="177" formatCode="0_);[Red]\(0\)"/>
  </numFmts>
  <fonts count="17" x14ac:knownFonts="1">
    <font>
      <sz val="12"/>
      <color theme="1"/>
      <name val="ＭＳ 明朝"/>
      <family val="2"/>
      <charset val="128"/>
    </font>
    <font>
      <sz val="12"/>
      <color theme="1"/>
      <name val="ＭＳ 明朝"/>
      <family val="2"/>
      <charset val="128"/>
    </font>
    <font>
      <sz val="6"/>
      <name val="ＭＳ 明朝"/>
      <family val="2"/>
      <charset val="128"/>
    </font>
    <font>
      <sz val="12"/>
      <color theme="1"/>
      <name val="HGP創英角ﾎﾟｯﾌﾟ体"/>
      <family val="3"/>
      <charset val="128"/>
    </font>
    <font>
      <sz val="12"/>
      <color theme="1"/>
      <name val="HGS創英角ﾎﾟｯﾌﾟ体"/>
      <family val="3"/>
      <charset val="128"/>
    </font>
    <font>
      <sz val="14"/>
      <color theme="1"/>
      <name val="HGP創英角ﾎﾟｯﾌﾟ体"/>
      <family val="3"/>
      <charset val="128"/>
    </font>
    <font>
      <sz val="14"/>
      <color theme="1"/>
      <name val="HGS創英角ﾎﾟｯﾌﾟ体"/>
      <family val="3"/>
      <charset val="128"/>
    </font>
    <font>
      <sz val="11"/>
      <color theme="1"/>
      <name val="ＭＳ 明朝"/>
      <family val="1"/>
      <charset val="128"/>
    </font>
    <font>
      <sz val="10"/>
      <color theme="1"/>
      <name val="ＭＳ 明朝"/>
      <family val="1"/>
      <charset val="128"/>
    </font>
    <font>
      <sz val="10"/>
      <color theme="1"/>
      <name val="ＭＳ 明朝"/>
      <family val="2"/>
      <charset val="128"/>
    </font>
    <font>
      <sz val="14"/>
      <color theme="1"/>
      <name val="ＭＳ 明朝"/>
      <family val="1"/>
      <charset val="128"/>
    </font>
    <font>
      <sz val="11"/>
      <color theme="1"/>
      <name val="HGP創英角ﾎﾟｯﾌﾟ体"/>
      <family val="3"/>
      <charset val="128"/>
    </font>
    <font>
      <sz val="12"/>
      <color theme="1"/>
      <name val="ＭＳ 明朝"/>
      <family val="1"/>
      <charset val="128"/>
    </font>
    <font>
      <b/>
      <sz val="12"/>
      <color rgb="FFC00000"/>
      <name val="ＭＳ 明朝"/>
      <family val="1"/>
      <charset val="128"/>
    </font>
    <font>
      <b/>
      <sz val="12"/>
      <color rgb="FFC00000"/>
      <name val="HG丸ｺﾞｼｯｸM-PRO"/>
      <family val="3"/>
      <charset val="128"/>
    </font>
    <font>
      <sz val="12"/>
      <color theme="0" tint="-0.34998626667073579"/>
      <name val="ＭＳ 明朝"/>
      <family val="2"/>
      <charset val="128"/>
    </font>
    <font>
      <sz val="8"/>
      <color theme="1"/>
      <name val="ＭＳ 明朝"/>
      <family val="1"/>
      <charset val="128"/>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00FFFF"/>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54">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5" xfId="0" applyBorder="1">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8" fillId="0" borderId="0" xfId="0" applyFont="1">
      <alignment vertical="center"/>
    </xf>
    <xf numFmtId="0" fontId="0" fillId="0" borderId="13" xfId="0" applyBorder="1">
      <alignment vertical="center"/>
    </xf>
    <xf numFmtId="0" fontId="9" fillId="0" borderId="0" xfId="0" applyFont="1">
      <alignment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5" xfId="0" applyBorder="1" applyAlignment="1"/>
    <xf numFmtId="0" fontId="0" fillId="0" borderId="0" xfId="0" applyAlignment="1"/>
    <xf numFmtId="0" fontId="0" fillId="0" borderId="13" xfId="0" applyBorder="1" applyProtection="1">
      <alignment vertical="center"/>
      <protection locked="0"/>
    </xf>
    <xf numFmtId="0" fontId="14" fillId="0" borderId="0" xfId="0" applyFont="1">
      <alignment vertical="center"/>
    </xf>
    <xf numFmtId="0" fontId="0" fillId="4" borderId="0" xfId="0" applyFill="1">
      <alignment vertical="center"/>
    </xf>
    <xf numFmtId="0" fontId="13" fillId="0" borderId="0" xfId="0" applyFont="1">
      <alignment vertical="center"/>
    </xf>
    <xf numFmtId="0" fontId="0" fillId="0" borderId="17" xfId="0" applyBorder="1">
      <alignment vertical="center"/>
    </xf>
    <xf numFmtId="0" fontId="0" fillId="0" borderId="3" xfId="0" applyBorder="1" applyAlignment="1">
      <alignment horizontal="center" vertical="center"/>
    </xf>
    <xf numFmtId="0" fontId="0" fillId="0" borderId="10" xfId="0" applyBorder="1" applyAlignment="1">
      <alignment horizontal="center" vertical="center"/>
    </xf>
    <xf numFmtId="0" fontId="15" fillId="0" borderId="0" xfId="0" applyFont="1">
      <alignment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9" fillId="0" borderId="13" xfId="0" applyFont="1" applyBorder="1" applyAlignment="1">
      <alignment horizontal="distributed" vertical="center"/>
    </xf>
    <xf numFmtId="0" fontId="8" fillId="0" borderId="13" xfId="0" applyFont="1" applyBorder="1" applyAlignment="1">
      <alignment horizontal="distributed" vertical="center"/>
    </xf>
    <xf numFmtId="0" fontId="0" fillId="0" borderId="8" xfId="0" applyBorder="1" applyAlignment="1">
      <alignment horizontal="center" vertical="center"/>
    </xf>
    <xf numFmtId="0" fontId="0" fillId="0" borderId="9" xfId="0" applyBorder="1" applyAlignment="1">
      <alignment horizontal="center" vertical="center"/>
    </xf>
    <xf numFmtId="38" fontId="10" fillId="0" borderId="5" xfId="1" applyFont="1" applyFill="1" applyBorder="1" applyAlignment="1" applyProtection="1">
      <alignment horizontal="center" vertical="center"/>
    </xf>
    <xf numFmtId="38" fontId="10" fillId="0" borderId="0" xfId="1" applyFont="1" applyFill="1" applyAlignment="1" applyProtection="1">
      <alignment horizontal="center" vertical="center"/>
    </xf>
    <xf numFmtId="38" fontId="10" fillId="0" borderId="8" xfId="1" applyFont="1" applyFill="1" applyBorder="1" applyAlignment="1" applyProtection="1">
      <alignment horizontal="center" vertical="center"/>
    </xf>
    <xf numFmtId="38" fontId="10" fillId="0" borderId="9" xfId="1" applyFont="1" applyFill="1" applyBorder="1" applyAlignment="1" applyProtection="1">
      <alignment horizontal="center" vertical="center"/>
    </xf>
    <xf numFmtId="0" fontId="0" fillId="0" borderId="6" xfId="0" applyBorder="1" applyAlignment="1">
      <alignment horizontal="center" vertical="top"/>
    </xf>
    <xf numFmtId="0" fontId="0" fillId="0" borderId="10" xfId="0" applyBorder="1" applyAlignment="1">
      <alignment horizontal="center" vertical="top"/>
    </xf>
    <xf numFmtId="57" fontId="12" fillId="2" borderId="12" xfId="0" applyNumberFormat="1" applyFont="1" applyFill="1" applyBorder="1" applyAlignment="1" applyProtection="1">
      <alignment horizontal="left" vertical="center" shrinkToFit="1"/>
      <protection locked="0"/>
    </xf>
    <xf numFmtId="57" fontId="12" fillId="2" borderId="13" xfId="0" applyNumberFormat="1" applyFont="1" applyFill="1" applyBorder="1" applyAlignment="1" applyProtection="1">
      <alignment horizontal="left" vertical="center" shrinkToFit="1"/>
      <protection locked="0"/>
    </xf>
    <xf numFmtId="0" fontId="12" fillId="2" borderId="13" xfId="0" applyFont="1" applyFill="1" applyBorder="1" applyAlignment="1" applyProtection="1">
      <alignment horizontal="left" vertical="center" shrinkToFit="1"/>
      <protection locked="0"/>
    </xf>
    <xf numFmtId="0" fontId="0" fillId="0" borderId="1" xfId="0" applyBorder="1" applyAlignment="1">
      <alignment horizontal="distributed" vertical="center"/>
    </xf>
    <xf numFmtId="0" fontId="0" fillId="0" borderId="2" xfId="0" applyBorder="1" applyAlignment="1">
      <alignment horizontal="distributed" vertical="center"/>
    </xf>
    <xf numFmtId="0" fontId="0" fillId="0" borderId="3" xfId="0" applyBorder="1" applyAlignment="1">
      <alignment horizontal="distributed" vertical="center"/>
    </xf>
    <xf numFmtId="0" fontId="0" fillId="0" borderId="5" xfId="0" applyBorder="1" applyAlignment="1">
      <alignment horizontal="distributed" vertical="center"/>
    </xf>
    <xf numFmtId="0" fontId="0" fillId="0" borderId="0" xfId="0" applyAlignment="1">
      <alignment horizontal="distributed" vertical="center"/>
    </xf>
    <xf numFmtId="0" fontId="0" fillId="0" borderId="6" xfId="0" applyBorder="1" applyAlignment="1">
      <alignment horizontal="distributed" vertical="center"/>
    </xf>
    <xf numFmtId="0" fontId="0" fillId="0" borderId="2" xfId="0" applyBorder="1" applyAlignment="1">
      <alignment horizontal="center" vertical="center"/>
    </xf>
    <xf numFmtId="0" fontId="10" fillId="2" borderId="2" xfId="0" quotePrefix="1" applyFont="1" applyFill="1" applyBorder="1" applyAlignment="1" applyProtection="1">
      <alignment horizontal="center" vertical="center"/>
      <protection locked="0"/>
    </xf>
    <xf numFmtId="0" fontId="10" fillId="2" borderId="2" xfId="0" applyFont="1"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0" fillId="0" borderId="2" xfId="0" applyBorder="1" applyAlignment="1">
      <alignment horizontal="right" vertical="center"/>
    </xf>
    <xf numFmtId="0" fontId="0" fillId="0" borderId="0" xfId="0" applyAlignment="1">
      <alignment horizontal="right" vertical="center"/>
    </xf>
    <xf numFmtId="0" fontId="0" fillId="0" borderId="12" xfId="0" applyBorder="1" applyAlignment="1">
      <alignment horizontal="distributed" vertical="center" wrapText="1"/>
    </xf>
    <xf numFmtId="0" fontId="0" fillId="0" borderId="13" xfId="0" applyBorder="1" applyAlignment="1">
      <alignment horizontal="distributed" vertical="center" wrapText="1"/>
    </xf>
    <xf numFmtId="177" fontId="10" fillId="0" borderId="2" xfId="0" applyNumberFormat="1" applyFont="1" applyBorder="1" applyAlignment="1">
      <alignment horizontal="center" vertical="center"/>
    </xf>
    <xf numFmtId="177" fontId="10" fillId="0" borderId="9" xfId="0" applyNumberFormat="1" applyFont="1" applyBorder="1" applyAlignment="1">
      <alignment horizontal="center" vertical="center"/>
    </xf>
    <xf numFmtId="0" fontId="12" fillId="2" borderId="13" xfId="0" applyFont="1" applyFill="1" applyBorder="1" applyAlignment="1" applyProtection="1">
      <alignment horizontal="left" vertical="center" wrapText="1" shrinkToFit="1"/>
      <protection locked="0"/>
    </xf>
    <xf numFmtId="0" fontId="12" fillId="2" borderId="15" xfId="0" applyFont="1" applyFill="1" applyBorder="1" applyAlignment="1" applyProtection="1">
      <alignment horizontal="left" vertical="center" shrinkToFit="1"/>
      <protection locked="0"/>
    </xf>
    <xf numFmtId="0" fontId="0" fillId="0" borderId="13" xfId="0" applyBorder="1" applyAlignment="1">
      <alignment horizontal="center" vertical="center"/>
    </xf>
    <xf numFmtId="0" fontId="7" fillId="0" borderId="1" xfId="0" applyFont="1" applyBorder="1" applyAlignment="1">
      <alignment horizontal="center" vertical="top" wrapText="1"/>
    </xf>
    <xf numFmtId="0" fontId="7" fillId="0" borderId="2" xfId="0" applyFont="1" applyBorder="1" applyAlignment="1">
      <alignment horizontal="center" vertical="top" wrapText="1"/>
    </xf>
    <xf numFmtId="0" fontId="7" fillId="0" borderId="5" xfId="0" applyFont="1" applyBorder="1" applyAlignment="1">
      <alignment horizontal="center" vertical="top" wrapText="1"/>
    </xf>
    <xf numFmtId="0" fontId="7" fillId="0" borderId="0" xfId="0" applyFont="1" applyAlignment="1">
      <alignment horizontal="center" vertical="top" wrapText="1"/>
    </xf>
    <xf numFmtId="38" fontId="8" fillId="0" borderId="1" xfId="1" applyFont="1" applyBorder="1" applyAlignment="1" applyProtection="1">
      <alignment horizontal="center" vertical="top" wrapText="1"/>
    </xf>
    <xf numFmtId="38" fontId="8" fillId="0" borderId="2" xfId="1" applyFont="1" applyBorder="1" applyAlignment="1" applyProtection="1">
      <alignment horizontal="center" vertical="top" wrapText="1"/>
    </xf>
    <xf numFmtId="38" fontId="8" fillId="0" borderId="3" xfId="1" applyFont="1" applyBorder="1" applyAlignment="1" applyProtection="1">
      <alignment horizontal="center" vertical="top" wrapText="1"/>
    </xf>
    <xf numFmtId="38" fontId="8" fillId="0" borderId="5" xfId="1" applyFont="1" applyBorder="1" applyAlignment="1" applyProtection="1">
      <alignment horizontal="center" vertical="top" wrapText="1"/>
    </xf>
    <xf numFmtId="38" fontId="8" fillId="0" borderId="0" xfId="1" applyFont="1" applyAlignment="1" applyProtection="1">
      <alignment horizontal="center" vertical="top" wrapText="1"/>
    </xf>
    <xf numFmtId="38" fontId="8" fillId="0" borderId="6" xfId="1" applyFont="1" applyBorder="1" applyAlignment="1" applyProtection="1">
      <alignment horizontal="center" vertical="top" wrapText="1"/>
    </xf>
    <xf numFmtId="176" fontId="12" fillId="2" borderId="13" xfId="0" applyNumberFormat="1" applyFont="1" applyFill="1" applyBorder="1" applyAlignment="1" applyProtection="1">
      <alignment shrinkToFit="1"/>
      <protection locked="0"/>
    </xf>
    <xf numFmtId="0" fontId="16" fillId="0" borderId="0" xfId="0" applyFont="1" applyAlignment="1">
      <alignment horizontal="right" vertical="center"/>
    </xf>
    <xf numFmtId="49" fontId="0" fillId="2" borderId="15" xfId="0" applyNumberFormat="1" applyFill="1" applyBorder="1" applyAlignment="1" applyProtection="1">
      <alignment horizontal="center" vertical="center"/>
      <protection locked="0"/>
    </xf>
    <xf numFmtId="49" fontId="0" fillId="2" borderId="16" xfId="0" applyNumberFormat="1" applyFill="1" applyBorder="1" applyAlignment="1" applyProtection="1">
      <alignment horizontal="center" vertical="center"/>
      <protection locked="0"/>
    </xf>
    <xf numFmtId="49" fontId="0" fillId="2" borderId="12" xfId="0" applyNumberFormat="1" applyFill="1" applyBorder="1" applyAlignment="1" applyProtection="1">
      <alignment horizontal="center" vertical="center"/>
      <protection locked="0"/>
    </xf>
    <xf numFmtId="38" fontId="10" fillId="0" borderId="1" xfId="1" applyFont="1" applyFill="1" applyBorder="1" applyAlignment="1" applyProtection="1">
      <alignment horizontal="right" vertical="center"/>
    </xf>
    <xf numFmtId="38" fontId="10" fillId="0" borderId="2" xfId="1" applyFont="1" applyFill="1" applyBorder="1" applyAlignment="1" applyProtection="1">
      <alignment horizontal="right" vertical="center"/>
    </xf>
    <xf numFmtId="38" fontId="10" fillId="0" borderId="5" xfId="1" applyFont="1" applyFill="1" applyBorder="1" applyAlignment="1" applyProtection="1">
      <alignment horizontal="right" vertical="center"/>
    </xf>
    <xf numFmtId="38" fontId="10" fillId="0" borderId="0" xfId="1" applyFont="1" applyFill="1" applyAlignment="1" applyProtection="1">
      <alignment horizontal="right" vertical="center"/>
    </xf>
    <xf numFmtId="0" fontId="0" fillId="0" borderId="3" xfId="0" applyBorder="1" applyAlignment="1">
      <alignment horizontal="center" vertical="center"/>
    </xf>
    <xf numFmtId="0" fontId="0" fillId="0" borderId="10" xfId="0" applyBorder="1" applyAlignment="1">
      <alignment horizontal="center" vertical="center"/>
    </xf>
    <xf numFmtId="58" fontId="0" fillId="2" borderId="18" xfId="0" applyNumberFormat="1" applyFill="1" applyBorder="1" applyAlignment="1" applyProtection="1">
      <alignment horizontal="center" vertical="center"/>
      <protection locked="0"/>
    </xf>
    <xf numFmtId="58" fontId="0" fillId="2" borderId="19" xfId="0" applyNumberFormat="1" applyFill="1" applyBorder="1" applyAlignment="1" applyProtection="1">
      <alignment horizontal="center" vertical="center"/>
      <protection locked="0"/>
    </xf>
    <xf numFmtId="58" fontId="0" fillId="2" borderId="20" xfId="0" applyNumberFormat="1" applyFill="1" applyBorder="1" applyAlignment="1" applyProtection="1">
      <alignment horizontal="center" vertical="center"/>
      <protection locked="0"/>
    </xf>
    <xf numFmtId="58" fontId="0" fillId="2" borderId="21" xfId="0" applyNumberFormat="1" applyFill="1" applyBorder="1" applyAlignment="1" applyProtection="1">
      <alignment horizontal="center" vertical="center"/>
      <protection locked="0"/>
    </xf>
    <xf numFmtId="58" fontId="0" fillId="2" borderId="22" xfId="0" applyNumberFormat="1" applyFill="1" applyBorder="1" applyAlignment="1" applyProtection="1">
      <alignment horizontal="center" vertical="center"/>
      <protection locked="0"/>
    </xf>
    <xf numFmtId="58" fontId="0" fillId="2" borderId="23" xfId="0" applyNumberFormat="1" applyFill="1" applyBorder="1" applyAlignment="1" applyProtection="1">
      <alignment horizontal="center" vertical="center"/>
      <protection locked="0"/>
    </xf>
    <xf numFmtId="0" fontId="0" fillId="0" borderId="5" xfId="0" applyBorder="1" applyAlignment="1">
      <alignment horizontal="center" vertical="center" textRotation="255"/>
    </xf>
    <xf numFmtId="0" fontId="0" fillId="0" borderId="8" xfId="0" applyBorder="1" applyAlignment="1">
      <alignment horizontal="center" vertical="center" textRotation="255"/>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176" fontId="0" fillId="2" borderId="13" xfId="0" applyNumberFormat="1" applyFill="1" applyBorder="1" applyAlignment="1" applyProtection="1">
      <alignment shrinkToFit="1"/>
      <protection locked="0"/>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12" fillId="2" borderId="2" xfId="0" applyFont="1" applyFill="1" applyBorder="1" applyAlignment="1" applyProtection="1">
      <alignment horizontal="center" vertical="center"/>
      <protection locked="0"/>
    </xf>
    <xf numFmtId="0" fontId="12" fillId="2" borderId="3" xfId="0" applyFont="1" applyFill="1" applyBorder="1" applyAlignment="1" applyProtection="1">
      <alignment horizontal="center" vertical="center"/>
      <protection locked="0"/>
    </xf>
    <xf numFmtId="0" fontId="12" fillId="2" borderId="0" xfId="0" applyFont="1" applyFill="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protection locked="0"/>
    </xf>
    <xf numFmtId="0" fontId="0" fillId="0" borderId="1" xfId="0" applyBorder="1" applyAlignment="1">
      <alignment horizontal="center" vertical="center"/>
    </xf>
    <xf numFmtId="176" fontId="12" fillId="0" borderId="13" xfId="0" applyNumberFormat="1" applyFont="1" applyBorder="1" applyAlignment="1">
      <alignment shrinkToFit="1"/>
    </xf>
    <xf numFmtId="0" fontId="0" fillId="0" borderId="13" xfId="0" applyBorder="1" applyAlignment="1">
      <alignment horizontal="left" vertical="center"/>
    </xf>
    <xf numFmtId="0" fontId="0" fillId="0" borderId="1" xfId="0" applyBorder="1" applyAlignment="1">
      <alignment horizontal="right" vertical="center"/>
    </xf>
    <xf numFmtId="0" fontId="0" fillId="0" borderId="3" xfId="0" applyBorder="1" applyAlignment="1">
      <alignment horizontal="right" vertical="center"/>
    </xf>
    <xf numFmtId="0" fontId="0" fillId="0" borderId="1" xfId="0" quotePrefix="1" applyBorder="1" applyAlignment="1">
      <alignment horizontal="center" vertical="center"/>
    </xf>
    <xf numFmtId="0" fontId="0" fillId="0" borderId="2" xfId="0" quotePrefix="1" applyBorder="1" applyAlignment="1">
      <alignment horizontal="center" vertical="center"/>
    </xf>
    <xf numFmtId="0" fontId="0" fillId="0" borderId="8" xfId="0" quotePrefix="1" applyBorder="1" applyAlignment="1">
      <alignment horizontal="center" vertical="center"/>
    </xf>
    <xf numFmtId="0" fontId="0" fillId="0" borderId="9" xfId="0" quotePrefix="1" applyBorder="1" applyAlignment="1">
      <alignment horizontal="center" vertical="center"/>
    </xf>
    <xf numFmtId="176" fontId="12" fillId="0" borderId="8" xfId="0" applyNumberFormat="1" applyFont="1" applyBorder="1" applyAlignment="1">
      <alignment horizontal="center" vertical="center"/>
    </xf>
    <xf numFmtId="176" fontId="12" fillId="0" borderId="8" xfId="0" applyNumberFormat="1" applyFont="1" applyBorder="1" applyAlignment="1">
      <alignment vertical="center" shrinkToFit="1"/>
    </xf>
    <xf numFmtId="176" fontId="12" fillId="0" borderId="9" xfId="0" applyNumberFormat="1" applyFont="1" applyBorder="1" applyAlignment="1">
      <alignment vertical="center" shrinkToFit="1"/>
    </xf>
    <xf numFmtId="176" fontId="12" fillId="0" borderId="10" xfId="0" applyNumberFormat="1" applyFont="1" applyBorder="1" applyAlignment="1">
      <alignment vertical="center" shrinkToFit="1"/>
    </xf>
    <xf numFmtId="0" fontId="0" fillId="0" borderId="1" xfId="0" applyBorder="1" applyAlignment="1">
      <alignment horizontal="center" vertical="center" textRotation="255"/>
    </xf>
    <xf numFmtId="0" fontId="0" fillId="0" borderId="3" xfId="0" applyBorder="1" applyAlignment="1">
      <alignment horizontal="center" vertical="center" textRotation="255"/>
    </xf>
    <xf numFmtId="0" fontId="0" fillId="0" borderId="6" xfId="0" applyBorder="1" applyAlignment="1">
      <alignment horizontal="center" vertical="center" textRotation="255"/>
    </xf>
    <xf numFmtId="0" fontId="0" fillId="0" borderId="10" xfId="0" applyBorder="1" applyAlignment="1">
      <alignment horizontal="center" vertical="center" textRotation="255"/>
    </xf>
    <xf numFmtId="0" fontId="12" fillId="0" borderId="1" xfId="0" applyFont="1" applyBorder="1" applyAlignment="1">
      <alignment horizontal="center"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2" borderId="1" xfId="0" applyFont="1" applyFill="1" applyBorder="1" applyAlignment="1" applyProtection="1">
      <alignment horizontal="left" vertical="center"/>
      <protection locked="0"/>
    </xf>
    <xf numFmtId="0" fontId="12" fillId="2" borderId="2" xfId="0" applyFont="1" applyFill="1" applyBorder="1" applyAlignment="1" applyProtection="1">
      <alignment horizontal="left" vertical="center"/>
      <protection locked="0"/>
    </xf>
    <xf numFmtId="0" fontId="12" fillId="2" borderId="3" xfId="0" applyFont="1" applyFill="1" applyBorder="1" applyAlignment="1" applyProtection="1">
      <alignment horizontal="left" vertical="center"/>
      <protection locked="0"/>
    </xf>
    <xf numFmtId="0" fontId="12" fillId="2" borderId="5" xfId="0" applyFont="1" applyFill="1" applyBorder="1" applyAlignment="1" applyProtection="1">
      <alignment horizontal="left" vertical="center"/>
      <protection locked="0"/>
    </xf>
    <xf numFmtId="0" fontId="12" fillId="2" borderId="0" xfId="0" applyFont="1" applyFill="1" applyAlignment="1" applyProtection="1">
      <alignment horizontal="left" vertical="center"/>
      <protection locked="0"/>
    </xf>
    <xf numFmtId="0" fontId="12" fillId="2" borderId="6" xfId="0" applyFont="1" applyFill="1" applyBorder="1" applyAlignment="1" applyProtection="1">
      <alignment horizontal="left" vertical="center"/>
      <protection locked="0"/>
    </xf>
    <xf numFmtId="0" fontId="12" fillId="0" borderId="8" xfId="0" applyFont="1" applyBorder="1" applyAlignment="1">
      <alignment horizontal="center" vertical="center"/>
    </xf>
    <xf numFmtId="0" fontId="10" fillId="2" borderId="9" xfId="0" applyFont="1" applyFill="1" applyBorder="1" applyAlignment="1" applyProtection="1">
      <alignment horizontal="center" vertical="center"/>
      <protection locked="0"/>
    </xf>
    <xf numFmtId="0" fontId="0" fillId="0" borderId="9" xfId="0" applyBorder="1" applyAlignment="1">
      <alignment horizontal="right" vertical="center"/>
    </xf>
    <xf numFmtId="0" fontId="0" fillId="0" borderId="10" xfId="0" applyBorder="1" applyAlignment="1">
      <alignment horizontal="right" vertical="center"/>
    </xf>
    <xf numFmtId="0" fontId="0" fillId="0" borderId="8" xfId="0" applyBorder="1" applyAlignment="1">
      <alignment horizontal="distributed" vertical="center"/>
    </xf>
    <xf numFmtId="0" fontId="0" fillId="0" borderId="9" xfId="0" applyBorder="1" applyAlignment="1">
      <alignment horizontal="distributed" vertical="center"/>
    </xf>
    <xf numFmtId="0" fontId="0" fillId="0" borderId="10" xfId="0" applyBorder="1" applyAlignment="1">
      <alignment horizontal="distributed" vertical="center"/>
    </xf>
    <xf numFmtId="38" fontId="10" fillId="2" borderId="1" xfId="1" applyFont="1" applyFill="1" applyBorder="1" applyAlignment="1" applyProtection="1">
      <alignment horizontal="right" vertical="center"/>
      <protection locked="0"/>
    </xf>
    <xf numFmtId="38" fontId="10" fillId="2" borderId="2" xfId="1" applyFont="1" applyFill="1" applyBorder="1" applyAlignment="1" applyProtection="1">
      <alignment horizontal="right" vertical="center"/>
      <protection locked="0"/>
    </xf>
    <xf numFmtId="38" fontId="10" fillId="2" borderId="8" xfId="1" applyFont="1" applyFill="1" applyBorder="1" applyAlignment="1" applyProtection="1">
      <alignment horizontal="right" vertical="center"/>
      <protection locked="0"/>
    </xf>
    <xf numFmtId="38" fontId="10" fillId="2" borderId="9" xfId="1" applyFont="1" applyFill="1" applyBorder="1" applyAlignment="1" applyProtection="1">
      <alignment horizontal="right" vertical="center"/>
      <protection locked="0"/>
    </xf>
    <xf numFmtId="0" fontId="0" fillId="0" borderId="4" xfId="0" applyBorder="1" applyAlignment="1">
      <alignment horizontal="center" vertical="center" textRotation="255"/>
    </xf>
    <xf numFmtId="0" fontId="0" fillId="0" borderId="7" xfId="0" applyBorder="1" applyAlignment="1">
      <alignment horizontal="center" vertical="center" textRotation="255"/>
    </xf>
    <xf numFmtId="0" fontId="0" fillId="0" borderId="14" xfId="0" applyBorder="1" applyAlignment="1">
      <alignment horizontal="center" vertical="center" textRotation="255"/>
    </xf>
    <xf numFmtId="0" fontId="12" fillId="2" borderId="1" xfId="0" applyFont="1" applyFill="1" applyBorder="1" applyAlignment="1" applyProtection="1">
      <alignment horizontal="left" vertical="center" wrapText="1"/>
      <protection locked="0"/>
    </xf>
    <xf numFmtId="0" fontId="12" fillId="2" borderId="2" xfId="0" applyFont="1" applyFill="1" applyBorder="1" applyAlignment="1" applyProtection="1">
      <alignment horizontal="left" vertical="center" wrapText="1"/>
      <protection locked="0"/>
    </xf>
    <xf numFmtId="0" fontId="12" fillId="2" borderId="3" xfId="0" applyFont="1" applyFill="1" applyBorder="1" applyAlignment="1" applyProtection="1">
      <alignment horizontal="left" vertical="center" wrapText="1"/>
      <protection locked="0"/>
    </xf>
    <xf numFmtId="0" fontId="12" fillId="2" borderId="8" xfId="0" applyFont="1" applyFill="1" applyBorder="1" applyAlignment="1" applyProtection="1">
      <alignment horizontal="left" vertical="center" wrapText="1"/>
      <protection locked="0"/>
    </xf>
    <xf numFmtId="0" fontId="12" fillId="2" borderId="9" xfId="0" applyFont="1" applyFill="1" applyBorder="1" applyAlignment="1" applyProtection="1">
      <alignment horizontal="left" vertical="center" wrapText="1"/>
      <protection locked="0"/>
    </xf>
    <xf numFmtId="0" fontId="12" fillId="2" borderId="10" xfId="0" applyFont="1" applyFill="1" applyBorder="1" applyAlignment="1" applyProtection="1">
      <alignment horizontal="left" vertical="center" wrapText="1"/>
      <protection locked="0"/>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2" xfId="0" applyBorder="1" applyAlignment="1">
      <alignment horizontal="center" vertical="center" wrapText="1"/>
    </xf>
    <xf numFmtId="0" fontId="0" fillId="0" borderId="9" xfId="0" applyBorder="1" applyAlignment="1">
      <alignment horizontal="center" vertical="center" wrapText="1"/>
    </xf>
    <xf numFmtId="0" fontId="12" fillId="2" borderId="9" xfId="0" applyFont="1" applyFill="1" applyBorder="1" applyAlignment="1" applyProtection="1">
      <alignment horizontal="center" vertical="center" shrinkToFit="1"/>
      <protection locked="0"/>
    </xf>
    <xf numFmtId="0" fontId="12" fillId="2" borderId="10" xfId="0" applyFont="1" applyFill="1" applyBorder="1" applyAlignment="1" applyProtection="1">
      <alignment horizontal="center" vertical="center" shrinkToFit="1"/>
      <protection locked="0"/>
    </xf>
    <xf numFmtId="49" fontId="7" fillId="2" borderId="1" xfId="0" applyNumberFormat="1" applyFont="1" applyFill="1" applyBorder="1" applyAlignment="1" applyProtection="1">
      <alignment horizontal="center" vertical="center"/>
      <protection locked="0"/>
    </xf>
    <xf numFmtId="49" fontId="7" fillId="2" borderId="2" xfId="0" applyNumberFormat="1" applyFont="1" applyFill="1" applyBorder="1" applyAlignment="1" applyProtection="1">
      <alignment horizontal="center" vertical="center"/>
      <protection locked="0"/>
    </xf>
    <xf numFmtId="49" fontId="7" fillId="2" borderId="3" xfId="0" applyNumberFormat="1" applyFont="1" applyFill="1" applyBorder="1" applyAlignment="1" applyProtection="1">
      <alignment horizontal="center" vertical="center"/>
      <protection locked="0"/>
    </xf>
    <xf numFmtId="49" fontId="7" fillId="2" borderId="8" xfId="0" applyNumberFormat="1" applyFont="1" applyFill="1" applyBorder="1" applyAlignment="1" applyProtection="1">
      <alignment horizontal="center" vertical="center"/>
      <protection locked="0"/>
    </xf>
    <xf numFmtId="49" fontId="7" fillId="2" borderId="9" xfId="0" applyNumberFormat="1" applyFont="1" applyFill="1" applyBorder="1" applyAlignment="1" applyProtection="1">
      <alignment horizontal="center" vertical="center"/>
      <protection locked="0"/>
    </xf>
    <xf numFmtId="49" fontId="7" fillId="2" borderId="10" xfId="0" applyNumberFormat="1" applyFont="1" applyFill="1" applyBorder="1" applyAlignment="1" applyProtection="1">
      <alignment horizontal="center" vertical="center"/>
      <protection locked="0"/>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5" xfId="0" applyBorder="1" applyAlignment="1">
      <alignment horizontal="center"/>
    </xf>
    <xf numFmtId="0" fontId="0" fillId="0" borderId="0" xfId="0" applyAlignment="1">
      <alignment horizontal="center"/>
    </xf>
    <xf numFmtId="38" fontId="4" fillId="2" borderId="5" xfId="1" applyFont="1" applyFill="1" applyBorder="1" applyAlignment="1">
      <alignment horizontal="center" vertical="center"/>
    </xf>
    <xf numFmtId="38" fontId="4" fillId="2" borderId="0" xfId="1" applyFont="1" applyFill="1" applyAlignment="1">
      <alignment horizontal="center" vertical="center"/>
    </xf>
    <xf numFmtId="38" fontId="4" fillId="2" borderId="8" xfId="1" applyFont="1" applyFill="1" applyBorder="1" applyAlignment="1">
      <alignment horizontal="center" vertical="center"/>
    </xf>
    <xf numFmtId="38" fontId="4" fillId="2" borderId="9" xfId="1" applyFont="1" applyFill="1" applyBorder="1" applyAlignment="1">
      <alignment horizontal="center" vertical="center"/>
    </xf>
    <xf numFmtId="0" fontId="0" fillId="2" borderId="12" xfId="0" applyFill="1" applyBorder="1" applyAlignment="1">
      <alignment horizontal="left" vertical="center" shrinkToFit="1"/>
    </xf>
    <xf numFmtId="0" fontId="0" fillId="2" borderId="13" xfId="0" applyFill="1" applyBorder="1" applyAlignment="1">
      <alignment horizontal="left" vertical="center" shrinkToFit="1"/>
    </xf>
    <xf numFmtId="176" fontId="0" fillId="2" borderId="13" xfId="0" applyNumberFormat="1" applyFill="1" applyBorder="1" applyAlignment="1">
      <alignment shrinkToFit="1"/>
    </xf>
    <xf numFmtId="0" fontId="4" fillId="2" borderId="12" xfId="0" applyFont="1" applyFill="1" applyBorder="1" applyAlignment="1">
      <alignment horizontal="left" vertical="center" shrinkToFit="1"/>
    </xf>
    <xf numFmtId="0" fontId="4" fillId="2" borderId="13" xfId="0" applyFont="1" applyFill="1" applyBorder="1" applyAlignment="1">
      <alignment horizontal="left" vertical="center" shrinkToFit="1"/>
    </xf>
    <xf numFmtId="176" fontId="4" fillId="2" borderId="13" xfId="0" applyNumberFormat="1" applyFont="1" applyFill="1" applyBorder="1" applyAlignment="1">
      <alignment shrinkToFit="1"/>
    </xf>
    <xf numFmtId="38" fontId="6" fillId="2" borderId="1" xfId="1" applyFont="1" applyFill="1" applyBorder="1" applyAlignment="1">
      <alignment horizontal="center" vertical="center"/>
    </xf>
    <xf numFmtId="38" fontId="6" fillId="2" borderId="2" xfId="1" applyFont="1" applyFill="1" applyBorder="1" applyAlignment="1">
      <alignment horizontal="center" vertical="center"/>
    </xf>
    <xf numFmtId="38" fontId="6" fillId="2" borderId="5" xfId="1" applyFont="1" applyFill="1" applyBorder="1" applyAlignment="1">
      <alignment horizontal="center" vertical="center"/>
    </xf>
    <xf numFmtId="38" fontId="6" fillId="2" borderId="0" xfId="1" applyFont="1" applyFill="1" applyAlignment="1">
      <alignment horizontal="center" vertical="center"/>
    </xf>
    <xf numFmtId="0" fontId="4" fillId="2" borderId="0" xfId="0" applyFont="1" applyFill="1" applyAlignment="1">
      <alignment horizontal="center" vertical="center"/>
    </xf>
    <xf numFmtId="0" fontId="3" fillId="2" borderId="1" xfId="0" applyFont="1" applyFill="1" applyBorder="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176" fontId="4" fillId="2" borderId="8" xfId="0" applyNumberFormat="1" applyFont="1" applyFill="1" applyBorder="1" applyAlignment="1">
      <alignment shrinkToFit="1"/>
    </xf>
    <xf numFmtId="176" fontId="4" fillId="2" borderId="9" xfId="0" applyNumberFormat="1" applyFont="1" applyFill="1" applyBorder="1" applyAlignment="1">
      <alignment shrinkToFit="1"/>
    </xf>
    <xf numFmtId="176" fontId="4" fillId="2" borderId="10" xfId="0" applyNumberFormat="1" applyFont="1" applyFill="1" applyBorder="1" applyAlignment="1">
      <alignment shrinkToFit="1"/>
    </xf>
    <xf numFmtId="58" fontId="5" fillId="2" borderId="2" xfId="0" applyNumberFormat="1" applyFont="1" applyFill="1" applyBorder="1" applyAlignment="1">
      <alignment horizontal="center" vertical="center"/>
    </xf>
    <xf numFmtId="0" fontId="0" fillId="2" borderId="0" xfId="0" applyFill="1" applyAlignment="1">
      <alignment horizontal="center" vertical="center"/>
    </xf>
    <xf numFmtId="0" fontId="0" fillId="2" borderId="6" xfId="0" applyFill="1" applyBorder="1" applyAlignment="1">
      <alignment horizontal="center" vertical="center"/>
    </xf>
    <xf numFmtId="176" fontId="4" fillId="2" borderId="8" xfId="0" applyNumberFormat="1"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176" fontId="4" fillId="2" borderId="8" xfId="0" applyNumberFormat="1" applyFont="1" applyFill="1" applyBorder="1" applyAlignment="1">
      <alignment vertical="center" shrinkToFit="1"/>
    </xf>
    <xf numFmtId="176" fontId="4" fillId="2" borderId="9" xfId="0" applyNumberFormat="1" applyFont="1" applyFill="1" applyBorder="1" applyAlignment="1">
      <alignment vertical="center" shrinkToFit="1"/>
    </xf>
    <xf numFmtId="176" fontId="4" fillId="2" borderId="10" xfId="0" applyNumberFormat="1" applyFont="1" applyFill="1" applyBorder="1" applyAlignment="1">
      <alignment vertical="center" shrinkToFi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38" fontId="8" fillId="0" borderId="1" xfId="1" applyFont="1" applyBorder="1" applyAlignment="1">
      <alignment horizontal="center" vertical="center" wrapText="1"/>
    </xf>
    <xf numFmtId="38" fontId="8" fillId="0" borderId="2" xfId="1" applyFont="1" applyBorder="1" applyAlignment="1">
      <alignment horizontal="center" vertical="center" wrapText="1"/>
    </xf>
    <xf numFmtId="38" fontId="8" fillId="0" borderId="3" xfId="1" applyFont="1" applyBorder="1" applyAlignment="1">
      <alignment horizontal="center" vertical="center" wrapText="1"/>
    </xf>
    <xf numFmtId="38" fontId="8" fillId="0" borderId="5" xfId="1" applyFont="1" applyBorder="1" applyAlignment="1">
      <alignment horizontal="center" vertical="center" wrapText="1"/>
    </xf>
    <xf numFmtId="38" fontId="8" fillId="0" borderId="0" xfId="1" applyFont="1" applyAlignment="1">
      <alignment horizontal="center" vertical="center" wrapText="1"/>
    </xf>
    <xf numFmtId="38" fontId="8" fillId="0" borderId="6" xfId="1" applyFont="1" applyBorder="1" applyAlignment="1">
      <alignment horizontal="center"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4" fillId="2" borderId="13" xfId="0" applyFont="1" applyFill="1" applyBorder="1" applyAlignment="1">
      <alignment horizontal="left" vertical="center" wrapText="1" shrinkToFit="1"/>
    </xf>
    <xf numFmtId="0" fontId="4" fillId="2" borderId="15" xfId="0" applyFont="1" applyFill="1" applyBorder="1" applyAlignment="1">
      <alignment horizontal="left" vertical="center" shrinkToFit="1"/>
    </xf>
    <xf numFmtId="176" fontId="0" fillId="3" borderId="1" xfId="0" applyNumberFormat="1" applyFill="1" applyBorder="1" applyAlignment="1">
      <alignment horizontal="right" shrinkToFit="1"/>
    </xf>
    <xf numFmtId="176" fontId="0" fillId="3" borderId="2" xfId="0" applyNumberFormat="1" applyFill="1" applyBorder="1" applyAlignment="1">
      <alignment horizontal="right" shrinkToFit="1"/>
    </xf>
    <xf numFmtId="176" fontId="0" fillId="3" borderId="3" xfId="0" applyNumberFormat="1" applyFill="1" applyBorder="1" applyAlignment="1">
      <alignment horizontal="right" shrinkToFit="1"/>
    </xf>
    <xf numFmtId="58" fontId="5" fillId="2" borderId="9" xfId="0" applyNumberFormat="1" applyFont="1" applyFill="1" applyBorder="1" applyAlignment="1">
      <alignment horizontal="center" vertical="center"/>
    </xf>
    <xf numFmtId="0" fontId="11" fillId="2" borderId="13"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9" xfId="0" applyFont="1" applyFill="1" applyBorder="1" applyAlignment="1">
      <alignment horizontal="center" vertical="center"/>
    </xf>
    <xf numFmtId="0" fontId="10" fillId="0" borderId="5" xfId="0" applyFont="1" applyBorder="1" applyAlignment="1">
      <alignment horizontal="center" vertical="center"/>
    </xf>
    <xf numFmtId="0" fontId="10" fillId="0" borderId="0" xfId="0" applyFont="1" applyAlignment="1">
      <alignment horizontal="center" vertical="center"/>
    </xf>
    <xf numFmtId="0" fontId="5" fillId="2" borderId="0" xfId="0" applyFont="1" applyFill="1" applyAlignment="1">
      <alignment horizontal="center" vertical="center"/>
    </xf>
    <xf numFmtId="38" fontId="6" fillId="2" borderId="8" xfId="1" applyFont="1" applyFill="1" applyBorder="1" applyAlignment="1">
      <alignment horizontal="center" vertical="center"/>
    </xf>
    <xf numFmtId="38" fontId="6" fillId="2" borderId="9" xfId="1" applyFont="1" applyFill="1" applyBorder="1" applyAlignment="1">
      <alignment horizontal="center" vertical="center"/>
    </xf>
    <xf numFmtId="0" fontId="6" fillId="2" borderId="2" xfId="0" quotePrefix="1" applyFont="1" applyFill="1" applyBorder="1" applyAlignment="1">
      <alignment horizontal="center" vertical="center"/>
    </xf>
    <xf numFmtId="0" fontId="6" fillId="2" borderId="2" xfId="0" applyFont="1" applyFill="1" applyBorder="1" applyAlignment="1">
      <alignment horizontal="center" vertical="center"/>
    </xf>
    <xf numFmtId="0" fontId="6" fillId="2" borderId="0" xfId="0" applyFont="1" applyFill="1" applyAlignment="1">
      <alignment horizontal="center" vertical="center"/>
    </xf>
    <xf numFmtId="0" fontId="5" fillId="2" borderId="2" xfId="0" quotePrefix="1" applyFont="1" applyFill="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5" xfId="0" applyFont="1" applyFill="1" applyBorder="1" applyAlignment="1">
      <alignment horizontal="left" vertical="center"/>
    </xf>
    <xf numFmtId="0" fontId="3" fillId="2" borderId="0" xfId="0" applyFont="1" applyFill="1" applyAlignment="1">
      <alignment horizontal="left" vertical="center"/>
    </xf>
    <xf numFmtId="0" fontId="3" fillId="2" borderId="6" xfId="0" applyFont="1" applyFill="1" applyBorder="1" applyAlignment="1">
      <alignment horizontal="left" vertical="center"/>
    </xf>
    <xf numFmtId="0" fontId="3" fillId="2" borderId="9" xfId="0" applyFont="1" applyFill="1" applyBorder="1" applyAlignment="1">
      <alignment horizontal="center" vertical="center" shrinkToFit="1"/>
    </xf>
    <xf numFmtId="0" fontId="3" fillId="2" borderId="10" xfId="0" applyFont="1" applyFill="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FFFFCC"/>
      <color rgb="FF00FF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9525</xdr:colOff>
      <xdr:row>38</xdr:row>
      <xdr:rowOff>85725</xdr:rowOff>
    </xdr:from>
    <xdr:to>
      <xdr:col>12</xdr:col>
      <xdr:colOff>38100</xdr:colOff>
      <xdr:row>39</xdr:row>
      <xdr:rowOff>200025</xdr:rowOff>
    </xdr:to>
    <xdr:sp macro="" textlink="">
      <xdr:nvSpPr>
        <xdr:cNvPr id="2" name="大かっこ 1">
          <a:extLst>
            <a:ext uri="{FF2B5EF4-FFF2-40B4-BE49-F238E27FC236}">
              <a16:creationId xmlns:a16="http://schemas.microsoft.com/office/drawing/2014/main" id="{256C0380-D0CC-4EDF-8988-B2D89851C9E6}"/>
            </a:ext>
          </a:extLst>
        </xdr:cNvPr>
        <xdr:cNvSpPr/>
      </xdr:nvSpPr>
      <xdr:spPr>
        <a:xfrm>
          <a:off x="1104900" y="9077325"/>
          <a:ext cx="1581150" cy="3429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000"/>
        </a:p>
      </xdr:txBody>
    </xdr:sp>
    <xdr:clientData/>
  </xdr:twoCellAnchor>
  <xdr:twoCellAnchor>
    <xdr:from>
      <xdr:col>6</xdr:col>
      <xdr:colOff>180975</xdr:colOff>
      <xdr:row>37</xdr:row>
      <xdr:rowOff>219075</xdr:rowOff>
    </xdr:from>
    <xdr:to>
      <xdr:col>8</xdr:col>
      <xdr:colOff>180975</xdr:colOff>
      <xdr:row>40</xdr:row>
      <xdr:rowOff>76200</xdr:rowOff>
    </xdr:to>
    <xdr:grpSp>
      <xdr:nvGrpSpPr>
        <xdr:cNvPr id="3" name="グループ化 2">
          <a:extLst>
            <a:ext uri="{FF2B5EF4-FFF2-40B4-BE49-F238E27FC236}">
              <a16:creationId xmlns:a16="http://schemas.microsoft.com/office/drawing/2014/main" id="{9E66B40B-975B-4F93-81B8-38A78BE63357}"/>
            </a:ext>
          </a:extLst>
        </xdr:cNvPr>
        <xdr:cNvGrpSpPr/>
      </xdr:nvGrpSpPr>
      <xdr:grpSpPr>
        <a:xfrm>
          <a:off x="1476375" y="8956675"/>
          <a:ext cx="431800" cy="625475"/>
          <a:chOff x="3952875" y="8058150"/>
          <a:chExt cx="438150" cy="542925"/>
        </a:xfrm>
      </xdr:grpSpPr>
      <xdr:sp macro="" textlink="">
        <xdr:nvSpPr>
          <xdr:cNvPr id="4" name="正方形/長方形 3">
            <a:extLst>
              <a:ext uri="{FF2B5EF4-FFF2-40B4-BE49-F238E27FC236}">
                <a16:creationId xmlns:a16="http://schemas.microsoft.com/office/drawing/2014/main" id="{931488D4-5E98-4199-B579-BD197AD3F144}"/>
              </a:ext>
            </a:extLst>
          </xdr:cNvPr>
          <xdr:cNvSpPr/>
        </xdr:nvSpPr>
        <xdr:spPr>
          <a:xfrm>
            <a:off x="3952875" y="8058150"/>
            <a:ext cx="438150" cy="5429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chemeClr val="tx1"/>
                </a:solidFill>
                <a:latin typeface="ＭＳ 明朝" panose="02020609040205080304" pitchFamily="17" charset="-128"/>
                <a:ea typeface="ＭＳ 明朝" panose="02020609040205080304" pitchFamily="17" charset="-128"/>
              </a:rPr>
              <a:t>1</a:t>
            </a:r>
          </a:p>
          <a:p>
            <a:pPr algn="ctr"/>
            <a:r>
              <a:rPr kumimoji="1" lang="en-US" altLang="ja-JP" sz="1100">
                <a:solidFill>
                  <a:schemeClr val="tx1"/>
                </a:solidFill>
                <a:latin typeface="ＭＳ 明朝" panose="02020609040205080304" pitchFamily="17" charset="-128"/>
                <a:ea typeface="ＭＳ 明朝" panose="02020609040205080304" pitchFamily="17" charset="-128"/>
              </a:rPr>
              <a:t>100</a:t>
            </a:r>
            <a:endParaRPr kumimoji="1" lang="ja-JP" altLang="en-US" sz="1100">
              <a:solidFill>
                <a:schemeClr val="tx1"/>
              </a:solidFill>
              <a:latin typeface="ＭＳ 明朝" panose="02020609040205080304" pitchFamily="17" charset="-128"/>
              <a:ea typeface="ＭＳ 明朝" panose="02020609040205080304" pitchFamily="17" charset="-128"/>
            </a:endParaRPr>
          </a:p>
        </xdr:txBody>
      </xdr:sp>
      <xdr:cxnSp macro="">
        <xdr:nvCxnSpPr>
          <xdr:cNvPr id="5" name="直線コネクタ 4">
            <a:extLst>
              <a:ext uri="{FF2B5EF4-FFF2-40B4-BE49-F238E27FC236}">
                <a16:creationId xmlns:a16="http://schemas.microsoft.com/office/drawing/2014/main" id="{045BC540-62CF-4176-816B-D332DC46E6AD}"/>
              </a:ext>
            </a:extLst>
          </xdr:cNvPr>
          <xdr:cNvCxnSpPr/>
        </xdr:nvCxnSpPr>
        <xdr:spPr>
          <a:xfrm flipV="1">
            <a:off x="4067175" y="8277225"/>
            <a:ext cx="252000" cy="1"/>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5</xdr:col>
      <xdr:colOff>76200</xdr:colOff>
      <xdr:row>38</xdr:row>
      <xdr:rowOff>133351</xdr:rowOff>
    </xdr:from>
    <xdr:to>
      <xdr:col>6</xdr:col>
      <xdr:colOff>57150</xdr:colOff>
      <xdr:row>39</xdr:row>
      <xdr:rowOff>95251</xdr:rowOff>
    </xdr:to>
    <xdr:sp macro="" textlink="">
      <xdr:nvSpPr>
        <xdr:cNvPr id="6" name="楕円 5">
          <a:extLst>
            <a:ext uri="{FF2B5EF4-FFF2-40B4-BE49-F238E27FC236}">
              <a16:creationId xmlns:a16="http://schemas.microsoft.com/office/drawing/2014/main" id="{787AAE00-2BFD-4CF6-A5E5-BF299E9FFECF}"/>
            </a:ext>
          </a:extLst>
        </xdr:cNvPr>
        <xdr:cNvSpPr/>
      </xdr:nvSpPr>
      <xdr:spPr>
        <a:xfrm>
          <a:off x="1171575" y="9124951"/>
          <a:ext cx="200025" cy="19050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chemeClr val="tx1"/>
              </a:solidFill>
              <a:latin typeface="ＭＳ 明朝" panose="02020609040205080304" pitchFamily="17" charset="-128"/>
              <a:ea typeface="ＭＳ 明朝" panose="02020609040205080304" pitchFamily="17" charset="-128"/>
            </a:rPr>
            <a:t>A</a:t>
          </a:r>
          <a:endParaRPr kumimoji="1" lang="ja-JP" altLang="en-US" sz="110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4</xdr:col>
      <xdr:colOff>180807</xdr:colOff>
      <xdr:row>37</xdr:row>
      <xdr:rowOff>209550</xdr:rowOff>
    </xdr:from>
    <xdr:to>
      <xdr:col>15</xdr:col>
      <xdr:colOff>104775</xdr:colOff>
      <xdr:row>41</xdr:row>
      <xdr:rowOff>171450</xdr:rowOff>
    </xdr:to>
    <xdr:grpSp>
      <xdr:nvGrpSpPr>
        <xdr:cNvPr id="7" name="グループ化 6">
          <a:extLst>
            <a:ext uri="{FF2B5EF4-FFF2-40B4-BE49-F238E27FC236}">
              <a16:creationId xmlns:a16="http://schemas.microsoft.com/office/drawing/2014/main" id="{2C1D7567-C5A1-48FC-AFD1-EF83BCF5475B}"/>
            </a:ext>
          </a:extLst>
        </xdr:cNvPr>
        <xdr:cNvGrpSpPr/>
      </xdr:nvGrpSpPr>
      <xdr:grpSpPr>
        <a:xfrm>
          <a:off x="1044407" y="8947150"/>
          <a:ext cx="2317918" cy="958850"/>
          <a:chOff x="7676982" y="7896225"/>
          <a:chExt cx="2133768" cy="876300"/>
        </a:xfrm>
      </xdr:grpSpPr>
      <xdr:grpSp>
        <xdr:nvGrpSpPr>
          <xdr:cNvPr id="8" name="グループ化 7">
            <a:extLst>
              <a:ext uri="{FF2B5EF4-FFF2-40B4-BE49-F238E27FC236}">
                <a16:creationId xmlns:a16="http://schemas.microsoft.com/office/drawing/2014/main" id="{E869072E-62AE-4C8A-8383-5B6C22C3FB02}"/>
              </a:ext>
            </a:extLst>
          </xdr:cNvPr>
          <xdr:cNvGrpSpPr/>
        </xdr:nvGrpSpPr>
        <xdr:grpSpPr>
          <a:xfrm>
            <a:off x="8496300" y="7915275"/>
            <a:ext cx="485775" cy="857250"/>
            <a:chOff x="3952875" y="8058150"/>
            <a:chExt cx="476250" cy="466725"/>
          </a:xfrm>
        </xdr:grpSpPr>
        <xdr:sp macro="" textlink="">
          <xdr:nvSpPr>
            <xdr:cNvPr id="10" name="正方形/長方形 9">
              <a:extLst>
                <a:ext uri="{FF2B5EF4-FFF2-40B4-BE49-F238E27FC236}">
                  <a16:creationId xmlns:a16="http://schemas.microsoft.com/office/drawing/2014/main" id="{C9FF6936-05A5-4C87-B447-A86082BBE1B2}"/>
                </a:ext>
              </a:extLst>
            </xdr:cNvPr>
            <xdr:cNvSpPr/>
          </xdr:nvSpPr>
          <xdr:spPr>
            <a:xfrm>
              <a:off x="3952875" y="8058150"/>
              <a:ext cx="476250" cy="466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chemeClr val="tx1"/>
                  </a:solidFill>
                  <a:latin typeface="ＭＳ 明朝" panose="02020609040205080304" pitchFamily="17" charset="-128"/>
                  <a:ea typeface="ＭＳ 明朝" panose="02020609040205080304" pitchFamily="17" charset="-128"/>
                </a:rPr>
                <a:t>0.3</a:t>
              </a:r>
            </a:p>
            <a:p>
              <a:pPr algn="ctr"/>
              <a:r>
                <a:rPr kumimoji="1" lang="en-US" altLang="ja-JP" sz="1100">
                  <a:solidFill>
                    <a:schemeClr val="tx1"/>
                  </a:solidFill>
                  <a:latin typeface="ＭＳ 明朝" panose="02020609040205080304" pitchFamily="17" charset="-128"/>
                  <a:ea typeface="ＭＳ 明朝" panose="02020609040205080304" pitchFamily="17" charset="-128"/>
                </a:rPr>
                <a:t>100</a:t>
              </a:r>
              <a:endParaRPr kumimoji="1" lang="ja-JP" altLang="en-US" sz="1100">
                <a:solidFill>
                  <a:schemeClr val="tx1"/>
                </a:solidFill>
                <a:latin typeface="ＭＳ 明朝" panose="02020609040205080304" pitchFamily="17" charset="-128"/>
                <a:ea typeface="ＭＳ 明朝" panose="02020609040205080304" pitchFamily="17" charset="-128"/>
              </a:endParaRPr>
            </a:p>
          </xdr:txBody>
        </xdr:sp>
        <xdr:cxnSp macro="">
          <xdr:nvCxnSpPr>
            <xdr:cNvPr id="11" name="直線コネクタ 10">
              <a:extLst>
                <a:ext uri="{FF2B5EF4-FFF2-40B4-BE49-F238E27FC236}">
                  <a16:creationId xmlns:a16="http://schemas.microsoft.com/office/drawing/2014/main" id="{B8537058-2E92-4723-AC73-6B8A453B6079}"/>
                </a:ext>
              </a:extLst>
            </xdr:cNvPr>
            <xdr:cNvCxnSpPr/>
          </xdr:nvCxnSpPr>
          <xdr:spPr>
            <a:xfrm flipV="1">
              <a:off x="4076513" y="8178694"/>
              <a:ext cx="252000" cy="1"/>
            </a:xfrm>
            <a:prstGeom prst="line">
              <a:avLst/>
            </a:prstGeom>
          </xdr:spPr>
          <xdr:style>
            <a:lnRef idx="1">
              <a:schemeClr val="dk1"/>
            </a:lnRef>
            <a:fillRef idx="0">
              <a:schemeClr val="dk1"/>
            </a:fillRef>
            <a:effectRef idx="0">
              <a:schemeClr val="dk1"/>
            </a:effectRef>
            <a:fontRef idx="minor">
              <a:schemeClr val="tx1"/>
            </a:fontRef>
          </xdr:style>
        </xdr:cxnSp>
      </xdr:grpSp>
      <xdr:sp macro="" textlink="">
        <xdr:nvSpPr>
          <xdr:cNvPr id="9" name="正方形/長方形 8">
            <a:extLst>
              <a:ext uri="{FF2B5EF4-FFF2-40B4-BE49-F238E27FC236}">
                <a16:creationId xmlns:a16="http://schemas.microsoft.com/office/drawing/2014/main" id="{507089B1-00FD-4DBB-8F70-B2FFC1D65E8C}"/>
              </a:ext>
            </a:extLst>
          </xdr:cNvPr>
          <xdr:cNvSpPr/>
        </xdr:nvSpPr>
        <xdr:spPr>
          <a:xfrm>
            <a:off x="7676982" y="7896225"/>
            <a:ext cx="2133768" cy="50035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800">
                <a:solidFill>
                  <a:schemeClr val="tx1"/>
                </a:solidFill>
                <a:latin typeface="ＭＳ 明朝" panose="02020609040205080304" pitchFamily="17" charset="-128"/>
                <a:ea typeface="ＭＳ 明朝" panose="02020609040205080304" pitchFamily="17" charset="-128"/>
              </a:rPr>
              <a:t>（</a:t>
            </a:r>
            <a:r>
              <a:rPr kumimoji="1" lang="ja-JP" altLang="en-US" sz="2800" baseline="0">
                <a:solidFill>
                  <a:schemeClr val="tx1"/>
                </a:solidFill>
                <a:latin typeface="ＭＳ 明朝" panose="02020609040205080304" pitchFamily="17" charset="-128"/>
                <a:ea typeface="ＭＳ 明朝" panose="02020609040205080304" pitchFamily="17" charset="-128"/>
              </a:rPr>
              <a:t>  </a:t>
            </a:r>
            <a:r>
              <a:rPr kumimoji="1" lang="ja-JP" altLang="en-US" sz="2800">
                <a:solidFill>
                  <a:schemeClr val="tx1"/>
                </a:solidFill>
                <a:latin typeface="ＭＳ 明朝" panose="02020609040205080304" pitchFamily="17" charset="-128"/>
                <a:ea typeface="ＭＳ 明朝" panose="02020609040205080304" pitchFamily="17" charset="-128"/>
              </a:rPr>
              <a:t>）</a:t>
            </a:r>
          </a:p>
        </xdr:txBody>
      </xdr:sp>
    </xdr:grpSp>
    <xdr:clientData/>
  </xdr:twoCellAnchor>
  <xdr:twoCellAnchor>
    <xdr:from>
      <xdr:col>26</xdr:col>
      <xdr:colOff>28575</xdr:colOff>
      <xdr:row>36</xdr:row>
      <xdr:rowOff>19050</xdr:rowOff>
    </xdr:from>
    <xdr:to>
      <xdr:col>27</xdr:col>
      <xdr:colOff>57150</xdr:colOff>
      <xdr:row>36</xdr:row>
      <xdr:rowOff>219075</xdr:rowOff>
    </xdr:to>
    <xdr:sp macro="" textlink="">
      <xdr:nvSpPr>
        <xdr:cNvPr id="12" name="楕円 11">
          <a:extLst>
            <a:ext uri="{FF2B5EF4-FFF2-40B4-BE49-F238E27FC236}">
              <a16:creationId xmlns:a16="http://schemas.microsoft.com/office/drawing/2014/main" id="{D907B4F1-FF59-4ACF-863B-A8F494ED18A0}"/>
            </a:ext>
          </a:extLst>
        </xdr:cNvPr>
        <xdr:cNvSpPr/>
      </xdr:nvSpPr>
      <xdr:spPr>
        <a:xfrm>
          <a:off x="5438775" y="8553450"/>
          <a:ext cx="200025" cy="20002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chemeClr val="tx1"/>
              </a:solidFill>
              <a:latin typeface="ＭＳ 明朝" panose="02020609040205080304" pitchFamily="17" charset="-128"/>
              <a:ea typeface="ＭＳ 明朝" panose="02020609040205080304" pitchFamily="17" charset="-128"/>
            </a:rPr>
            <a:t>A</a:t>
          </a:r>
          <a:endParaRPr kumimoji="1" lang="ja-JP" altLang="en-US" sz="110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21</xdr:col>
      <xdr:colOff>95250</xdr:colOff>
      <xdr:row>38</xdr:row>
      <xdr:rowOff>190500</xdr:rowOff>
    </xdr:from>
    <xdr:to>
      <xdr:col>22</xdr:col>
      <xdr:colOff>47625</xdr:colOff>
      <xdr:row>39</xdr:row>
      <xdr:rowOff>123825</xdr:rowOff>
    </xdr:to>
    <xdr:sp macro="" textlink="">
      <xdr:nvSpPr>
        <xdr:cNvPr id="13" name="楕円 12">
          <a:extLst>
            <a:ext uri="{FF2B5EF4-FFF2-40B4-BE49-F238E27FC236}">
              <a16:creationId xmlns:a16="http://schemas.microsoft.com/office/drawing/2014/main" id="{0808F2E8-ABD4-48A2-877C-469D95CFCCD7}"/>
            </a:ext>
          </a:extLst>
        </xdr:cNvPr>
        <xdr:cNvSpPr/>
      </xdr:nvSpPr>
      <xdr:spPr>
        <a:xfrm>
          <a:off x="4648200" y="9191625"/>
          <a:ext cx="123825" cy="16192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chemeClr val="tx1"/>
              </a:solidFill>
              <a:latin typeface="ＭＳ 明朝" panose="02020609040205080304" pitchFamily="17" charset="-128"/>
              <a:ea typeface="ＭＳ 明朝" panose="02020609040205080304" pitchFamily="17" charset="-128"/>
            </a:rPr>
            <a:t>A</a:t>
          </a:r>
          <a:endParaRPr kumimoji="1" lang="ja-JP" altLang="en-US" sz="110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13</xdr:col>
      <xdr:colOff>19050</xdr:colOff>
      <xdr:row>38</xdr:row>
      <xdr:rowOff>19050</xdr:rowOff>
    </xdr:from>
    <xdr:to>
      <xdr:col>14</xdr:col>
      <xdr:colOff>0</xdr:colOff>
      <xdr:row>38</xdr:row>
      <xdr:rowOff>219075</xdr:rowOff>
    </xdr:to>
    <xdr:sp macro="" textlink="">
      <xdr:nvSpPr>
        <xdr:cNvPr id="14" name="楕円 13">
          <a:extLst>
            <a:ext uri="{FF2B5EF4-FFF2-40B4-BE49-F238E27FC236}">
              <a16:creationId xmlns:a16="http://schemas.microsoft.com/office/drawing/2014/main" id="{B1CC33A8-8E4F-4295-9882-651DF17C2B54}"/>
            </a:ext>
          </a:extLst>
        </xdr:cNvPr>
        <xdr:cNvSpPr/>
      </xdr:nvSpPr>
      <xdr:spPr>
        <a:xfrm>
          <a:off x="2886075" y="9010650"/>
          <a:ext cx="200025" cy="20002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chemeClr val="tx1"/>
              </a:solidFill>
              <a:latin typeface="ＭＳ 明朝" panose="02020609040205080304" pitchFamily="17" charset="-128"/>
              <a:ea typeface="ＭＳ 明朝" panose="02020609040205080304" pitchFamily="17" charset="-128"/>
            </a:rPr>
            <a:t>B</a:t>
          </a:r>
          <a:endParaRPr kumimoji="1" lang="ja-JP" altLang="en-US" sz="110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2</xdr:col>
      <xdr:colOff>85725</xdr:colOff>
      <xdr:row>40</xdr:row>
      <xdr:rowOff>123825</xdr:rowOff>
    </xdr:from>
    <xdr:to>
      <xdr:col>3</xdr:col>
      <xdr:colOff>66675</xdr:colOff>
      <xdr:row>41</xdr:row>
      <xdr:rowOff>95250</xdr:rowOff>
    </xdr:to>
    <xdr:sp macro="" textlink="">
      <xdr:nvSpPr>
        <xdr:cNvPr id="15" name="楕円 14">
          <a:extLst>
            <a:ext uri="{FF2B5EF4-FFF2-40B4-BE49-F238E27FC236}">
              <a16:creationId xmlns:a16="http://schemas.microsoft.com/office/drawing/2014/main" id="{BC80675D-7E9C-44A5-866C-2230BA66E7DF}"/>
            </a:ext>
          </a:extLst>
        </xdr:cNvPr>
        <xdr:cNvSpPr/>
      </xdr:nvSpPr>
      <xdr:spPr>
        <a:xfrm>
          <a:off x="523875" y="9572625"/>
          <a:ext cx="200025" cy="20002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chemeClr val="tx1"/>
              </a:solidFill>
              <a:latin typeface="ＭＳ 明朝" panose="02020609040205080304" pitchFamily="17" charset="-128"/>
              <a:ea typeface="ＭＳ 明朝" panose="02020609040205080304" pitchFamily="17" charset="-128"/>
            </a:rPr>
            <a:t>C </a:t>
          </a:r>
          <a:endParaRPr kumimoji="1" lang="ja-JP" altLang="en-US" sz="110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23</xdr:col>
      <xdr:colOff>133350</xdr:colOff>
      <xdr:row>38</xdr:row>
      <xdr:rowOff>190500</xdr:rowOff>
    </xdr:from>
    <xdr:to>
      <xdr:col>24</xdr:col>
      <xdr:colOff>103414</xdr:colOff>
      <xdr:row>39</xdr:row>
      <xdr:rowOff>123825</xdr:rowOff>
    </xdr:to>
    <xdr:sp macro="" textlink="">
      <xdr:nvSpPr>
        <xdr:cNvPr id="16" name="楕円 15">
          <a:extLst>
            <a:ext uri="{FF2B5EF4-FFF2-40B4-BE49-F238E27FC236}">
              <a16:creationId xmlns:a16="http://schemas.microsoft.com/office/drawing/2014/main" id="{9DE7C693-8C34-4AB1-9BED-D9392FCC8668}"/>
            </a:ext>
          </a:extLst>
        </xdr:cNvPr>
        <xdr:cNvSpPr/>
      </xdr:nvSpPr>
      <xdr:spPr>
        <a:xfrm>
          <a:off x="5029200" y="9191625"/>
          <a:ext cx="141514" cy="16192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chemeClr val="tx1"/>
              </a:solidFill>
              <a:latin typeface="ＭＳ 明朝" panose="02020609040205080304" pitchFamily="17" charset="-128"/>
              <a:ea typeface="ＭＳ 明朝" panose="02020609040205080304" pitchFamily="17" charset="-128"/>
            </a:rPr>
            <a:t>B</a:t>
          </a:r>
          <a:endParaRPr kumimoji="1" lang="ja-JP" altLang="en-US" sz="110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26</xdr:col>
      <xdr:colOff>38099</xdr:colOff>
      <xdr:row>38</xdr:row>
      <xdr:rowOff>28575</xdr:rowOff>
    </xdr:from>
    <xdr:to>
      <xdr:col>27</xdr:col>
      <xdr:colOff>47624</xdr:colOff>
      <xdr:row>38</xdr:row>
      <xdr:rowOff>219075</xdr:rowOff>
    </xdr:to>
    <xdr:sp macro="" textlink="">
      <xdr:nvSpPr>
        <xdr:cNvPr id="17" name="楕円 16">
          <a:extLst>
            <a:ext uri="{FF2B5EF4-FFF2-40B4-BE49-F238E27FC236}">
              <a16:creationId xmlns:a16="http://schemas.microsoft.com/office/drawing/2014/main" id="{F16F67B4-2782-4D28-8DC2-A88BF822A840}"/>
            </a:ext>
          </a:extLst>
        </xdr:cNvPr>
        <xdr:cNvSpPr/>
      </xdr:nvSpPr>
      <xdr:spPr>
        <a:xfrm>
          <a:off x="5448299" y="9020175"/>
          <a:ext cx="180975" cy="19050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chemeClr val="tx1"/>
              </a:solidFill>
              <a:latin typeface="ＭＳ 明朝" panose="02020609040205080304" pitchFamily="17" charset="-128"/>
              <a:ea typeface="ＭＳ 明朝" panose="02020609040205080304" pitchFamily="17" charset="-128"/>
            </a:rPr>
            <a:t>C </a:t>
          </a:r>
          <a:endParaRPr kumimoji="1" lang="ja-JP" altLang="en-US" sz="110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1</xdr:col>
      <xdr:colOff>9526</xdr:colOff>
      <xdr:row>1</xdr:row>
      <xdr:rowOff>19050</xdr:rowOff>
    </xdr:from>
    <xdr:to>
      <xdr:col>5</xdr:col>
      <xdr:colOff>190500</xdr:colOff>
      <xdr:row>4</xdr:row>
      <xdr:rowOff>28575</xdr:rowOff>
    </xdr:to>
    <xdr:grpSp>
      <xdr:nvGrpSpPr>
        <xdr:cNvPr id="18" name="グループ化 17">
          <a:extLst>
            <a:ext uri="{FF2B5EF4-FFF2-40B4-BE49-F238E27FC236}">
              <a16:creationId xmlns:a16="http://schemas.microsoft.com/office/drawing/2014/main" id="{4F6DC81C-90E9-4441-8202-AED871AECDF0}"/>
            </a:ext>
          </a:extLst>
        </xdr:cNvPr>
        <xdr:cNvGrpSpPr/>
      </xdr:nvGrpSpPr>
      <xdr:grpSpPr>
        <a:xfrm>
          <a:off x="225426" y="273050"/>
          <a:ext cx="1044574" cy="815975"/>
          <a:chOff x="57151" y="0"/>
          <a:chExt cx="1057274" cy="819150"/>
        </a:xfrm>
      </xdr:grpSpPr>
      <xdr:sp macro="" textlink="">
        <xdr:nvSpPr>
          <xdr:cNvPr id="19" name="楕円 18">
            <a:extLst>
              <a:ext uri="{FF2B5EF4-FFF2-40B4-BE49-F238E27FC236}">
                <a16:creationId xmlns:a16="http://schemas.microsoft.com/office/drawing/2014/main" id="{25FE0709-EAF4-42EC-A6B9-0ABDF39C3B1E}"/>
              </a:ext>
            </a:extLst>
          </xdr:cNvPr>
          <xdr:cNvSpPr/>
        </xdr:nvSpPr>
        <xdr:spPr>
          <a:xfrm>
            <a:off x="266700" y="200025"/>
            <a:ext cx="638175" cy="619125"/>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楕円 19">
            <a:extLst>
              <a:ext uri="{FF2B5EF4-FFF2-40B4-BE49-F238E27FC236}">
                <a16:creationId xmlns:a16="http://schemas.microsoft.com/office/drawing/2014/main" id="{C9930E59-5050-477B-8FA3-68C2BA436B07}"/>
              </a:ext>
            </a:extLst>
          </xdr:cNvPr>
          <xdr:cNvSpPr/>
        </xdr:nvSpPr>
        <xdr:spPr>
          <a:xfrm>
            <a:off x="57151" y="352424"/>
            <a:ext cx="209550" cy="219075"/>
          </a:xfrm>
          <a:prstGeom prst="ellipse">
            <a:avLst/>
          </a:prstGeom>
          <a:solidFill>
            <a:schemeClr val="bg1"/>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ＭＳ 明朝" panose="02020609040205080304" pitchFamily="17" charset="-128"/>
                <a:ea typeface="ＭＳ 明朝" panose="02020609040205080304" pitchFamily="17" charset="-128"/>
              </a:rPr>
              <a:t>受</a:t>
            </a:r>
            <a:r>
              <a:rPr kumimoji="1" lang="en-US" altLang="ja-JP" sz="1100">
                <a:solidFill>
                  <a:schemeClr val="tx1"/>
                </a:solidFill>
                <a:latin typeface="ＭＳ 明朝" panose="02020609040205080304" pitchFamily="17" charset="-128"/>
                <a:ea typeface="ＭＳ 明朝" panose="02020609040205080304" pitchFamily="17" charset="-128"/>
              </a:rPr>
              <a:t> </a:t>
            </a:r>
            <a:endParaRPr kumimoji="1" lang="ja-JP" altLang="en-US" sz="1100">
              <a:solidFill>
                <a:schemeClr val="tx1"/>
              </a:solidFill>
              <a:latin typeface="ＭＳ 明朝" panose="02020609040205080304" pitchFamily="17" charset="-128"/>
              <a:ea typeface="ＭＳ 明朝" panose="02020609040205080304" pitchFamily="17" charset="-128"/>
            </a:endParaRPr>
          </a:p>
        </xdr:txBody>
      </xdr:sp>
      <xdr:sp macro="" textlink="">
        <xdr:nvSpPr>
          <xdr:cNvPr id="21" name="楕円 20">
            <a:extLst>
              <a:ext uri="{FF2B5EF4-FFF2-40B4-BE49-F238E27FC236}">
                <a16:creationId xmlns:a16="http://schemas.microsoft.com/office/drawing/2014/main" id="{3968049F-8422-41CF-B25F-060109F07F95}"/>
              </a:ext>
            </a:extLst>
          </xdr:cNvPr>
          <xdr:cNvSpPr/>
        </xdr:nvSpPr>
        <xdr:spPr>
          <a:xfrm>
            <a:off x="476251" y="0"/>
            <a:ext cx="209550" cy="219075"/>
          </a:xfrm>
          <a:prstGeom prst="ellipse">
            <a:avLst/>
          </a:prstGeom>
          <a:solidFill>
            <a:schemeClr val="bg1"/>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100">
                <a:solidFill>
                  <a:schemeClr val="tx1"/>
                </a:solidFill>
                <a:latin typeface="ＭＳ 明朝" panose="02020609040205080304" pitchFamily="17" charset="-128"/>
                <a:ea typeface="ＭＳ 明朝" panose="02020609040205080304" pitchFamily="17" charset="-128"/>
                <a:cs typeface="+mn-cs"/>
              </a:rPr>
              <a:t>付</a:t>
            </a:r>
            <a:r>
              <a:rPr kumimoji="1" lang="en-US" altLang="ja-JP" sz="1100">
                <a:solidFill>
                  <a:schemeClr val="tx1"/>
                </a:solidFill>
                <a:latin typeface="ＭＳ 明朝" panose="02020609040205080304" pitchFamily="17" charset="-128"/>
                <a:ea typeface="ＭＳ 明朝" panose="02020609040205080304" pitchFamily="17" charset="-128"/>
                <a:cs typeface="+mn-cs"/>
              </a:rPr>
              <a:t> </a:t>
            </a:r>
            <a:endParaRPr kumimoji="1" lang="ja-JP" altLang="en-US" sz="1100">
              <a:solidFill>
                <a:schemeClr val="tx1"/>
              </a:solidFill>
              <a:latin typeface="ＭＳ 明朝" panose="02020609040205080304" pitchFamily="17" charset="-128"/>
              <a:ea typeface="ＭＳ 明朝" panose="02020609040205080304" pitchFamily="17" charset="-128"/>
              <a:cs typeface="+mn-cs"/>
            </a:endParaRPr>
          </a:p>
        </xdr:txBody>
      </xdr:sp>
      <xdr:sp macro="" textlink="">
        <xdr:nvSpPr>
          <xdr:cNvPr id="22" name="楕円 21">
            <a:extLst>
              <a:ext uri="{FF2B5EF4-FFF2-40B4-BE49-F238E27FC236}">
                <a16:creationId xmlns:a16="http://schemas.microsoft.com/office/drawing/2014/main" id="{C33008F1-EB42-439E-BA4D-E1CE6F6B2D42}"/>
              </a:ext>
            </a:extLst>
          </xdr:cNvPr>
          <xdr:cNvSpPr/>
        </xdr:nvSpPr>
        <xdr:spPr>
          <a:xfrm>
            <a:off x="904875" y="361950"/>
            <a:ext cx="209550" cy="219075"/>
          </a:xfrm>
          <a:prstGeom prst="ellipse">
            <a:avLst/>
          </a:prstGeom>
          <a:solidFill>
            <a:schemeClr val="bg1"/>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ＭＳ 明朝" panose="02020609040205080304" pitchFamily="17" charset="-128"/>
                <a:ea typeface="ＭＳ 明朝" panose="02020609040205080304" pitchFamily="17" charset="-128"/>
              </a:rPr>
              <a:t>印</a:t>
            </a:r>
            <a:r>
              <a:rPr kumimoji="1" lang="en-US" altLang="ja-JP" sz="1100">
                <a:solidFill>
                  <a:schemeClr val="tx1"/>
                </a:solidFill>
                <a:latin typeface="ＭＳ 明朝" panose="02020609040205080304" pitchFamily="17" charset="-128"/>
                <a:ea typeface="ＭＳ 明朝" panose="02020609040205080304" pitchFamily="17" charset="-128"/>
              </a:rPr>
              <a:t> </a:t>
            </a:r>
            <a:endParaRPr kumimoji="1" lang="ja-JP" altLang="en-US" sz="1100">
              <a:solidFill>
                <a:schemeClr val="tx1"/>
              </a:solidFill>
              <a:latin typeface="ＭＳ 明朝" panose="02020609040205080304" pitchFamily="17" charset="-128"/>
              <a:ea typeface="ＭＳ 明朝" panose="02020609040205080304" pitchFamily="17" charset="-128"/>
            </a:endParaRPr>
          </a:p>
        </xdr:txBody>
      </xdr:sp>
    </xdr:grpSp>
    <xdr:clientData/>
  </xdr:twoCellAnchor>
  <xdr:twoCellAnchor>
    <xdr:from>
      <xdr:col>23</xdr:col>
      <xdr:colOff>89647</xdr:colOff>
      <xdr:row>23</xdr:row>
      <xdr:rowOff>100853</xdr:rowOff>
    </xdr:from>
    <xdr:to>
      <xdr:col>26</xdr:col>
      <xdr:colOff>56029</xdr:colOff>
      <xdr:row>24</xdr:row>
      <xdr:rowOff>22411</xdr:rowOff>
    </xdr:to>
    <xdr:sp macro="" textlink="">
      <xdr:nvSpPr>
        <xdr:cNvPr id="34" name="正方形/長方形 33">
          <a:extLst>
            <a:ext uri="{FF2B5EF4-FFF2-40B4-BE49-F238E27FC236}">
              <a16:creationId xmlns:a16="http://schemas.microsoft.com/office/drawing/2014/main" id="{E648E725-A5F7-451C-9C4F-9DAEA4CB2909}"/>
            </a:ext>
          </a:extLst>
        </xdr:cNvPr>
        <xdr:cNvSpPr/>
      </xdr:nvSpPr>
      <xdr:spPr>
        <a:xfrm>
          <a:off x="5053853" y="5591735"/>
          <a:ext cx="470647" cy="21291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ＭＳ 明朝" panose="02020609040205080304" pitchFamily="17" charset="-128"/>
              <a:ea typeface="ＭＳ 明朝" panose="02020609040205080304" pitchFamily="17" charset="-128"/>
            </a:rPr>
            <a:t>ﾘｯﾄﾙ</a:t>
          </a:r>
        </a:p>
      </xdr:txBody>
    </xdr:sp>
    <xdr:clientData/>
  </xdr:twoCellAnchor>
  <xdr:twoCellAnchor>
    <xdr:from>
      <xdr:col>29</xdr:col>
      <xdr:colOff>56030</xdr:colOff>
      <xdr:row>23</xdr:row>
      <xdr:rowOff>112059</xdr:rowOff>
    </xdr:from>
    <xdr:to>
      <xdr:col>32</xdr:col>
      <xdr:colOff>22412</xdr:colOff>
      <xdr:row>24</xdr:row>
      <xdr:rowOff>33617</xdr:rowOff>
    </xdr:to>
    <xdr:sp macro="" textlink="">
      <xdr:nvSpPr>
        <xdr:cNvPr id="35" name="正方形/長方形 34">
          <a:extLst>
            <a:ext uri="{FF2B5EF4-FFF2-40B4-BE49-F238E27FC236}">
              <a16:creationId xmlns:a16="http://schemas.microsoft.com/office/drawing/2014/main" id="{C9C064FB-E5CD-4972-9771-05BB863104DE}"/>
            </a:ext>
          </a:extLst>
        </xdr:cNvPr>
        <xdr:cNvSpPr/>
      </xdr:nvSpPr>
      <xdr:spPr>
        <a:xfrm>
          <a:off x="6028765" y="5602941"/>
          <a:ext cx="470647" cy="21291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ＭＳ 明朝" panose="02020609040205080304" pitchFamily="17" charset="-128"/>
              <a:ea typeface="ＭＳ 明朝" panose="02020609040205080304" pitchFamily="17" charset="-128"/>
            </a:rPr>
            <a:t>ﾘｯﾄﾙ</a:t>
          </a:r>
        </a:p>
      </xdr:txBody>
    </xdr:sp>
    <xdr:clientData/>
  </xdr:twoCellAnchor>
  <xdr:twoCellAnchor>
    <xdr:from>
      <xdr:col>23</xdr:col>
      <xdr:colOff>133352</xdr:colOff>
      <xdr:row>17</xdr:row>
      <xdr:rowOff>168095</xdr:rowOff>
    </xdr:from>
    <xdr:to>
      <xdr:col>44</xdr:col>
      <xdr:colOff>627529</xdr:colOff>
      <xdr:row>20</xdr:row>
      <xdr:rowOff>171455</xdr:rowOff>
    </xdr:to>
    <xdr:grpSp>
      <xdr:nvGrpSpPr>
        <xdr:cNvPr id="39" name="グループ化 38">
          <a:extLst>
            <a:ext uri="{FF2B5EF4-FFF2-40B4-BE49-F238E27FC236}">
              <a16:creationId xmlns:a16="http://schemas.microsoft.com/office/drawing/2014/main" id="{55FB0625-409E-4764-A618-764F5F24855C}"/>
            </a:ext>
          </a:extLst>
        </xdr:cNvPr>
        <xdr:cNvGrpSpPr/>
      </xdr:nvGrpSpPr>
      <xdr:grpSpPr>
        <a:xfrm>
          <a:off x="4972052" y="4270195"/>
          <a:ext cx="4901077" cy="689160"/>
          <a:chOff x="5296173" y="5154709"/>
          <a:chExt cx="4699473" cy="673317"/>
        </a:xfrm>
      </xdr:grpSpPr>
      <xdr:sp macro="" textlink="">
        <xdr:nvSpPr>
          <xdr:cNvPr id="36" name="正方形/長方形 35">
            <a:extLst>
              <a:ext uri="{FF2B5EF4-FFF2-40B4-BE49-F238E27FC236}">
                <a16:creationId xmlns:a16="http://schemas.microsoft.com/office/drawing/2014/main" id="{3A86D8B3-B9C6-44DF-BA12-D8998CC4645B}"/>
              </a:ext>
            </a:extLst>
          </xdr:cNvPr>
          <xdr:cNvSpPr/>
        </xdr:nvSpPr>
        <xdr:spPr>
          <a:xfrm>
            <a:off x="7205381" y="5154709"/>
            <a:ext cx="2790265" cy="673317"/>
          </a:xfrm>
          <a:prstGeom prst="rect">
            <a:avLst/>
          </a:prstGeom>
          <a:solidFill>
            <a:srgbClr val="66FF3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latin typeface="HGS創英角ｺﾞｼｯｸUB" panose="020B0900000000000000" pitchFamily="50" charset="-128"/>
                <a:ea typeface="HGS創英角ｺﾞｼｯｸUB" panose="020B0900000000000000" pitchFamily="50" charset="-128"/>
              </a:rPr>
              <a:t>税額や日数等については、黄色欄を入力すると、自動計算されます。</a:t>
            </a:r>
            <a:endParaRPr kumimoji="1" lang="en-US" altLang="ja-JP" sz="1200">
              <a:solidFill>
                <a:schemeClr val="tx1"/>
              </a:solidFill>
              <a:latin typeface="HGS創英角ｺﾞｼｯｸUB" panose="020B0900000000000000" pitchFamily="50" charset="-128"/>
              <a:ea typeface="HGS創英角ｺﾞｼｯｸUB" panose="020B0900000000000000" pitchFamily="50" charset="-128"/>
            </a:endParaRPr>
          </a:p>
          <a:p>
            <a:pPr algn="l"/>
            <a:r>
              <a:rPr kumimoji="1" lang="ja-JP" altLang="en-US" sz="1200">
                <a:solidFill>
                  <a:schemeClr val="tx1"/>
                </a:solidFill>
                <a:latin typeface="HGS創英角ｺﾞｼｯｸUB" panose="020B0900000000000000" pitchFamily="50" charset="-128"/>
                <a:ea typeface="HGS創英角ｺﾞｼｯｸUB" panose="020B0900000000000000" pitchFamily="50" charset="-128"/>
              </a:rPr>
              <a:t>入力例（</a:t>
            </a:r>
            <a:r>
              <a:rPr kumimoji="1" lang="en-US" altLang="ja-JP" sz="1200">
                <a:solidFill>
                  <a:schemeClr val="tx1"/>
                </a:solidFill>
                <a:latin typeface="HGS創英角ｺﾞｼｯｸUB" panose="020B0900000000000000" pitchFamily="50" charset="-128"/>
                <a:ea typeface="HGS創英角ｺﾞｼｯｸUB" panose="020B0900000000000000" pitchFamily="50" charset="-128"/>
              </a:rPr>
              <a:t>R2.2.6</a:t>
            </a:r>
            <a:r>
              <a:rPr kumimoji="1" lang="ja-JP" altLang="en-US" sz="1200">
                <a:solidFill>
                  <a:schemeClr val="tx1"/>
                </a:solidFill>
                <a:latin typeface="HGS創英角ｺﾞｼｯｸUB" panose="020B0900000000000000" pitchFamily="50" charset="-128"/>
                <a:ea typeface="HGS創英角ｺﾞｼｯｸUB" panose="020B0900000000000000" pitchFamily="50" charset="-128"/>
              </a:rPr>
              <a:t>）</a:t>
            </a:r>
          </a:p>
        </xdr:txBody>
      </xdr:sp>
      <xdr:cxnSp macro="">
        <xdr:nvCxnSpPr>
          <xdr:cNvPr id="38" name="直線矢印コネクタ 37">
            <a:extLst>
              <a:ext uri="{FF2B5EF4-FFF2-40B4-BE49-F238E27FC236}">
                <a16:creationId xmlns:a16="http://schemas.microsoft.com/office/drawing/2014/main" id="{A3E1E93B-04F7-435E-8DFD-7DAA1FD0A55B}"/>
              </a:ext>
            </a:extLst>
          </xdr:cNvPr>
          <xdr:cNvCxnSpPr>
            <a:stCxn id="36" idx="1"/>
          </xdr:cNvCxnSpPr>
        </xdr:nvCxnSpPr>
        <xdr:spPr>
          <a:xfrm flipH="1">
            <a:off x="5296173" y="5491363"/>
            <a:ext cx="1909208" cy="23429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fPrintsWithSheet="0"/>
  </xdr:twoCellAnchor>
  <xdr:twoCellAnchor>
    <xdr:from>
      <xdr:col>34</xdr:col>
      <xdr:colOff>86129</xdr:colOff>
      <xdr:row>36</xdr:row>
      <xdr:rowOff>179295</xdr:rowOff>
    </xdr:from>
    <xdr:to>
      <xdr:col>44</xdr:col>
      <xdr:colOff>217393</xdr:colOff>
      <xdr:row>41</xdr:row>
      <xdr:rowOff>219076</xdr:rowOff>
    </xdr:to>
    <xdr:grpSp>
      <xdr:nvGrpSpPr>
        <xdr:cNvPr id="45" name="グループ化 44">
          <a:extLst>
            <a:ext uri="{FF2B5EF4-FFF2-40B4-BE49-F238E27FC236}">
              <a16:creationId xmlns:a16="http://schemas.microsoft.com/office/drawing/2014/main" id="{50B51EF1-E8E8-4900-8CC8-06543C6DBA43}"/>
            </a:ext>
          </a:extLst>
        </xdr:cNvPr>
        <xdr:cNvGrpSpPr/>
      </xdr:nvGrpSpPr>
      <xdr:grpSpPr>
        <a:xfrm>
          <a:off x="6899679" y="8688295"/>
          <a:ext cx="2563314" cy="1265331"/>
          <a:chOff x="7205381" y="5009030"/>
          <a:chExt cx="2790265" cy="1163190"/>
        </a:xfrm>
      </xdr:grpSpPr>
      <xdr:sp macro="" textlink="">
        <xdr:nvSpPr>
          <xdr:cNvPr id="46" name="正方形/長方形 45">
            <a:extLst>
              <a:ext uri="{FF2B5EF4-FFF2-40B4-BE49-F238E27FC236}">
                <a16:creationId xmlns:a16="http://schemas.microsoft.com/office/drawing/2014/main" id="{6DCF13CA-9D57-4557-811F-848C08BB7A31}"/>
              </a:ext>
            </a:extLst>
          </xdr:cNvPr>
          <xdr:cNvSpPr/>
        </xdr:nvSpPr>
        <xdr:spPr>
          <a:xfrm>
            <a:off x="7205381" y="5009030"/>
            <a:ext cx="2790265" cy="717177"/>
          </a:xfrm>
          <a:prstGeom prst="rect">
            <a:avLst/>
          </a:prstGeom>
          <a:solidFill>
            <a:srgbClr val="66FF3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latin typeface="HGS創英角ｺﾞｼｯｸUB" panose="020B0900000000000000" pitchFamily="50" charset="-128"/>
                <a:ea typeface="HGS創英角ｺﾞｼｯｸUB" panose="020B0900000000000000" pitchFamily="50" charset="-128"/>
              </a:rPr>
              <a:t>元売業者の場合、</a:t>
            </a:r>
            <a:endParaRPr kumimoji="1" lang="en-US" altLang="ja-JP" sz="1200">
              <a:solidFill>
                <a:schemeClr val="tx1"/>
              </a:solidFill>
              <a:latin typeface="HGS創英角ｺﾞｼｯｸUB" panose="020B0900000000000000" pitchFamily="50" charset="-128"/>
              <a:ea typeface="HGS創英角ｺﾞｼｯｸUB" panose="020B0900000000000000" pitchFamily="50" charset="-128"/>
            </a:endParaRPr>
          </a:p>
          <a:p>
            <a:pPr algn="l"/>
            <a:r>
              <a:rPr kumimoji="1" lang="ja-JP" altLang="en-US" sz="1200">
                <a:solidFill>
                  <a:schemeClr val="tx1"/>
                </a:solidFill>
                <a:latin typeface="HGS創英角ｺﾞｼｯｸUB" panose="020B0900000000000000" pitchFamily="50" charset="-128"/>
                <a:ea typeface="HGS創英角ｺﾞｼｯｸUB" panose="020B0900000000000000" pitchFamily="50" charset="-128"/>
              </a:rPr>
              <a:t>「１」を消してください。</a:t>
            </a:r>
            <a:endParaRPr kumimoji="1" lang="en-US" altLang="ja-JP" sz="1200">
              <a:solidFill>
                <a:schemeClr val="tx1"/>
              </a:solidFill>
              <a:latin typeface="HGS創英角ｺﾞｼｯｸUB" panose="020B0900000000000000" pitchFamily="50" charset="-128"/>
              <a:ea typeface="HGS創英角ｺﾞｼｯｸUB" panose="020B0900000000000000" pitchFamily="50" charset="-128"/>
            </a:endParaRPr>
          </a:p>
          <a:p>
            <a:pPr algn="l"/>
            <a:r>
              <a:rPr kumimoji="1" lang="ja-JP" altLang="en-US" sz="1200">
                <a:solidFill>
                  <a:schemeClr val="tx1"/>
                </a:solidFill>
                <a:latin typeface="HGS創英角ｺﾞｼｯｸUB" panose="020B0900000000000000" pitchFamily="50" charset="-128"/>
                <a:ea typeface="HGS創英角ｺﾞｼｯｸUB" panose="020B0900000000000000" pitchFamily="50" charset="-128"/>
              </a:rPr>
              <a:t>（特約業者は「</a:t>
            </a:r>
            <a:r>
              <a:rPr kumimoji="1" lang="en-US" altLang="ja-JP" sz="1200">
                <a:solidFill>
                  <a:schemeClr val="tx1"/>
                </a:solidFill>
                <a:latin typeface="HGS創英角ｺﾞｼｯｸUB" panose="020B0900000000000000" pitchFamily="50" charset="-128"/>
                <a:ea typeface="HGS創英角ｺﾞｼｯｸUB" panose="020B0900000000000000" pitchFamily="50" charset="-128"/>
              </a:rPr>
              <a:t>1</a:t>
            </a:r>
            <a:r>
              <a:rPr kumimoji="1" lang="ja-JP" altLang="en-US" sz="1200">
                <a:solidFill>
                  <a:schemeClr val="tx1"/>
                </a:solidFill>
                <a:latin typeface="HGS創英角ｺﾞｼｯｸUB" panose="020B0900000000000000" pitchFamily="50" charset="-128"/>
                <a:ea typeface="HGS創英角ｺﾞｼｯｸUB" panose="020B0900000000000000" pitchFamily="50" charset="-128"/>
              </a:rPr>
              <a:t>」）</a:t>
            </a:r>
            <a:endParaRPr kumimoji="1" lang="en-US" altLang="ja-JP" sz="1200">
              <a:solidFill>
                <a:schemeClr val="tx1"/>
              </a:solidFill>
              <a:latin typeface="HGS創英角ｺﾞｼｯｸUB" panose="020B0900000000000000" pitchFamily="50" charset="-128"/>
              <a:ea typeface="HGS創英角ｺﾞｼｯｸUB" panose="020B0900000000000000" pitchFamily="50" charset="-128"/>
            </a:endParaRPr>
          </a:p>
          <a:p>
            <a:pPr algn="l"/>
            <a:endParaRPr kumimoji="1" lang="en-US" altLang="ja-JP" sz="1200">
              <a:solidFill>
                <a:schemeClr val="tx1"/>
              </a:solidFill>
              <a:latin typeface="HGS創英角ｺﾞｼｯｸUB" panose="020B0900000000000000" pitchFamily="50" charset="-128"/>
              <a:ea typeface="HGS創英角ｺﾞｼｯｸUB" panose="020B0900000000000000" pitchFamily="50" charset="-128"/>
            </a:endParaRPr>
          </a:p>
        </xdr:txBody>
      </xdr:sp>
      <xdr:cxnSp macro="">
        <xdr:nvCxnSpPr>
          <xdr:cNvPr id="47" name="直線矢印コネクタ 46">
            <a:extLst>
              <a:ext uri="{FF2B5EF4-FFF2-40B4-BE49-F238E27FC236}">
                <a16:creationId xmlns:a16="http://schemas.microsoft.com/office/drawing/2014/main" id="{39A177E7-1EA1-4DB3-9239-E0895F60DA63}"/>
              </a:ext>
            </a:extLst>
          </xdr:cNvPr>
          <xdr:cNvCxnSpPr/>
        </xdr:nvCxnSpPr>
        <xdr:spPr>
          <a:xfrm flipH="1">
            <a:off x="8108406" y="5731810"/>
            <a:ext cx="243313" cy="44041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32</xdr:col>
      <xdr:colOff>104775</xdr:colOff>
      <xdr:row>2</xdr:row>
      <xdr:rowOff>180975</xdr:rowOff>
    </xdr:from>
    <xdr:to>
      <xdr:col>46</xdr:col>
      <xdr:colOff>95250</xdr:colOff>
      <xdr:row>5</xdr:row>
      <xdr:rowOff>114300</xdr:rowOff>
    </xdr:to>
    <xdr:sp macro="" textlink="">
      <xdr:nvSpPr>
        <xdr:cNvPr id="25" name="スクロール: 横 24">
          <a:extLst>
            <a:ext uri="{FF2B5EF4-FFF2-40B4-BE49-F238E27FC236}">
              <a16:creationId xmlns:a16="http://schemas.microsoft.com/office/drawing/2014/main" id="{38156F19-76FD-467B-A794-2AECC4A5F682}"/>
            </a:ext>
          </a:extLst>
        </xdr:cNvPr>
        <xdr:cNvSpPr/>
      </xdr:nvSpPr>
      <xdr:spPr>
        <a:xfrm>
          <a:off x="6543675" y="666750"/>
          <a:ext cx="3752850" cy="866775"/>
        </a:xfrm>
        <a:prstGeom prst="horizontalScroll">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200">
              <a:solidFill>
                <a:schemeClr val="tx1"/>
              </a:solidFill>
              <a:latin typeface="HGS創英角ｺﾞｼｯｸUB" panose="020B0900000000000000" pitchFamily="50" charset="-128"/>
              <a:ea typeface="HGS創英角ｺﾞｼｯｸUB" panose="020B0900000000000000" pitchFamily="50" charset="-128"/>
              <a:cs typeface="+mn-cs"/>
            </a:rPr>
            <a:t>様式の黄色の枠欄について、記入してください。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xdr:colOff>
      <xdr:row>38</xdr:row>
      <xdr:rowOff>85725</xdr:rowOff>
    </xdr:from>
    <xdr:to>
      <xdr:col>12</xdr:col>
      <xdr:colOff>38100</xdr:colOff>
      <xdr:row>39</xdr:row>
      <xdr:rowOff>200025</xdr:rowOff>
    </xdr:to>
    <xdr:sp macro="" textlink="">
      <xdr:nvSpPr>
        <xdr:cNvPr id="2" name="大かっこ 1">
          <a:extLst>
            <a:ext uri="{FF2B5EF4-FFF2-40B4-BE49-F238E27FC236}">
              <a16:creationId xmlns:a16="http://schemas.microsoft.com/office/drawing/2014/main" id="{3A2E2F50-870A-418C-9BC9-FE7046072233}"/>
            </a:ext>
          </a:extLst>
        </xdr:cNvPr>
        <xdr:cNvSpPr/>
      </xdr:nvSpPr>
      <xdr:spPr>
        <a:xfrm>
          <a:off x="1104900" y="8486775"/>
          <a:ext cx="1362075" cy="3429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000"/>
        </a:p>
      </xdr:txBody>
    </xdr:sp>
    <xdr:clientData/>
  </xdr:twoCellAnchor>
  <xdr:twoCellAnchor>
    <xdr:from>
      <xdr:col>6</xdr:col>
      <xdr:colOff>180975</xdr:colOff>
      <xdr:row>37</xdr:row>
      <xdr:rowOff>219075</xdr:rowOff>
    </xdr:from>
    <xdr:to>
      <xdr:col>8</xdr:col>
      <xdr:colOff>180975</xdr:colOff>
      <xdr:row>40</xdr:row>
      <xdr:rowOff>76200</xdr:rowOff>
    </xdr:to>
    <xdr:grpSp>
      <xdr:nvGrpSpPr>
        <xdr:cNvPr id="3" name="グループ化 2">
          <a:extLst>
            <a:ext uri="{FF2B5EF4-FFF2-40B4-BE49-F238E27FC236}">
              <a16:creationId xmlns:a16="http://schemas.microsoft.com/office/drawing/2014/main" id="{7BFC91A8-4163-4C30-ABCD-7A5CAD5B19C7}"/>
            </a:ext>
          </a:extLst>
        </xdr:cNvPr>
        <xdr:cNvGrpSpPr/>
      </xdr:nvGrpSpPr>
      <xdr:grpSpPr>
        <a:xfrm>
          <a:off x="1480857" y="9034369"/>
          <a:ext cx="433294" cy="551890"/>
          <a:chOff x="3952875" y="8058150"/>
          <a:chExt cx="438150" cy="542925"/>
        </a:xfrm>
      </xdr:grpSpPr>
      <xdr:sp macro="" textlink="">
        <xdr:nvSpPr>
          <xdr:cNvPr id="4" name="正方形/長方形 3">
            <a:extLst>
              <a:ext uri="{FF2B5EF4-FFF2-40B4-BE49-F238E27FC236}">
                <a16:creationId xmlns:a16="http://schemas.microsoft.com/office/drawing/2014/main" id="{4A7972AE-C586-41B6-ADEE-51C8D3BAF1BC}"/>
              </a:ext>
            </a:extLst>
          </xdr:cNvPr>
          <xdr:cNvSpPr/>
        </xdr:nvSpPr>
        <xdr:spPr>
          <a:xfrm>
            <a:off x="3952875" y="8058150"/>
            <a:ext cx="438150" cy="5429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chemeClr val="tx1"/>
                </a:solidFill>
                <a:latin typeface="ＭＳ 明朝" panose="02020609040205080304" pitchFamily="17" charset="-128"/>
                <a:ea typeface="ＭＳ 明朝" panose="02020609040205080304" pitchFamily="17" charset="-128"/>
              </a:rPr>
              <a:t>1</a:t>
            </a:r>
          </a:p>
          <a:p>
            <a:pPr algn="ctr"/>
            <a:r>
              <a:rPr kumimoji="1" lang="en-US" altLang="ja-JP" sz="1100">
                <a:solidFill>
                  <a:schemeClr val="tx1"/>
                </a:solidFill>
                <a:latin typeface="ＭＳ 明朝" panose="02020609040205080304" pitchFamily="17" charset="-128"/>
                <a:ea typeface="ＭＳ 明朝" panose="02020609040205080304" pitchFamily="17" charset="-128"/>
              </a:rPr>
              <a:t>100</a:t>
            </a:r>
            <a:endParaRPr kumimoji="1" lang="ja-JP" altLang="en-US" sz="1100">
              <a:solidFill>
                <a:schemeClr val="tx1"/>
              </a:solidFill>
              <a:latin typeface="ＭＳ 明朝" panose="02020609040205080304" pitchFamily="17" charset="-128"/>
              <a:ea typeface="ＭＳ 明朝" panose="02020609040205080304" pitchFamily="17" charset="-128"/>
            </a:endParaRPr>
          </a:p>
        </xdr:txBody>
      </xdr:sp>
      <xdr:cxnSp macro="">
        <xdr:nvCxnSpPr>
          <xdr:cNvPr id="5" name="直線コネクタ 4">
            <a:extLst>
              <a:ext uri="{FF2B5EF4-FFF2-40B4-BE49-F238E27FC236}">
                <a16:creationId xmlns:a16="http://schemas.microsoft.com/office/drawing/2014/main" id="{374DC570-50EF-4D09-B414-48F75249CB16}"/>
              </a:ext>
            </a:extLst>
          </xdr:cNvPr>
          <xdr:cNvCxnSpPr/>
        </xdr:nvCxnSpPr>
        <xdr:spPr>
          <a:xfrm flipV="1">
            <a:off x="4067175" y="8277225"/>
            <a:ext cx="252000" cy="1"/>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5</xdr:col>
      <xdr:colOff>76200</xdr:colOff>
      <xdr:row>38</xdr:row>
      <xdr:rowOff>133351</xdr:rowOff>
    </xdr:from>
    <xdr:to>
      <xdr:col>6</xdr:col>
      <xdr:colOff>57150</xdr:colOff>
      <xdr:row>39</xdr:row>
      <xdr:rowOff>95251</xdr:rowOff>
    </xdr:to>
    <xdr:sp macro="" textlink="">
      <xdr:nvSpPr>
        <xdr:cNvPr id="6" name="楕円 5">
          <a:extLst>
            <a:ext uri="{FF2B5EF4-FFF2-40B4-BE49-F238E27FC236}">
              <a16:creationId xmlns:a16="http://schemas.microsoft.com/office/drawing/2014/main" id="{28F5697D-7C71-4270-9598-4220F57ACFE9}"/>
            </a:ext>
          </a:extLst>
        </xdr:cNvPr>
        <xdr:cNvSpPr/>
      </xdr:nvSpPr>
      <xdr:spPr>
        <a:xfrm>
          <a:off x="1171575" y="8534401"/>
          <a:ext cx="200025" cy="19050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chemeClr val="tx1"/>
              </a:solidFill>
              <a:latin typeface="ＭＳ 明朝" panose="02020609040205080304" pitchFamily="17" charset="-128"/>
              <a:ea typeface="ＭＳ 明朝" panose="02020609040205080304" pitchFamily="17" charset="-128"/>
            </a:rPr>
            <a:t>A</a:t>
          </a:r>
          <a:endParaRPr kumimoji="1" lang="ja-JP" altLang="en-US" sz="110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4</xdr:col>
      <xdr:colOff>180807</xdr:colOff>
      <xdr:row>37</xdr:row>
      <xdr:rowOff>209550</xdr:rowOff>
    </xdr:from>
    <xdr:to>
      <xdr:col>15</xdr:col>
      <xdr:colOff>104775</xdr:colOff>
      <xdr:row>41</xdr:row>
      <xdr:rowOff>171450</xdr:rowOff>
    </xdr:to>
    <xdr:grpSp>
      <xdr:nvGrpSpPr>
        <xdr:cNvPr id="7" name="グループ化 6">
          <a:extLst>
            <a:ext uri="{FF2B5EF4-FFF2-40B4-BE49-F238E27FC236}">
              <a16:creationId xmlns:a16="http://schemas.microsoft.com/office/drawing/2014/main" id="{91BCDC9C-603F-4178-ABF6-A4D53E727F6B}"/>
            </a:ext>
          </a:extLst>
        </xdr:cNvPr>
        <xdr:cNvGrpSpPr/>
      </xdr:nvGrpSpPr>
      <xdr:grpSpPr>
        <a:xfrm>
          <a:off x="1047395" y="9024844"/>
          <a:ext cx="2322027" cy="888253"/>
          <a:chOff x="7676982" y="7896225"/>
          <a:chExt cx="2133768" cy="876300"/>
        </a:xfrm>
      </xdr:grpSpPr>
      <xdr:grpSp>
        <xdr:nvGrpSpPr>
          <xdr:cNvPr id="8" name="グループ化 7">
            <a:extLst>
              <a:ext uri="{FF2B5EF4-FFF2-40B4-BE49-F238E27FC236}">
                <a16:creationId xmlns:a16="http://schemas.microsoft.com/office/drawing/2014/main" id="{BEB559C2-AF6C-4455-8B31-137B1F9B0C60}"/>
              </a:ext>
            </a:extLst>
          </xdr:cNvPr>
          <xdr:cNvGrpSpPr/>
        </xdr:nvGrpSpPr>
        <xdr:grpSpPr>
          <a:xfrm>
            <a:off x="8496300" y="7915275"/>
            <a:ext cx="485775" cy="857250"/>
            <a:chOff x="3952875" y="8058150"/>
            <a:chExt cx="476250" cy="466725"/>
          </a:xfrm>
        </xdr:grpSpPr>
        <xdr:sp macro="" textlink="">
          <xdr:nvSpPr>
            <xdr:cNvPr id="10" name="正方形/長方形 9">
              <a:extLst>
                <a:ext uri="{FF2B5EF4-FFF2-40B4-BE49-F238E27FC236}">
                  <a16:creationId xmlns:a16="http://schemas.microsoft.com/office/drawing/2014/main" id="{CD7445BA-41F1-49C2-9F74-56C074622327}"/>
                </a:ext>
              </a:extLst>
            </xdr:cNvPr>
            <xdr:cNvSpPr/>
          </xdr:nvSpPr>
          <xdr:spPr>
            <a:xfrm>
              <a:off x="3952875" y="8058150"/>
              <a:ext cx="476250" cy="466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chemeClr val="tx1"/>
                  </a:solidFill>
                  <a:latin typeface="ＭＳ 明朝" panose="02020609040205080304" pitchFamily="17" charset="-128"/>
                  <a:ea typeface="ＭＳ 明朝" panose="02020609040205080304" pitchFamily="17" charset="-128"/>
                </a:rPr>
                <a:t>0.3</a:t>
              </a:r>
            </a:p>
            <a:p>
              <a:pPr algn="ctr"/>
              <a:r>
                <a:rPr kumimoji="1" lang="en-US" altLang="ja-JP" sz="1100">
                  <a:solidFill>
                    <a:schemeClr val="tx1"/>
                  </a:solidFill>
                  <a:latin typeface="ＭＳ 明朝" panose="02020609040205080304" pitchFamily="17" charset="-128"/>
                  <a:ea typeface="ＭＳ 明朝" panose="02020609040205080304" pitchFamily="17" charset="-128"/>
                </a:rPr>
                <a:t>100</a:t>
              </a:r>
              <a:endParaRPr kumimoji="1" lang="ja-JP" altLang="en-US" sz="1100">
                <a:solidFill>
                  <a:schemeClr val="tx1"/>
                </a:solidFill>
                <a:latin typeface="ＭＳ 明朝" panose="02020609040205080304" pitchFamily="17" charset="-128"/>
                <a:ea typeface="ＭＳ 明朝" panose="02020609040205080304" pitchFamily="17" charset="-128"/>
              </a:endParaRPr>
            </a:p>
          </xdr:txBody>
        </xdr:sp>
        <xdr:cxnSp macro="">
          <xdr:nvCxnSpPr>
            <xdr:cNvPr id="11" name="直線コネクタ 10">
              <a:extLst>
                <a:ext uri="{FF2B5EF4-FFF2-40B4-BE49-F238E27FC236}">
                  <a16:creationId xmlns:a16="http://schemas.microsoft.com/office/drawing/2014/main" id="{975B392E-CAC5-484F-87C8-1D87B764C1CA}"/>
                </a:ext>
              </a:extLst>
            </xdr:cNvPr>
            <xdr:cNvCxnSpPr/>
          </xdr:nvCxnSpPr>
          <xdr:spPr>
            <a:xfrm flipV="1">
              <a:off x="4076513" y="8178694"/>
              <a:ext cx="252000" cy="1"/>
            </a:xfrm>
            <a:prstGeom prst="line">
              <a:avLst/>
            </a:prstGeom>
          </xdr:spPr>
          <xdr:style>
            <a:lnRef idx="1">
              <a:schemeClr val="dk1"/>
            </a:lnRef>
            <a:fillRef idx="0">
              <a:schemeClr val="dk1"/>
            </a:fillRef>
            <a:effectRef idx="0">
              <a:schemeClr val="dk1"/>
            </a:effectRef>
            <a:fontRef idx="minor">
              <a:schemeClr val="tx1"/>
            </a:fontRef>
          </xdr:style>
        </xdr:cxnSp>
      </xdr:grpSp>
      <xdr:sp macro="" textlink="">
        <xdr:nvSpPr>
          <xdr:cNvPr id="9" name="正方形/長方形 8">
            <a:extLst>
              <a:ext uri="{FF2B5EF4-FFF2-40B4-BE49-F238E27FC236}">
                <a16:creationId xmlns:a16="http://schemas.microsoft.com/office/drawing/2014/main" id="{18D44A33-A7BD-4BE1-8456-73E81216B865}"/>
              </a:ext>
            </a:extLst>
          </xdr:cNvPr>
          <xdr:cNvSpPr/>
        </xdr:nvSpPr>
        <xdr:spPr>
          <a:xfrm>
            <a:off x="7676982" y="7896225"/>
            <a:ext cx="2133768" cy="50035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800">
                <a:solidFill>
                  <a:schemeClr val="tx1"/>
                </a:solidFill>
                <a:latin typeface="ＭＳ 明朝" panose="02020609040205080304" pitchFamily="17" charset="-128"/>
                <a:ea typeface="ＭＳ 明朝" panose="02020609040205080304" pitchFamily="17" charset="-128"/>
              </a:rPr>
              <a:t>（</a:t>
            </a:r>
            <a:r>
              <a:rPr kumimoji="1" lang="ja-JP" altLang="en-US" sz="2800" baseline="0">
                <a:solidFill>
                  <a:schemeClr val="tx1"/>
                </a:solidFill>
                <a:latin typeface="ＭＳ 明朝" panose="02020609040205080304" pitchFamily="17" charset="-128"/>
                <a:ea typeface="ＭＳ 明朝" panose="02020609040205080304" pitchFamily="17" charset="-128"/>
              </a:rPr>
              <a:t>  </a:t>
            </a:r>
            <a:r>
              <a:rPr kumimoji="1" lang="ja-JP" altLang="en-US" sz="2800">
                <a:solidFill>
                  <a:schemeClr val="tx1"/>
                </a:solidFill>
                <a:latin typeface="ＭＳ 明朝" panose="02020609040205080304" pitchFamily="17" charset="-128"/>
                <a:ea typeface="ＭＳ 明朝" panose="02020609040205080304" pitchFamily="17" charset="-128"/>
              </a:rPr>
              <a:t>）</a:t>
            </a:r>
          </a:p>
        </xdr:txBody>
      </xdr:sp>
    </xdr:grpSp>
    <xdr:clientData/>
  </xdr:twoCellAnchor>
  <xdr:twoCellAnchor>
    <xdr:from>
      <xdr:col>26</xdr:col>
      <xdr:colOff>28575</xdr:colOff>
      <xdr:row>36</xdr:row>
      <xdr:rowOff>19050</xdr:rowOff>
    </xdr:from>
    <xdr:to>
      <xdr:col>27</xdr:col>
      <xdr:colOff>57150</xdr:colOff>
      <xdr:row>36</xdr:row>
      <xdr:rowOff>219075</xdr:rowOff>
    </xdr:to>
    <xdr:sp macro="" textlink="">
      <xdr:nvSpPr>
        <xdr:cNvPr id="12" name="楕円 11">
          <a:extLst>
            <a:ext uri="{FF2B5EF4-FFF2-40B4-BE49-F238E27FC236}">
              <a16:creationId xmlns:a16="http://schemas.microsoft.com/office/drawing/2014/main" id="{47DD9677-4FAF-4ADF-9FD7-34604606F9C3}"/>
            </a:ext>
          </a:extLst>
        </xdr:cNvPr>
        <xdr:cNvSpPr/>
      </xdr:nvSpPr>
      <xdr:spPr>
        <a:xfrm>
          <a:off x="5219700" y="7962900"/>
          <a:ext cx="200025" cy="20002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chemeClr val="tx1"/>
              </a:solidFill>
              <a:latin typeface="ＭＳ 明朝" panose="02020609040205080304" pitchFamily="17" charset="-128"/>
              <a:ea typeface="ＭＳ 明朝" panose="02020609040205080304" pitchFamily="17" charset="-128"/>
            </a:rPr>
            <a:t>A</a:t>
          </a:r>
          <a:endParaRPr kumimoji="1" lang="ja-JP" altLang="en-US" sz="110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21</xdr:col>
      <xdr:colOff>95250</xdr:colOff>
      <xdr:row>38</xdr:row>
      <xdr:rowOff>142875</xdr:rowOff>
    </xdr:from>
    <xdr:to>
      <xdr:col>22</xdr:col>
      <xdr:colOff>47625</xdr:colOff>
      <xdr:row>39</xdr:row>
      <xdr:rowOff>76200</xdr:rowOff>
    </xdr:to>
    <xdr:sp macro="" textlink="">
      <xdr:nvSpPr>
        <xdr:cNvPr id="13" name="楕円 12">
          <a:extLst>
            <a:ext uri="{FF2B5EF4-FFF2-40B4-BE49-F238E27FC236}">
              <a16:creationId xmlns:a16="http://schemas.microsoft.com/office/drawing/2014/main" id="{BC445999-1CFA-48D4-A23E-834E3302912B}"/>
            </a:ext>
          </a:extLst>
        </xdr:cNvPr>
        <xdr:cNvSpPr/>
      </xdr:nvSpPr>
      <xdr:spPr>
        <a:xfrm>
          <a:off x="4429125" y="8543925"/>
          <a:ext cx="123825" cy="16192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chemeClr val="tx1"/>
              </a:solidFill>
              <a:latin typeface="ＭＳ 明朝" panose="02020609040205080304" pitchFamily="17" charset="-128"/>
              <a:ea typeface="ＭＳ 明朝" panose="02020609040205080304" pitchFamily="17" charset="-128"/>
            </a:rPr>
            <a:t>A</a:t>
          </a:r>
          <a:endParaRPr kumimoji="1" lang="ja-JP" altLang="en-US" sz="110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13</xdr:col>
      <xdr:colOff>19050</xdr:colOff>
      <xdr:row>38</xdr:row>
      <xdr:rowOff>19050</xdr:rowOff>
    </xdr:from>
    <xdr:to>
      <xdr:col>14</xdr:col>
      <xdr:colOff>0</xdr:colOff>
      <xdr:row>38</xdr:row>
      <xdr:rowOff>219075</xdr:rowOff>
    </xdr:to>
    <xdr:sp macro="" textlink="">
      <xdr:nvSpPr>
        <xdr:cNvPr id="14" name="楕円 13">
          <a:extLst>
            <a:ext uri="{FF2B5EF4-FFF2-40B4-BE49-F238E27FC236}">
              <a16:creationId xmlns:a16="http://schemas.microsoft.com/office/drawing/2014/main" id="{BFCA17FA-8A63-4245-9CAE-067FE17AF179}"/>
            </a:ext>
          </a:extLst>
        </xdr:cNvPr>
        <xdr:cNvSpPr/>
      </xdr:nvSpPr>
      <xdr:spPr>
        <a:xfrm>
          <a:off x="2667000" y="8420100"/>
          <a:ext cx="200025" cy="20002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chemeClr val="tx1"/>
              </a:solidFill>
              <a:latin typeface="ＭＳ 明朝" panose="02020609040205080304" pitchFamily="17" charset="-128"/>
              <a:ea typeface="ＭＳ 明朝" panose="02020609040205080304" pitchFamily="17" charset="-128"/>
            </a:rPr>
            <a:t>B</a:t>
          </a:r>
          <a:endParaRPr kumimoji="1" lang="ja-JP" altLang="en-US" sz="110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2</xdr:col>
      <xdr:colOff>85725</xdr:colOff>
      <xdr:row>40</xdr:row>
      <xdr:rowOff>123825</xdr:rowOff>
    </xdr:from>
    <xdr:to>
      <xdr:col>3</xdr:col>
      <xdr:colOff>66675</xdr:colOff>
      <xdr:row>41</xdr:row>
      <xdr:rowOff>95250</xdr:rowOff>
    </xdr:to>
    <xdr:sp macro="" textlink="">
      <xdr:nvSpPr>
        <xdr:cNvPr id="15" name="楕円 14">
          <a:extLst>
            <a:ext uri="{FF2B5EF4-FFF2-40B4-BE49-F238E27FC236}">
              <a16:creationId xmlns:a16="http://schemas.microsoft.com/office/drawing/2014/main" id="{2A6A30BB-2FE1-4B00-908F-2CABDEA4D985}"/>
            </a:ext>
          </a:extLst>
        </xdr:cNvPr>
        <xdr:cNvSpPr/>
      </xdr:nvSpPr>
      <xdr:spPr>
        <a:xfrm>
          <a:off x="523875" y="8982075"/>
          <a:ext cx="200025" cy="20002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chemeClr val="tx1"/>
              </a:solidFill>
              <a:latin typeface="ＭＳ 明朝" panose="02020609040205080304" pitchFamily="17" charset="-128"/>
              <a:ea typeface="ＭＳ 明朝" panose="02020609040205080304" pitchFamily="17" charset="-128"/>
            </a:rPr>
            <a:t>C </a:t>
          </a:r>
          <a:endParaRPr kumimoji="1" lang="ja-JP" altLang="en-US" sz="110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23</xdr:col>
      <xdr:colOff>133350</xdr:colOff>
      <xdr:row>38</xdr:row>
      <xdr:rowOff>142875</xdr:rowOff>
    </xdr:from>
    <xdr:to>
      <xdr:col>24</xdr:col>
      <xdr:colOff>103414</xdr:colOff>
      <xdr:row>39</xdr:row>
      <xdr:rowOff>76200</xdr:rowOff>
    </xdr:to>
    <xdr:sp macro="" textlink="">
      <xdr:nvSpPr>
        <xdr:cNvPr id="16" name="楕円 15">
          <a:extLst>
            <a:ext uri="{FF2B5EF4-FFF2-40B4-BE49-F238E27FC236}">
              <a16:creationId xmlns:a16="http://schemas.microsoft.com/office/drawing/2014/main" id="{A0BB6142-56EF-4A09-83A8-F7AE3F5CE26B}"/>
            </a:ext>
          </a:extLst>
        </xdr:cNvPr>
        <xdr:cNvSpPr/>
      </xdr:nvSpPr>
      <xdr:spPr>
        <a:xfrm>
          <a:off x="4810125" y="8543925"/>
          <a:ext cx="141514" cy="16192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chemeClr val="tx1"/>
              </a:solidFill>
              <a:latin typeface="ＭＳ 明朝" panose="02020609040205080304" pitchFamily="17" charset="-128"/>
              <a:ea typeface="ＭＳ 明朝" panose="02020609040205080304" pitchFamily="17" charset="-128"/>
            </a:rPr>
            <a:t>B</a:t>
          </a:r>
          <a:endParaRPr kumimoji="1" lang="ja-JP" altLang="en-US" sz="110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26</xdr:col>
      <xdr:colOff>38099</xdr:colOff>
      <xdr:row>38</xdr:row>
      <xdr:rowOff>28575</xdr:rowOff>
    </xdr:from>
    <xdr:to>
      <xdr:col>27</xdr:col>
      <xdr:colOff>47624</xdr:colOff>
      <xdr:row>38</xdr:row>
      <xdr:rowOff>219075</xdr:rowOff>
    </xdr:to>
    <xdr:sp macro="" textlink="">
      <xdr:nvSpPr>
        <xdr:cNvPr id="17" name="楕円 16">
          <a:extLst>
            <a:ext uri="{FF2B5EF4-FFF2-40B4-BE49-F238E27FC236}">
              <a16:creationId xmlns:a16="http://schemas.microsoft.com/office/drawing/2014/main" id="{DF50A5EF-C636-487A-ACE0-47DE4EB2FF0C}"/>
            </a:ext>
          </a:extLst>
        </xdr:cNvPr>
        <xdr:cNvSpPr/>
      </xdr:nvSpPr>
      <xdr:spPr>
        <a:xfrm>
          <a:off x="5229224" y="8429625"/>
          <a:ext cx="180975" cy="19050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chemeClr val="tx1"/>
              </a:solidFill>
              <a:latin typeface="ＭＳ 明朝" panose="02020609040205080304" pitchFamily="17" charset="-128"/>
              <a:ea typeface="ＭＳ 明朝" panose="02020609040205080304" pitchFamily="17" charset="-128"/>
            </a:rPr>
            <a:t>C </a:t>
          </a:r>
          <a:endParaRPr kumimoji="1" lang="ja-JP" altLang="en-US" sz="110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1</xdr:col>
      <xdr:colOff>9526</xdr:colOff>
      <xdr:row>1</xdr:row>
      <xdr:rowOff>19050</xdr:rowOff>
    </xdr:from>
    <xdr:to>
      <xdr:col>5</xdr:col>
      <xdr:colOff>190500</xdr:colOff>
      <xdr:row>4</xdr:row>
      <xdr:rowOff>28575</xdr:rowOff>
    </xdr:to>
    <xdr:grpSp>
      <xdr:nvGrpSpPr>
        <xdr:cNvPr id="18" name="グループ化 17">
          <a:extLst>
            <a:ext uri="{FF2B5EF4-FFF2-40B4-BE49-F238E27FC236}">
              <a16:creationId xmlns:a16="http://schemas.microsoft.com/office/drawing/2014/main" id="{85B41284-2442-4C73-AC46-40A9644D2BEF}"/>
            </a:ext>
          </a:extLst>
        </xdr:cNvPr>
        <xdr:cNvGrpSpPr/>
      </xdr:nvGrpSpPr>
      <xdr:grpSpPr>
        <a:xfrm>
          <a:off x="226173" y="273050"/>
          <a:ext cx="1047562" cy="823819"/>
          <a:chOff x="57151" y="0"/>
          <a:chExt cx="1057274" cy="819150"/>
        </a:xfrm>
      </xdr:grpSpPr>
      <xdr:sp macro="" textlink="">
        <xdr:nvSpPr>
          <xdr:cNvPr id="19" name="楕円 18">
            <a:extLst>
              <a:ext uri="{FF2B5EF4-FFF2-40B4-BE49-F238E27FC236}">
                <a16:creationId xmlns:a16="http://schemas.microsoft.com/office/drawing/2014/main" id="{A347B51D-4C06-448E-929E-BCB38BF0DBD1}"/>
              </a:ext>
            </a:extLst>
          </xdr:cNvPr>
          <xdr:cNvSpPr/>
        </xdr:nvSpPr>
        <xdr:spPr>
          <a:xfrm>
            <a:off x="266700" y="200025"/>
            <a:ext cx="638175" cy="619125"/>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楕円 19">
            <a:extLst>
              <a:ext uri="{FF2B5EF4-FFF2-40B4-BE49-F238E27FC236}">
                <a16:creationId xmlns:a16="http://schemas.microsoft.com/office/drawing/2014/main" id="{16E0773E-07F8-4D46-B210-972CB258F536}"/>
              </a:ext>
            </a:extLst>
          </xdr:cNvPr>
          <xdr:cNvSpPr/>
        </xdr:nvSpPr>
        <xdr:spPr>
          <a:xfrm>
            <a:off x="57151" y="352424"/>
            <a:ext cx="209550" cy="219075"/>
          </a:xfrm>
          <a:prstGeom prst="ellipse">
            <a:avLst/>
          </a:prstGeom>
          <a:solidFill>
            <a:schemeClr val="bg1"/>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ＭＳ 明朝" panose="02020609040205080304" pitchFamily="17" charset="-128"/>
                <a:ea typeface="ＭＳ 明朝" panose="02020609040205080304" pitchFamily="17" charset="-128"/>
              </a:rPr>
              <a:t>受</a:t>
            </a:r>
            <a:r>
              <a:rPr kumimoji="1" lang="en-US" altLang="ja-JP" sz="1100">
                <a:solidFill>
                  <a:schemeClr val="tx1"/>
                </a:solidFill>
                <a:latin typeface="ＭＳ 明朝" panose="02020609040205080304" pitchFamily="17" charset="-128"/>
                <a:ea typeface="ＭＳ 明朝" panose="02020609040205080304" pitchFamily="17" charset="-128"/>
              </a:rPr>
              <a:t> </a:t>
            </a:r>
            <a:endParaRPr kumimoji="1" lang="ja-JP" altLang="en-US" sz="1100">
              <a:solidFill>
                <a:schemeClr val="tx1"/>
              </a:solidFill>
              <a:latin typeface="ＭＳ 明朝" panose="02020609040205080304" pitchFamily="17" charset="-128"/>
              <a:ea typeface="ＭＳ 明朝" panose="02020609040205080304" pitchFamily="17" charset="-128"/>
            </a:endParaRPr>
          </a:p>
        </xdr:txBody>
      </xdr:sp>
      <xdr:sp macro="" textlink="">
        <xdr:nvSpPr>
          <xdr:cNvPr id="21" name="楕円 20">
            <a:extLst>
              <a:ext uri="{FF2B5EF4-FFF2-40B4-BE49-F238E27FC236}">
                <a16:creationId xmlns:a16="http://schemas.microsoft.com/office/drawing/2014/main" id="{B347EE72-78D0-4A71-9EB0-495A780BE7CF}"/>
              </a:ext>
            </a:extLst>
          </xdr:cNvPr>
          <xdr:cNvSpPr/>
        </xdr:nvSpPr>
        <xdr:spPr>
          <a:xfrm>
            <a:off x="476251" y="0"/>
            <a:ext cx="209550" cy="219075"/>
          </a:xfrm>
          <a:prstGeom prst="ellipse">
            <a:avLst/>
          </a:prstGeom>
          <a:solidFill>
            <a:schemeClr val="bg1"/>
          </a:solidFill>
          <a:ln w="635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100">
                <a:solidFill>
                  <a:schemeClr val="tx1"/>
                </a:solidFill>
                <a:latin typeface="ＭＳ 明朝" panose="02020609040205080304" pitchFamily="17" charset="-128"/>
                <a:ea typeface="ＭＳ 明朝" panose="02020609040205080304" pitchFamily="17" charset="-128"/>
                <a:cs typeface="+mn-cs"/>
              </a:rPr>
              <a:t>付</a:t>
            </a:r>
            <a:r>
              <a:rPr kumimoji="1" lang="en-US" altLang="ja-JP" sz="1100">
                <a:solidFill>
                  <a:schemeClr val="tx1"/>
                </a:solidFill>
                <a:latin typeface="ＭＳ 明朝" panose="02020609040205080304" pitchFamily="17" charset="-128"/>
                <a:ea typeface="ＭＳ 明朝" panose="02020609040205080304" pitchFamily="17" charset="-128"/>
                <a:cs typeface="+mn-cs"/>
              </a:rPr>
              <a:t> </a:t>
            </a:r>
            <a:endParaRPr kumimoji="1" lang="ja-JP" altLang="en-US" sz="1100">
              <a:solidFill>
                <a:schemeClr val="tx1"/>
              </a:solidFill>
              <a:latin typeface="ＭＳ 明朝" panose="02020609040205080304" pitchFamily="17" charset="-128"/>
              <a:ea typeface="ＭＳ 明朝" panose="02020609040205080304" pitchFamily="17" charset="-128"/>
              <a:cs typeface="+mn-cs"/>
            </a:endParaRPr>
          </a:p>
        </xdr:txBody>
      </xdr:sp>
      <xdr:sp macro="" textlink="">
        <xdr:nvSpPr>
          <xdr:cNvPr id="22" name="楕円 21">
            <a:extLst>
              <a:ext uri="{FF2B5EF4-FFF2-40B4-BE49-F238E27FC236}">
                <a16:creationId xmlns:a16="http://schemas.microsoft.com/office/drawing/2014/main" id="{998C471B-6921-4627-87CA-DAC85AAC593B}"/>
              </a:ext>
            </a:extLst>
          </xdr:cNvPr>
          <xdr:cNvSpPr/>
        </xdr:nvSpPr>
        <xdr:spPr>
          <a:xfrm>
            <a:off x="904875" y="361950"/>
            <a:ext cx="209550" cy="219075"/>
          </a:xfrm>
          <a:prstGeom prst="ellipse">
            <a:avLst/>
          </a:prstGeom>
          <a:solidFill>
            <a:schemeClr val="bg1"/>
          </a:solidFill>
          <a:ln w="635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ＭＳ 明朝" panose="02020609040205080304" pitchFamily="17" charset="-128"/>
                <a:ea typeface="ＭＳ 明朝" panose="02020609040205080304" pitchFamily="17" charset="-128"/>
              </a:rPr>
              <a:t>印</a:t>
            </a:r>
            <a:r>
              <a:rPr kumimoji="1" lang="en-US" altLang="ja-JP" sz="1100">
                <a:solidFill>
                  <a:schemeClr val="tx1"/>
                </a:solidFill>
                <a:latin typeface="ＭＳ 明朝" panose="02020609040205080304" pitchFamily="17" charset="-128"/>
                <a:ea typeface="ＭＳ 明朝" panose="02020609040205080304" pitchFamily="17" charset="-128"/>
              </a:rPr>
              <a:t> </a:t>
            </a:r>
            <a:endParaRPr kumimoji="1" lang="ja-JP" altLang="en-US" sz="1100">
              <a:solidFill>
                <a:schemeClr val="tx1"/>
              </a:solidFill>
              <a:latin typeface="ＭＳ 明朝" panose="02020609040205080304" pitchFamily="17" charset="-128"/>
              <a:ea typeface="ＭＳ 明朝" panose="02020609040205080304" pitchFamily="17" charset="-128"/>
            </a:endParaRPr>
          </a:p>
        </xdr:txBody>
      </xdr:sp>
    </xdr:grpSp>
    <xdr:clientData/>
  </xdr:twoCellAnchor>
  <xdr:twoCellAnchor>
    <xdr:from>
      <xdr:col>8</xdr:col>
      <xdr:colOff>152400</xdr:colOff>
      <xdr:row>26</xdr:row>
      <xdr:rowOff>123825</xdr:rowOff>
    </xdr:from>
    <xdr:to>
      <xdr:col>20</xdr:col>
      <xdr:colOff>95250</xdr:colOff>
      <xdr:row>27</xdr:row>
      <xdr:rowOff>190500</xdr:rowOff>
    </xdr:to>
    <xdr:sp macro="" textlink="">
      <xdr:nvSpPr>
        <xdr:cNvPr id="23" name="四角形吹き出し 4">
          <a:extLst>
            <a:ext uri="{FF2B5EF4-FFF2-40B4-BE49-F238E27FC236}">
              <a16:creationId xmlns:a16="http://schemas.microsoft.com/office/drawing/2014/main" id="{485FDFF5-1474-4DC9-9905-A1453722C9C3}"/>
            </a:ext>
          </a:extLst>
        </xdr:cNvPr>
        <xdr:cNvSpPr/>
      </xdr:nvSpPr>
      <xdr:spPr>
        <a:xfrm>
          <a:off x="1685925" y="5781675"/>
          <a:ext cx="2571750" cy="295275"/>
        </a:xfrm>
        <a:prstGeom prst="wedgeRectCallout">
          <a:avLst>
            <a:gd name="adj1" fmla="val -31296"/>
            <a:gd name="adj2" fmla="val 40468"/>
          </a:avLst>
        </a:prstGeom>
        <a:solidFill>
          <a:srgbClr val="FFFF00"/>
        </a:solidFill>
        <a:ln w="9525">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00000"/>
              </a:solidFill>
              <a:effectLst/>
              <a:ea typeface="ＭＳ 明朝" panose="02020609040205080304" pitchFamily="17" charset="-128"/>
              <a:cs typeface="Times New Roman" panose="02020603050405020304" pitchFamily="18" charset="0"/>
            </a:rPr>
            <a:t>納期限から起算して最長</a:t>
          </a:r>
          <a:r>
            <a:rPr lang="en-US" sz="1050" kern="100">
              <a:solidFill>
                <a:srgbClr val="000000"/>
              </a:solidFill>
              <a:effectLst/>
              <a:ea typeface="ＭＳ 明朝" panose="02020609040205080304" pitchFamily="17" charset="-128"/>
              <a:cs typeface="Times New Roman" panose="02020603050405020304" pitchFamily="18" charset="0"/>
            </a:rPr>
            <a:t>2</a:t>
          </a:r>
          <a:r>
            <a:rPr lang="ja-JP" sz="1050" kern="100">
              <a:solidFill>
                <a:srgbClr val="000000"/>
              </a:solidFill>
              <a:effectLst/>
              <a:ea typeface="ＭＳ 明朝" panose="02020609040205080304" pitchFamily="17" charset="-128"/>
              <a:cs typeface="Times New Roman" panose="02020603050405020304" pitchFamily="18" charset="0"/>
            </a:rPr>
            <a:t>か月まで</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14</xdr:col>
      <xdr:colOff>104775</xdr:colOff>
      <xdr:row>21</xdr:row>
      <xdr:rowOff>123825</xdr:rowOff>
    </xdr:from>
    <xdr:to>
      <xdr:col>19</xdr:col>
      <xdr:colOff>95250</xdr:colOff>
      <xdr:row>26</xdr:row>
      <xdr:rowOff>123825</xdr:rowOff>
    </xdr:to>
    <xdr:cxnSp macro="">
      <xdr:nvCxnSpPr>
        <xdr:cNvPr id="24" name="直線矢印コネクタ 23">
          <a:extLst>
            <a:ext uri="{FF2B5EF4-FFF2-40B4-BE49-F238E27FC236}">
              <a16:creationId xmlns:a16="http://schemas.microsoft.com/office/drawing/2014/main" id="{62AE96AD-A19C-4DF0-922F-C1024D244FCF}"/>
            </a:ext>
          </a:extLst>
        </xdr:cNvPr>
        <xdr:cNvCxnSpPr>
          <a:stCxn id="23" idx="0"/>
        </xdr:cNvCxnSpPr>
      </xdr:nvCxnSpPr>
      <xdr:spPr>
        <a:xfrm flipV="1">
          <a:off x="2971800" y="4638675"/>
          <a:ext cx="1114425" cy="1143000"/>
        </a:xfrm>
        <a:prstGeom prst="straightConnector1">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4</xdr:col>
      <xdr:colOff>28575</xdr:colOff>
      <xdr:row>34</xdr:row>
      <xdr:rowOff>66675</xdr:rowOff>
    </xdr:from>
    <xdr:to>
      <xdr:col>13</xdr:col>
      <xdr:colOff>95250</xdr:colOff>
      <xdr:row>36</xdr:row>
      <xdr:rowOff>47625</xdr:rowOff>
    </xdr:to>
    <xdr:sp macro="" textlink="">
      <xdr:nvSpPr>
        <xdr:cNvPr id="25" name="四角形吹き出し 5">
          <a:extLst>
            <a:ext uri="{FF2B5EF4-FFF2-40B4-BE49-F238E27FC236}">
              <a16:creationId xmlns:a16="http://schemas.microsoft.com/office/drawing/2014/main" id="{270BA3B0-3F92-4C0C-938D-3D17C0F61EAD}"/>
            </a:ext>
          </a:extLst>
        </xdr:cNvPr>
        <xdr:cNvSpPr/>
      </xdr:nvSpPr>
      <xdr:spPr>
        <a:xfrm>
          <a:off x="904875" y="7553325"/>
          <a:ext cx="1838325" cy="438150"/>
        </a:xfrm>
        <a:prstGeom prst="wedgeRectCallout">
          <a:avLst>
            <a:gd name="adj1" fmla="val 35486"/>
            <a:gd name="adj2" fmla="val -10012"/>
          </a:avLst>
        </a:prstGeom>
        <a:solidFill>
          <a:srgbClr val="FFFF00"/>
        </a:solidFill>
        <a:ln w="9525" cap="flat" cmpd="sng" algn="ctr">
          <a:solidFill>
            <a:srgbClr val="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１円未満切り捨て</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ja-JP" sz="9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（地方税法第</a:t>
          </a:r>
          <a:r>
            <a:rPr lang="en-US" sz="9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20</a:t>
          </a:r>
          <a:r>
            <a:rPr lang="ja-JP" sz="9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条の</a:t>
          </a:r>
          <a:r>
            <a:rPr lang="en-US" sz="9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4</a:t>
          </a:r>
          <a:r>
            <a:rPr lang="ja-JP" sz="9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の</a:t>
          </a:r>
          <a:r>
            <a:rPr lang="en-US" sz="9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2</a:t>
          </a:r>
          <a:r>
            <a:rPr lang="ja-JP" sz="9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③）</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10</xdr:col>
      <xdr:colOff>123825</xdr:colOff>
      <xdr:row>36</xdr:row>
      <xdr:rowOff>38100</xdr:rowOff>
    </xdr:from>
    <xdr:to>
      <xdr:col>13</xdr:col>
      <xdr:colOff>47625</xdr:colOff>
      <xdr:row>40</xdr:row>
      <xdr:rowOff>85725</xdr:rowOff>
    </xdr:to>
    <xdr:cxnSp macro="">
      <xdr:nvCxnSpPr>
        <xdr:cNvPr id="26" name="直線矢印コネクタ 25">
          <a:extLst>
            <a:ext uri="{FF2B5EF4-FFF2-40B4-BE49-F238E27FC236}">
              <a16:creationId xmlns:a16="http://schemas.microsoft.com/office/drawing/2014/main" id="{E8CCDF4D-4A6E-4BAF-AA5F-3FBB7B5F9B35}"/>
            </a:ext>
          </a:extLst>
        </xdr:cNvPr>
        <xdr:cNvCxnSpPr/>
      </xdr:nvCxnSpPr>
      <xdr:spPr>
        <a:xfrm>
          <a:off x="2095500" y="7981950"/>
          <a:ext cx="600075" cy="962025"/>
        </a:xfrm>
        <a:prstGeom prst="straightConnector1">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23</xdr:col>
      <xdr:colOff>0</xdr:colOff>
      <xdr:row>35</xdr:row>
      <xdr:rowOff>190500</xdr:rowOff>
    </xdr:from>
    <xdr:to>
      <xdr:col>26</xdr:col>
      <xdr:colOff>38099</xdr:colOff>
      <xdr:row>38</xdr:row>
      <xdr:rowOff>123825</xdr:rowOff>
    </xdr:to>
    <xdr:cxnSp macro="">
      <xdr:nvCxnSpPr>
        <xdr:cNvPr id="27" name="直線矢印コネクタ 26">
          <a:extLst>
            <a:ext uri="{FF2B5EF4-FFF2-40B4-BE49-F238E27FC236}">
              <a16:creationId xmlns:a16="http://schemas.microsoft.com/office/drawing/2014/main" id="{8F2D05B3-6D8B-4355-8E6B-77D8BA658AFF}"/>
            </a:ext>
          </a:extLst>
        </xdr:cNvPr>
        <xdr:cNvCxnSpPr>
          <a:endCxn id="17" idx="2"/>
        </xdr:cNvCxnSpPr>
      </xdr:nvCxnSpPr>
      <xdr:spPr>
        <a:xfrm>
          <a:off x="4676775" y="7905750"/>
          <a:ext cx="552449" cy="61912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104775</xdr:colOff>
      <xdr:row>42</xdr:row>
      <xdr:rowOff>133350</xdr:rowOff>
    </xdr:from>
    <xdr:to>
      <xdr:col>31</xdr:col>
      <xdr:colOff>132715</xdr:colOff>
      <xdr:row>43</xdr:row>
      <xdr:rowOff>223520</xdr:rowOff>
    </xdr:to>
    <xdr:sp macro="" textlink="">
      <xdr:nvSpPr>
        <xdr:cNvPr id="28" name="四角形吹き出し 7">
          <a:extLst>
            <a:ext uri="{FF2B5EF4-FFF2-40B4-BE49-F238E27FC236}">
              <a16:creationId xmlns:a16="http://schemas.microsoft.com/office/drawing/2014/main" id="{A31585C0-95AC-4C1B-B38F-9F6B52041F67}"/>
            </a:ext>
          </a:extLst>
        </xdr:cNvPr>
        <xdr:cNvSpPr/>
      </xdr:nvSpPr>
      <xdr:spPr>
        <a:xfrm>
          <a:off x="542925" y="9448800"/>
          <a:ext cx="5638165" cy="318770"/>
        </a:xfrm>
        <a:prstGeom prst="wedgeRectCallout">
          <a:avLst>
            <a:gd name="adj1" fmla="val -52983"/>
            <a:gd name="adj2" fmla="val 31908"/>
          </a:avLst>
        </a:prstGeom>
        <a:solidFill>
          <a:srgbClr val="FFFF00"/>
        </a:solidFill>
        <a:ln w="9525" cap="flat" cmpd="sng" algn="ctr">
          <a:solidFill>
            <a:srgbClr val="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9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原則、担保が必要。ただし、地方税法施行令第</a:t>
          </a:r>
          <a:r>
            <a:rPr lang="en-US" sz="9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43</a:t>
          </a:r>
          <a:r>
            <a:rPr lang="ja-JP" sz="9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条の</a:t>
          </a:r>
          <a:r>
            <a:rPr lang="en-US" sz="9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16</a:t>
          </a:r>
          <a:r>
            <a:rPr lang="ja-JP" sz="9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第</a:t>
          </a:r>
          <a:r>
            <a:rPr lang="en-US" sz="9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1</a:t>
          </a:r>
          <a:r>
            <a:rPr lang="ja-JP" sz="9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項で定める要件に該当する場合、担保は不要</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15</xdr:col>
      <xdr:colOff>180975</xdr:colOff>
      <xdr:row>34</xdr:row>
      <xdr:rowOff>123825</xdr:rowOff>
    </xdr:from>
    <xdr:to>
      <xdr:col>31</xdr:col>
      <xdr:colOff>104775</xdr:colOff>
      <xdr:row>35</xdr:row>
      <xdr:rowOff>190500</xdr:rowOff>
    </xdr:to>
    <xdr:sp macro="" textlink="">
      <xdr:nvSpPr>
        <xdr:cNvPr id="29" name="四角形吹き出し 6">
          <a:extLst>
            <a:ext uri="{FF2B5EF4-FFF2-40B4-BE49-F238E27FC236}">
              <a16:creationId xmlns:a16="http://schemas.microsoft.com/office/drawing/2014/main" id="{54B87020-5374-4897-9201-C17A80739F02}"/>
            </a:ext>
          </a:extLst>
        </xdr:cNvPr>
        <xdr:cNvSpPr/>
      </xdr:nvSpPr>
      <xdr:spPr>
        <a:xfrm>
          <a:off x="3267075" y="7610475"/>
          <a:ext cx="2886075" cy="295275"/>
        </a:xfrm>
        <a:prstGeom prst="wedgeRectCallout">
          <a:avLst>
            <a:gd name="adj1" fmla="val -1072"/>
            <a:gd name="adj2" fmla="val 30791"/>
          </a:avLst>
        </a:prstGeom>
        <a:solidFill>
          <a:srgbClr val="FFFF00"/>
        </a:solidFill>
        <a:ln w="9525" cap="flat" cmpd="sng" algn="ctr">
          <a:solidFill>
            <a:srgbClr val="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リットル位未満４位以下の端数は切り捨て</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14</xdr:col>
      <xdr:colOff>123825</xdr:colOff>
      <xdr:row>14</xdr:row>
      <xdr:rowOff>161925</xdr:rowOff>
    </xdr:from>
    <xdr:to>
      <xdr:col>26</xdr:col>
      <xdr:colOff>57150</xdr:colOff>
      <xdr:row>16</xdr:row>
      <xdr:rowOff>152400</xdr:rowOff>
    </xdr:to>
    <xdr:sp macro="" textlink="">
      <xdr:nvSpPr>
        <xdr:cNvPr id="30" name="角丸四角形吹き出し 61">
          <a:extLst>
            <a:ext uri="{FF2B5EF4-FFF2-40B4-BE49-F238E27FC236}">
              <a16:creationId xmlns:a16="http://schemas.microsoft.com/office/drawing/2014/main" id="{7BB3BC5D-A9A3-49EF-BFD2-A8117DCED801}"/>
            </a:ext>
          </a:extLst>
        </xdr:cNvPr>
        <xdr:cNvSpPr/>
      </xdr:nvSpPr>
      <xdr:spPr>
        <a:xfrm>
          <a:off x="2990850" y="3171825"/>
          <a:ext cx="2257425" cy="352425"/>
        </a:xfrm>
        <a:prstGeom prst="wedgeRoundRectCallout">
          <a:avLst>
            <a:gd name="adj1" fmla="val 21984"/>
            <a:gd name="adj2" fmla="val -10069"/>
            <a:gd name="adj3" fmla="val 16667"/>
          </a:avLst>
        </a:prstGeom>
        <a:solidFill>
          <a:srgbClr val="FFFF00"/>
        </a:solidFill>
        <a:ln w="9525">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ctr">
            <a:spcAft>
              <a:spcPts val="0"/>
            </a:spcAft>
          </a:pPr>
          <a:r>
            <a:rPr lang="ja-JP" altLang="en-US" sz="1000" kern="100">
              <a:solidFill>
                <a:srgbClr val="000000"/>
              </a:solidFill>
              <a:effectLst/>
              <a:latin typeface="+mn-lt"/>
              <a:ea typeface="ＭＳ 明朝" panose="02020609040205080304" pitchFamily="17" charset="-128"/>
              <a:cs typeface="Times New Roman" panose="02020603050405020304" pitchFamily="18" charset="0"/>
            </a:rPr>
            <a:t>第</a:t>
          </a:r>
          <a:r>
            <a:rPr lang="en-US" altLang="ja-JP" sz="1000" kern="100">
              <a:solidFill>
                <a:srgbClr val="000000"/>
              </a:solidFill>
              <a:effectLst/>
              <a:latin typeface="+mn-lt"/>
              <a:ea typeface="ＭＳ 明朝" panose="02020609040205080304" pitchFamily="17" charset="-128"/>
              <a:cs typeface="Times New Roman" panose="02020603050405020304" pitchFamily="18" charset="0"/>
            </a:rPr>
            <a:t>16</a:t>
          </a:r>
          <a:r>
            <a:rPr lang="ja-JP" altLang="en-US" sz="1000" kern="100">
              <a:solidFill>
                <a:srgbClr val="000000"/>
              </a:solidFill>
              <a:effectLst/>
              <a:latin typeface="+mn-lt"/>
              <a:ea typeface="ＭＳ 明朝" panose="02020609040205080304" pitchFamily="17" charset="-128"/>
              <a:cs typeface="Times New Roman" panose="02020603050405020304" pitchFamily="18" charset="0"/>
            </a:rPr>
            <a:t>号の</a:t>
          </a:r>
          <a:r>
            <a:rPr lang="en-US" altLang="ja-JP" sz="1000" kern="100">
              <a:solidFill>
                <a:srgbClr val="000000"/>
              </a:solidFill>
              <a:effectLst/>
              <a:latin typeface="+mn-lt"/>
              <a:ea typeface="ＭＳ 明朝" panose="02020609040205080304" pitchFamily="17" charset="-128"/>
              <a:cs typeface="Times New Roman" panose="02020603050405020304" pitchFamily="18" charset="0"/>
            </a:rPr>
            <a:t>10</a:t>
          </a:r>
          <a:r>
            <a:rPr lang="ja-JP" altLang="en-US" sz="1000" kern="100">
              <a:solidFill>
                <a:srgbClr val="000000"/>
              </a:solidFill>
              <a:effectLst/>
              <a:latin typeface="+mn-lt"/>
              <a:ea typeface="ＭＳ 明朝" panose="02020609040205080304" pitchFamily="17" charset="-128"/>
              <a:cs typeface="Times New Roman" panose="02020603050405020304" pitchFamily="18" charset="0"/>
            </a:rPr>
            <a:t>様式に記載された</a:t>
          </a:r>
          <a:endParaRPr lang="en-US" altLang="ja-JP" sz="1000" kern="100">
            <a:solidFill>
              <a:srgbClr val="000000"/>
            </a:solidFill>
            <a:effectLst/>
            <a:latin typeface="+mn-lt"/>
            <a:ea typeface="ＭＳ 明朝" panose="02020609040205080304" pitchFamily="17" charset="-128"/>
            <a:cs typeface="Times New Roman" panose="02020603050405020304" pitchFamily="18" charset="0"/>
          </a:endParaRPr>
        </a:p>
        <a:p>
          <a:pPr marL="0" indent="0" algn="ctr">
            <a:spcAft>
              <a:spcPts val="0"/>
            </a:spcAft>
          </a:pPr>
          <a:r>
            <a:rPr lang="ja-JP" altLang="en-US" sz="1000" kern="100">
              <a:solidFill>
                <a:srgbClr val="000000"/>
              </a:solidFill>
              <a:effectLst/>
              <a:latin typeface="+mn-lt"/>
              <a:ea typeface="ＭＳ 明朝" panose="02020609040205080304" pitchFamily="17" charset="-128"/>
              <a:cs typeface="Times New Roman" panose="02020603050405020304" pitchFamily="18" charset="0"/>
            </a:rPr>
            <a:t>軽油引取税の税額を記載</a:t>
          </a:r>
          <a:endParaRPr lang="en-US" altLang="ja-JP" sz="1000" kern="100">
            <a:solidFill>
              <a:srgbClr val="000000"/>
            </a:solidFill>
            <a:effectLst/>
            <a:latin typeface="+mn-lt"/>
            <a:ea typeface="ＭＳ 明朝" panose="02020609040205080304" pitchFamily="17" charset="-128"/>
            <a:cs typeface="Times New Roman" panose="02020603050405020304" pitchFamily="18" charset="0"/>
          </a:endParaRPr>
        </a:p>
      </xdr:txBody>
    </xdr:sp>
    <xdr:clientData/>
  </xdr:twoCellAnchor>
  <xdr:twoCellAnchor>
    <xdr:from>
      <xdr:col>24</xdr:col>
      <xdr:colOff>104775</xdr:colOff>
      <xdr:row>1</xdr:row>
      <xdr:rowOff>0</xdr:rowOff>
    </xdr:from>
    <xdr:to>
      <xdr:col>31</xdr:col>
      <xdr:colOff>106240</xdr:colOff>
      <xdr:row>2</xdr:row>
      <xdr:rowOff>107577</xdr:rowOff>
    </xdr:to>
    <xdr:sp macro="" textlink="">
      <xdr:nvSpPr>
        <xdr:cNvPr id="32" name="角丸四角形吹き出し 10">
          <a:extLst>
            <a:ext uri="{FF2B5EF4-FFF2-40B4-BE49-F238E27FC236}">
              <a16:creationId xmlns:a16="http://schemas.microsoft.com/office/drawing/2014/main" id="{18063A10-9C17-4C33-8D70-CF97455791FE}"/>
            </a:ext>
          </a:extLst>
        </xdr:cNvPr>
        <xdr:cNvSpPr/>
      </xdr:nvSpPr>
      <xdr:spPr>
        <a:xfrm>
          <a:off x="4953000" y="257175"/>
          <a:ext cx="1201615" cy="336177"/>
        </a:xfrm>
        <a:prstGeom prst="wedgeRoundRectCallout">
          <a:avLst>
            <a:gd name="adj1" fmla="val -20833"/>
            <a:gd name="adj2" fmla="val 5833"/>
            <a:gd name="adj3" fmla="val 16667"/>
          </a:avLst>
        </a:prstGeom>
        <a:solidFill>
          <a:srgbClr val="00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chemeClr val="tx1"/>
              </a:solidFill>
              <a:latin typeface="+mj-ea"/>
              <a:ea typeface="+mj-ea"/>
            </a:rPr>
            <a:t>記入例</a:t>
          </a:r>
        </a:p>
      </xdr:txBody>
    </xdr:sp>
    <xdr:clientData/>
  </xdr:twoCellAnchor>
  <xdr:twoCellAnchor>
    <xdr:from>
      <xdr:col>19</xdr:col>
      <xdr:colOff>128588</xdr:colOff>
      <xdr:row>16</xdr:row>
      <xdr:rowOff>152400</xdr:rowOff>
    </xdr:from>
    <xdr:to>
      <xdr:col>24</xdr:col>
      <xdr:colOff>0</xdr:colOff>
      <xdr:row>17</xdr:row>
      <xdr:rowOff>19050</xdr:rowOff>
    </xdr:to>
    <xdr:cxnSp macro="">
      <xdr:nvCxnSpPr>
        <xdr:cNvPr id="33" name="直線矢印コネクタ 32">
          <a:extLst>
            <a:ext uri="{FF2B5EF4-FFF2-40B4-BE49-F238E27FC236}">
              <a16:creationId xmlns:a16="http://schemas.microsoft.com/office/drawing/2014/main" id="{6B3E6A5C-5E16-4C33-BF44-D93F2F266CAF}"/>
            </a:ext>
          </a:extLst>
        </xdr:cNvPr>
        <xdr:cNvCxnSpPr>
          <a:stCxn id="30" idx="2"/>
        </xdr:cNvCxnSpPr>
      </xdr:nvCxnSpPr>
      <xdr:spPr>
        <a:xfrm>
          <a:off x="4119563" y="3524250"/>
          <a:ext cx="728662" cy="95250"/>
        </a:xfrm>
        <a:prstGeom prst="straightConnector1">
          <a:avLst/>
        </a:prstGeom>
        <a:noFill/>
        <a:ln w="9525" cap="flat" cmpd="sng" algn="ctr">
          <a:solidFill>
            <a:sysClr val="windowText" lastClr="000000">
              <a:shade val="95000"/>
              <a:satMod val="105000"/>
            </a:sysClr>
          </a:solidFill>
          <a:prstDash val="solid"/>
          <a:tailEnd type="arrow"/>
        </a:ln>
        <a:effectLst/>
      </xdr:spPr>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DBEC5-D6FD-459B-AA8C-94371A461136}">
  <sheetPr>
    <tabColor rgb="FF00FFFF"/>
  </sheetPr>
  <dimension ref="A1:AP46"/>
  <sheetViews>
    <sheetView showGridLines="0" tabSelected="1" view="pageBreakPreview" zoomScaleNormal="100" zoomScaleSheetLayoutView="100" workbookViewId="0"/>
  </sheetViews>
  <sheetFormatPr defaultColWidth="2.83203125" defaultRowHeight="18" customHeight="1" x14ac:dyDescent="0.2"/>
  <cols>
    <col min="11" max="11" width="3.08203125" customWidth="1"/>
    <col min="19" max="19" width="3.25" customWidth="1"/>
    <col min="20" max="32" width="2.25" customWidth="1"/>
    <col min="36" max="36" width="5.75" customWidth="1"/>
    <col min="37" max="37" width="3.5" bestFit="1" customWidth="1"/>
    <col min="45" max="45" width="8.5" bestFit="1" customWidth="1"/>
  </cols>
  <sheetData>
    <row r="1" spans="1:40" ht="20.25" customHeight="1" x14ac:dyDescent="0.2">
      <c r="A1" t="s">
        <v>0</v>
      </c>
      <c r="R1" s="70" t="s">
        <v>59</v>
      </c>
      <c r="S1" s="70"/>
      <c r="T1" s="70"/>
      <c r="U1" s="70"/>
      <c r="V1" s="70"/>
      <c r="W1" s="70"/>
      <c r="X1" s="71"/>
      <c r="Y1" s="72"/>
      <c r="Z1" s="72"/>
      <c r="AA1" s="72"/>
      <c r="AB1" s="72"/>
      <c r="AC1" s="72"/>
      <c r="AD1" s="72"/>
      <c r="AE1" s="72"/>
      <c r="AF1" s="73"/>
      <c r="AJ1" s="17" t="str">
        <f>IF(X1="","",IF(LEN(X1)=10,"","👈　事業者コードに誤りがあるか、入力されていません。"))</f>
        <v/>
      </c>
    </row>
    <row r="2" spans="1:40" ht="18" customHeight="1" x14ac:dyDescent="0.2">
      <c r="H2" s="25" t="s">
        <v>1</v>
      </c>
      <c r="I2" s="25"/>
      <c r="J2" s="25"/>
      <c r="K2" s="25"/>
      <c r="L2" s="25"/>
      <c r="M2" s="25"/>
      <c r="N2" s="25"/>
      <c r="O2" s="25"/>
      <c r="P2" s="25"/>
      <c r="Q2" s="25"/>
      <c r="R2" s="25"/>
      <c r="S2" s="25"/>
      <c r="T2" s="25"/>
      <c r="U2" s="25"/>
    </row>
    <row r="4" spans="1:40" ht="27.75" customHeight="1" x14ac:dyDescent="0.2">
      <c r="A4" s="1"/>
      <c r="B4" s="2"/>
      <c r="C4" s="2"/>
      <c r="D4" s="2"/>
      <c r="E4" s="2"/>
      <c r="F4" s="2"/>
      <c r="G4" s="2"/>
      <c r="H4" s="2"/>
      <c r="I4" s="2"/>
      <c r="J4" s="2"/>
      <c r="K4" s="3"/>
      <c r="L4" s="142" t="s">
        <v>2</v>
      </c>
      <c r="M4" s="105" t="s">
        <v>3</v>
      </c>
      <c r="N4" s="46"/>
      <c r="O4" s="46"/>
      <c r="P4" s="46"/>
      <c r="Q4" s="46"/>
      <c r="R4" s="46"/>
      <c r="S4" s="46"/>
      <c r="T4" s="145"/>
      <c r="U4" s="146"/>
      <c r="V4" s="146"/>
      <c r="W4" s="146"/>
      <c r="X4" s="146"/>
      <c r="Y4" s="146"/>
      <c r="Z4" s="146"/>
      <c r="AA4" s="146"/>
      <c r="AB4" s="146"/>
      <c r="AC4" s="146"/>
      <c r="AD4" s="146"/>
      <c r="AE4" s="146"/>
      <c r="AF4" s="147"/>
    </row>
    <row r="5" spans="1:40" ht="27.75" customHeight="1" x14ac:dyDescent="0.2">
      <c r="A5" s="4"/>
      <c r="K5" s="5"/>
      <c r="L5" s="143"/>
      <c r="M5" s="29"/>
      <c r="N5" s="30"/>
      <c r="O5" s="30"/>
      <c r="P5" s="30"/>
      <c r="Q5" s="30"/>
      <c r="R5" s="30"/>
      <c r="S5" s="30"/>
      <c r="T5" s="148"/>
      <c r="U5" s="149"/>
      <c r="V5" s="149"/>
      <c r="W5" s="149"/>
      <c r="X5" s="149"/>
      <c r="Y5" s="149"/>
      <c r="Z5" s="149"/>
      <c r="AA5" s="149"/>
      <c r="AB5" s="149"/>
      <c r="AC5" s="149"/>
      <c r="AD5" s="149"/>
      <c r="AE5" s="149"/>
      <c r="AF5" s="150"/>
    </row>
    <row r="6" spans="1:40" ht="27.75" customHeight="1" x14ac:dyDescent="0.2">
      <c r="A6" s="4" t="s">
        <v>6</v>
      </c>
      <c r="K6" s="5"/>
      <c r="L6" s="143"/>
      <c r="M6" s="105" t="s">
        <v>5</v>
      </c>
      <c r="N6" s="46"/>
      <c r="O6" s="46"/>
      <c r="P6" s="46"/>
      <c r="Q6" s="46"/>
      <c r="R6" s="46"/>
      <c r="S6" s="46"/>
      <c r="T6" s="145"/>
      <c r="U6" s="146"/>
      <c r="V6" s="146"/>
      <c r="W6" s="146"/>
      <c r="X6" s="146"/>
      <c r="Y6" s="146"/>
      <c r="Z6" s="146"/>
      <c r="AA6" s="146"/>
      <c r="AB6" s="146"/>
      <c r="AC6" s="146"/>
      <c r="AD6" s="146"/>
      <c r="AE6" s="146"/>
      <c r="AF6" s="147"/>
    </row>
    <row r="7" spans="1:40" ht="27.75" customHeight="1" x14ac:dyDescent="0.2">
      <c r="A7" s="4" t="s">
        <v>7</v>
      </c>
      <c r="K7" s="5"/>
      <c r="L7" s="143"/>
      <c r="M7" s="29"/>
      <c r="N7" s="30"/>
      <c r="O7" s="30"/>
      <c r="P7" s="30"/>
      <c r="Q7" s="30"/>
      <c r="R7" s="30"/>
      <c r="S7" s="30"/>
      <c r="T7" s="148"/>
      <c r="U7" s="149"/>
      <c r="V7" s="149"/>
      <c r="W7" s="149"/>
      <c r="X7" s="149"/>
      <c r="Y7" s="149"/>
      <c r="Z7" s="149"/>
      <c r="AA7" s="149"/>
      <c r="AB7" s="149"/>
      <c r="AC7" s="149"/>
      <c r="AD7" s="149"/>
      <c r="AE7" s="149"/>
      <c r="AF7" s="150"/>
    </row>
    <row r="8" spans="1:40" ht="18" customHeight="1" x14ac:dyDescent="0.2">
      <c r="A8" s="4"/>
      <c r="B8" s="15"/>
      <c r="K8" s="5"/>
      <c r="L8" s="86"/>
      <c r="M8" s="151" t="s">
        <v>8</v>
      </c>
      <c r="N8" s="152"/>
      <c r="O8" s="152"/>
      <c r="P8" s="152"/>
      <c r="Q8" s="152"/>
      <c r="R8" s="152"/>
      <c r="S8" s="153"/>
      <c r="T8" s="161"/>
      <c r="U8" s="162"/>
      <c r="V8" s="162"/>
      <c r="W8" s="162"/>
      <c r="X8" s="162"/>
      <c r="Y8" s="162"/>
      <c r="Z8" s="162"/>
      <c r="AA8" s="162"/>
      <c r="AB8" s="162"/>
      <c r="AC8" s="162"/>
      <c r="AD8" s="162"/>
      <c r="AE8" s="162"/>
      <c r="AF8" s="163"/>
    </row>
    <row r="9" spans="1:40" ht="16.5" customHeight="1" x14ac:dyDescent="0.2">
      <c r="A9" s="14"/>
      <c r="B9" s="15"/>
      <c r="K9" s="5"/>
      <c r="L9" s="86"/>
      <c r="M9" s="154" t="s">
        <v>10</v>
      </c>
      <c r="N9" s="155"/>
      <c r="O9" s="155"/>
      <c r="P9" s="155"/>
      <c r="Q9" s="155"/>
      <c r="R9" s="155"/>
      <c r="S9" s="156"/>
      <c r="T9" s="164"/>
      <c r="U9" s="165"/>
      <c r="V9" s="165"/>
      <c r="W9" s="165"/>
      <c r="X9" s="165"/>
      <c r="Y9" s="165"/>
      <c r="Z9" s="165"/>
      <c r="AA9" s="165"/>
      <c r="AB9" s="165"/>
      <c r="AC9" s="165"/>
      <c r="AD9" s="165"/>
      <c r="AE9" s="165"/>
      <c r="AF9" s="166"/>
    </row>
    <row r="10" spans="1:40" ht="15.75" customHeight="1" x14ac:dyDescent="0.2">
      <c r="A10" s="169" t="s">
        <v>9</v>
      </c>
      <c r="B10" s="170"/>
      <c r="C10" s="101"/>
      <c r="D10" s="101"/>
      <c r="E10" t="s">
        <v>12</v>
      </c>
      <c r="F10" s="101"/>
      <c r="G10" s="101"/>
      <c r="H10" t="s">
        <v>13</v>
      </c>
      <c r="I10" s="101"/>
      <c r="J10" s="101"/>
      <c r="K10" s="5" t="s">
        <v>14</v>
      </c>
      <c r="L10" s="143"/>
      <c r="M10" s="105" t="s">
        <v>11</v>
      </c>
      <c r="N10" s="46"/>
      <c r="O10" s="46"/>
      <c r="P10" s="46"/>
      <c r="Q10" s="46"/>
      <c r="R10" s="46"/>
      <c r="S10" s="78"/>
      <c r="T10" s="125"/>
      <c r="U10" s="126"/>
      <c r="V10" s="126"/>
      <c r="W10" s="126"/>
      <c r="X10" s="126"/>
      <c r="Y10" s="126"/>
      <c r="Z10" s="126"/>
      <c r="AA10" s="126"/>
      <c r="AB10" s="126"/>
      <c r="AC10" s="126"/>
      <c r="AD10" s="126"/>
      <c r="AE10" s="126"/>
      <c r="AF10" s="127"/>
      <c r="AN10" s="18"/>
    </row>
    <row r="11" spans="1:40" ht="15.75" customHeight="1" x14ac:dyDescent="0.2">
      <c r="A11" s="4"/>
      <c r="K11" s="5"/>
      <c r="L11" s="143"/>
      <c r="M11" s="29"/>
      <c r="N11" s="30"/>
      <c r="O11" s="30"/>
      <c r="P11" s="30"/>
      <c r="Q11" s="30"/>
      <c r="R11" s="30"/>
      <c r="S11" s="79"/>
      <c r="T11" s="128"/>
      <c r="U11" s="129"/>
      <c r="V11" s="129"/>
      <c r="W11" s="129"/>
      <c r="X11" s="129"/>
      <c r="Y11" s="129"/>
      <c r="Z11" s="129"/>
      <c r="AA11" s="129"/>
      <c r="AB11" s="129"/>
      <c r="AC11" s="129"/>
      <c r="AD11" s="129"/>
      <c r="AE11" s="129"/>
      <c r="AF11" s="130"/>
    </row>
    <row r="12" spans="1:40" ht="18" customHeight="1" x14ac:dyDescent="0.2">
      <c r="A12" s="4"/>
      <c r="K12" s="5"/>
      <c r="L12" s="143"/>
      <c r="M12" s="93" t="s">
        <v>15</v>
      </c>
      <c r="N12" s="157"/>
      <c r="O12" s="157"/>
      <c r="P12" s="157"/>
      <c r="Q12" s="157"/>
      <c r="R12" s="157"/>
      <c r="S12" s="94"/>
      <c r="T12" s="125"/>
      <c r="U12" s="126"/>
      <c r="V12" s="126"/>
      <c r="W12" s="126"/>
      <c r="X12" s="126"/>
      <c r="Y12" s="126"/>
      <c r="Z12" s="126"/>
      <c r="AA12" s="126"/>
      <c r="AB12" s="126"/>
      <c r="AC12" s="126"/>
      <c r="AD12" s="126"/>
      <c r="AE12" s="126"/>
      <c r="AF12" s="127"/>
    </row>
    <row r="13" spans="1:40" ht="18" customHeight="1" x14ac:dyDescent="0.2">
      <c r="A13" s="6"/>
      <c r="B13" s="7"/>
      <c r="C13" s="7"/>
      <c r="D13" s="7"/>
      <c r="E13" s="7"/>
      <c r="F13" s="7"/>
      <c r="G13" s="7"/>
      <c r="H13" s="7"/>
      <c r="I13" s="7"/>
      <c r="J13" s="7"/>
      <c r="K13" s="8"/>
      <c r="L13" s="144"/>
      <c r="M13" s="97"/>
      <c r="N13" s="158"/>
      <c r="O13" s="158"/>
      <c r="P13" s="158"/>
      <c r="Q13" s="158"/>
      <c r="R13" s="158"/>
      <c r="S13" s="98"/>
      <c r="T13" s="167" t="s">
        <v>60</v>
      </c>
      <c r="U13" s="168"/>
      <c r="V13" s="168"/>
      <c r="W13" s="159"/>
      <c r="X13" s="159"/>
      <c r="Y13" s="159"/>
      <c r="Z13" s="159"/>
      <c r="AA13" s="159"/>
      <c r="AB13" s="159"/>
      <c r="AC13" s="159"/>
      <c r="AD13" s="159"/>
      <c r="AE13" s="159"/>
      <c r="AF13" s="160"/>
    </row>
    <row r="14" spans="1:40" ht="12.75" customHeight="1" x14ac:dyDescent="0.2">
      <c r="A14" s="105" t="s">
        <v>18</v>
      </c>
      <c r="B14" s="46"/>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78"/>
    </row>
    <row r="15" spans="1:40" ht="12.75" customHeight="1" x14ac:dyDescent="0.2">
      <c r="A15" s="24"/>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6"/>
    </row>
    <row r="16" spans="1:40" ht="12.75" customHeight="1" x14ac:dyDescent="0.2">
      <c r="A16" s="29"/>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79"/>
    </row>
    <row r="17" spans="1:36" ht="18" customHeight="1" x14ac:dyDescent="0.2">
      <c r="A17" s="105" t="s">
        <v>19</v>
      </c>
      <c r="B17" s="46"/>
      <c r="C17" s="46"/>
      <c r="D17" s="46"/>
      <c r="E17" s="78"/>
      <c r="F17" s="122" t="s">
        <v>9</v>
      </c>
      <c r="G17" s="88"/>
      <c r="H17" s="48"/>
      <c r="I17" s="48"/>
      <c r="J17" s="46" t="s">
        <v>20</v>
      </c>
      <c r="K17" s="46"/>
      <c r="L17" s="47"/>
      <c r="M17" s="48"/>
      <c r="N17" s="48"/>
      <c r="O17" s="50" t="s">
        <v>21</v>
      </c>
      <c r="P17" s="109"/>
      <c r="Q17" s="40" t="s">
        <v>22</v>
      </c>
      <c r="R17" s="41"/>
      <c r="S17" s="41"/>
      <c r="T17" s="41"/>
      <c r="U17" s="41"/>
      <c r="V17" s="41"/>
      <c r="W17" s="42"/>
      <c r="X17" s="138"/>
      <c r="Y17" s="139"/>
      <c r="Z17" s="139"/>
      <c r="AA17" s="139"/>
      <c r="AB17" s="139"/>
      <c r="AC17" s="139"/>
      <c r="AD17" s="139"/>
      <c r="AE17" s="139"/>
      <c r="AF17" s="78" t="s">
        <v>23</v>
      </c>
      <c r="AJ17" s="17" t="str">
        <f>IF(X19="","",IF(X17&lt;X19,"👈　『軽油引取税の税額』と『徴収猶予の税額』の関係に誤りがあります。",""))</f>
        <v/>
      </c>
    </row>
    <row r="18" spans="1:36" ht="18" customHeight="1" x14ac:dyDescent="0.2">
      <c r="A18" s="29"/>
      <c r="B18" s="30"/>
      <c r="C18" s="30"/>
      <c r="D18" s="30"/>
      <c r="E18" s="79"/>
      <c r="F18" s="131"/>
      <c r="G18" s="90"/>
      <c r="H18" s="132"/>
      <c r="I18" s="132"/>
      <c r="J18" s="30"/>
      <c r="K18" s="30"/>
      <c r="L18" s="132"/>
      <c r="M18" s="132"/>
      <c r="N18" s="132"/>
      <c r="O18" s="133"/>
      <c r="P18" s="134"/>
      <c r="Q18" s="135"/>
      <c r="R18" s="136"/>
      <c r="S18" s="136"/>
      <c r="T18" s="136"/>
      <c r="U18" s="136"/>
      <c r="V18" s="136"/>
      <c r="W18" s="137"/>
      <c r="X18" s="140"/>
      <c r="Y18" s="141"/>
      <c r="Z18" s="141"/>
      <c r="AA18" s="141"/>
      <c r="AB18" s="141"/>
      <c r="AC18" s="141"/>
      <c r="AD18" s="141"/>
      <c r="AE18" s="141"/>
      <c r="AF18" s="79"/>
    </row>
    <row r="19" spans="1:36" ht="18" customHeight="1" x14ac:dyDescent="0.2">
      <c r="A19" s="24" t="s">
        <v>24</v>
      </c>
      <c r="B19" s="25"/>
      <c r="C19" s="25"/>
      <c r="D19" s="25"/>
      <c r="E19" s="26"/>
      <c r="F19" s="122" t="s">
        <v>9</v>
      </c>
      <c r="G19" s="88"/>
      <c r="H19" s="48"/>
      <c r="I19" s="48"/>
      <c r="J19" s="46" t="s">
        <v>12</v>
      </c>
      <c r="K19" s="47"/>
      <c r="L19" s="48"/>
      <c r="M19" s="46" t="s">
        <v>13</v>
      </c>
      <c r="N19" s="48"/>
      <c r="O19" s="48"/>
      <c r="P19" s="50" t="s">
        <v>14</v>
      </c>
      <c r="Q19" s="40" t="s">
        <v>25</v>
      </c>
      <c r="R19" s="41"/>
      <c r="S19" s="41"/>
      <c r="T19" s="41"/>
      <c r="U19" s="41"/>
      <c r="V19" s="41"/>
      <c r="W19" s="42"/>
      <c r="X19" s="74" t="str">
        <f>IF(H41="","",H41)</f>
        <v/>
      </c>
      <c r="Y19" s="75"/>
      <c r="Z19" s="75"/>
      <c r="AA19" s="75"/>
      <c r="AB19" s="75"/>
      <c r="AC19" s="75"/>
      <c r="AD19" s="75"/>
      <c r="AE19" s="75"/>
      <c r="AF19" s="78" t="s">
        <v>23</v>
      </c>
    </row>
    <row r="20" spans="1:36" ht="18" customHeight="1" x14ac:dyDescent="0.2">
      <c r="A20" s="24"/>
      <c r="B20" s="25"/>
      <c r="C20" s="25"/>
      <c r="D20" s="25"/>
      <c r="E20" s="26"/>
      <c r="F20" s="123"/>
      <c r="G20" s="124"/>
      <c r="H20" s="49"/>
      <c r="I20" s="49"/>
      <c r="J20" s="25"/>
      <c r="K20" s="49"/>
      <c r="L20" s="49"/>
      <c r="M20" s="25"/>
      <c r="N20" s="49"/>
      <c r="O20" s="49"/>
      <c r="P20" s="51"/>
      <c r="Q20" s="43"/>
      <c r="R20" s="44"/>
      <c r="S20" s="44"/>
      <c r="T20" s="44"/>
      <c r="U20" s="44"/>
      <c r="V20" s="44"/>
      <c r="W20" s="45"/>
      <c r="X20" s="76"/>
      <c r="Y20" s="77"/>
      <c r="Z20" s="77"/>
      <c r="AA20" s="77"/>
      <c r="AB20" s="77"/>
      <c r="AC20" s="77"/>
      <c r="AD20" s="77"/>
      <c r="AE20" s="77"/>
      <c r="AF20" s="26"/>
    </row>
    <row r="21" spans="1:36" ht="18" customHeight="1" x14ac:dyDescent="0.2">
      <c r="A21" s="1"/>
      <c r="B21" s="46" t="s">
        <v>26</v>
      </c>
      <c r="C21" s="46"/>
      <c r="D21" s="46"/>
      <c r="E21" s="46"/>
      <c r="F21" s="46"/>
      <c r="G21" s="46"/>
      <c r="H21" s="46"/>
      <c r="I21" s="46"/>
      <c r="J21" s="46"/>
      <c r="K21" s="46"/>
      <c r="L21" s="46"/>
      <c r="M21" s="80"/>
      <c r="N21" s="81"/>
      <c r="O21" s="81"/>
      <c r="P21" s="81"/>
      <c r="Q21" s="81"/>
      <c r="R21" s="81"/>
      <c r="S21" s="81"/>
      <c r="T21" s="81"/>
      <c r="U21" s="81"/>
      <c r="V21" s="81"/>
      <c r="W21" s="81"/>
      <c r="X21" s="82"/>
      <c r="Y21" s="54" t="str">
        <f>IF(OR(M21=0,M22=0),"",M22-M21+1)</f>
        <v/>
      </c>
      <c r="Z21" s="54"/>
      <c r="AA21" s="54"/>
      <c r="AB21" s="46" t="s">
        <v>27</v>
      </c>
      <c r="AC21" s="46"/>
      <c r="AD21" s="46"/>
      <c r="AE21" s="46"/>
      <c r="AF21" s="78"/>
    </row>
    <row r="22" spans="1:36" ht="18" customHeight="1" x14ac:dyDescent="0.2">
      <c r="A22" s="6"/>
      <c r="B22" s="30"/>
      <c r="C22" s="30"/>
      <c r="D22" s="30"/>
      <c r="E22" s="30"/>
      <c r="F22" s="30"/>
      <c r="G22" s="30"/>
      <c r="H22" s="30"/>
      <c r="I22" s="30"/>
      <c r="J22" s="30"/>
      <c r="K22" s="30"/>
      <c r="L22" s="30"/>
      <c r="M22" s="83"/>
      <c r="N22" s="84"/>
      <c r="O22" s="84"/>
      <c r="P22" s="84"/>
      <c r="Q22" s="84"/>
      <c r="R22" s="84"/>
      <c r="S22" s="84"/>
      <c r="T22" s="84"/>
      <c r="U22" s="84"/>
      <c r="V22" s="84"/>
      <c r="W22" s="84"/>
      <c r="X22" s="85"/>
      <c r="Y22" s="55"/>
      <c r="Z22" s="55"/>
      <c r="AA22" s="55"/>
      <c r="AB22" s="30"/>
      <c r="AC22" s="30"/>
      <c r="AD22" s="30"/>
      <c r="AE22" s="30"/>
      <c r="AF22" s="79"/>
    </row>
    <row r="23" spans="1:36" ht="18" customHeight="1" x14ac:dyDescent="0.2">
      <c r="A23" s="118" t="s">
        <v>28</v>
      </c>
      <c r="B23" s="119"/>
      <c r="C23" s="52" t="s">
        <v>29</v>
      </c>
      <c r="D23" s="53"/>
      <c r="E23" s="53"/>
      <c r="F23" s="58" t="s">
        <v>30</v>
      </c>
      <c r="G23" s="58"/>
      <c r="H23" s="58"/>
      <c r="I23" s="58"/>
      <c r="J23" s="58"/>
      <c r="K23" s="58"/>
      <c r="L23" s="58"/>
      <c r="M23" s="58"/>
      <c r="N23" s="58"/>
      <c r="O23" s="58"/>
      <c r="P23" s="58"/>
      <c r="Q23" s="58"/>
      <c r="R23" s="58"/>
      <c r="S23" s="58"/>
      <c r="T23" s="58"/>
      <c r="U23" s="59" t="s">
        <v>31</v>
      </c>
      <c r="V23" s="60"/>
      <c r="W23" s="60"/>
      <c r="X23" s="60"/>
      <c r="Y23" s="60"/>
      <c r="Z23" s="60"/>
      <c r="AA23" s="63" t="s">
        <v>32</v>
      </c>
      <c r="AB23" s="64"/>
      <c r="AC23" s="64"/>
      <c r="AD23" s="64"/>
      <c r="AE23" s="64"/>
      <c r="AF23" s="65"/>
      <c r="AG23" s="9"/>
    </row>
    <row r="24" spans="1:36" ht="23.25" customHeight="1" x14ac:dyDescent="0.2">
      <c r="A24" s="86"/>
      <c r="B24" s="120"/>
      <c r="C24" s="52"/>
      <c r="D24" s="53"/>
      <c r="E24" s="53"/>
      <c r="F24" s="27" t="s">
        <v>33</v>
      </c>
      <c r="G24" s="27"/>
      <c r="H24" s="28"/>
      <c r="I24" s="28"/>
      <c r="J24" s="28"/>
      <c r="K24" s="28"/>
      <c r="L24" s="28"/>
      <c r="M24" s="28"/>
      <c r="N24" s="27" t="s">
        <v>58</v>
      </c>
      <c r="O24" s="28"/>
      <c r="P24" s="28"/>
      <c r="Q24" s="28"/>
      <c r="R24" s="28"/>
      <c r="S24" s="28"/>
      <c r="T24" s="28"/>
      <c r="U24" s="61"/>
      <c r="V24" s="62"/>
      <c r="W24" s="62"/>
      <c r="X24" s="62"/>
      <c r="Y24" s="62"/>
      <c r="Z24" s="62"/>
      <c r="AA24" s="66"/>
      <c r="AB24" s="67"/>
      <c r="AC24" s="67"/>
      <c r="AD24" s="67"/>
      <c r="AE24" s="67"/>
      <c r="AF24" s="68"/>
      <c r="AG24" s="9"/>
    </row>
    <row r="25" spans="1:36" ht="18" customHeight="1" x14ac:dyDescent="0.2">
      <c r="A25" s="86"/>
      <c r="B25" s="120"/>
      <c r="C25" s="37"/>
      <c r="D25" s="38"/>
      <c r="E25" s="38"/>
      <c r="F25" s="39"/>
      <c r="G25" s="39"/>
      <c r="H25" s="39"/>
      <c r="I25" s="39"/>
      <c r="J25" s="39"/>
      <c r="K25" s="39"/>
      <c r="L25" s="39"/>
      <c r="M25" s="39"/>
      <c r="N25" s="56"/>
      <c r="O25" s="39"/>
      <c r="P25" s="39"/>
      <c r="Q25" s="39"/>
      <c r="R25" s="39"/>
      <c r="S25" s="39"/>
      <c r="T25" s="57"/>
      <c r="U25" s="69"/>
      <c r="V25" s="69"/>
      <c r="W25" s="69"/>
      <c r="X25" s="69"/>
      <c r="Y25" s="69"/>
      <c r="Z25" s="69"/>
      <c r="AA25" s="69"/>
      <c r="AB25" s="69"/>
      <c r="AC25" s="69"/>
      <c r="AD25" s="69"/>
      <c r="AE25" s="69"/>
      <c r="AF25" s="69"/>
    </row>
    <row r="26" spans="1:36" ht="18" customHeight="1" x14ac:dyDescent="0.2">
      <c r="A26" s="86"/>
      <c r="B26" s="120"/>
      <c r="C26" s="37"/>
      <c r="D26" s="38"/>
      <c r="E26" s="38"/>
      <c r="F26" s="39"/>
      <c r="G26" s="39"/>
      <c r="H26" s="39"/>
      <c r="I26" s="39"/>
      <c r="J26" s="39"/>
      <c r="K26" s="39"/>
      <c r="L26" s="39"/>
      <c r="M26" s="39"/>
      <c r="N26" s="39"/>
      <c r="O26" s="39"/>
      <c r="P26" s="39"/>
      <c r="Q26" s="39"/>
      <c r="R26" s="39"/>
      <c r="S26" s="39"/>
      <c r="T26" s="57"/>
      <c r="U26" s="69"/>
      <c r="V26" s="69"/>
      <c r="W26" s="69"/>
      <c r="X26" s="69"/>
      <c r="Y26" s="69"/>
      <c r="Z26" s="69"/>
      <c r="AA26" s="69"/>
      <c r="AB26" s="69"/>
      <c r="AC26" s="69"/>
      <c r="AD26" s="69"/>
      <c r="AE26" s="69"/>
      <c r="AF26" s="69"/>
      <c r="AJ26" s="17" t="str">
        <f>IF(AA25="","",IF(U25&lt;AA25,"👈　『引き渡した数量』と『売掛数量』との関係を確認してください。",""))</f>
        <v/>
      </c>
    </row>
    <row r="27" spans="1:36" ht="18" customHeight="1" x14ac:dyDescent="0.2">
      <c r="A27" s="86"/>
      <c r="B27" s="120"/>
      <c r="C27" s="37"/>
      <c r="D27" s="38"/>
      <c r="E27" s="38"/>
      <c r="F27" s="39"/>
      <c r="G27" s="39"/>
      <c r="H27" s="39"/>
      <c r="I27" s="39"/>
      <c r="J27" s="39"/>
      <c r="K27" s="39"/>
      <c r="L27" s="39"/>
      <c r="M27" s="39"/>
      <c r="N27" s="39"/>
      <c r="O27" s="39"/>
      <c r="P27" s="39"/>
      <c r="Q27" s="39"/>
      <c r="R27" s="39"/>
      <c r="S27" s="39"/>
      <c r="T27" s="39"/>
      <c r="U27" s="69"/>
      <c r="V27" s="69"/>
      <c r="W27" s="69"/>
      <c r="X27" s="69"/>
      <c r="Y27" s="69"/>
      <c r="Z27" s="69"/>
      <c r="AA27" s="69"/>
      <c r="AB27" s="69"/>
      <c r="AC27" s="69"/>
      <c r="AD27" s="69"/>
      <c r="AE27" s="69"/>
      <c r="AF27" s="69"/>
    </row>
    <row r="28" spans="1:36" ht="18" customHeight="1" x14ac:dyDescent="0.2">
      <c r="A28" s="86"/>
      <c r="B28" s="120"/>
      <c r="C28" s="37"/>
      <c r="D28" s="38"/>
      <c r="E28" s="38"/>
      <c r="F28" s="39"/>
      <c r="G28" s="39"/>
      <c r="H28" s="39"/>
      <c r="I28" s="39"/>
      <c r="J28" s="39"/>
      <c r="K28" s="39"/>
      <c r="L28" s="39"/>
      <c r="M28" s="39"/>
      <c r="N28" s="39"/>
      <c r="O28" s="39"/>
      <c r="P28" s="39"/>
      <c r="Q28" s="39"/>
      <c r="R28" s="39"/>
      <c r="S28" s="39"/>
      <c r="T28" s="39"/>
      <c r="U28" s="69"/>
      <c r="V28" s="69"/>
      <c r="W28" s="69"/>
      <c r="X28" s="69"/>
      <c r="Y28" s="69"/>
      <c r="Z28" s="69"/>
      <c r="AA28" s="69"/>
      <c r="AB28" s="69"/>
      <c r="AC28" s="69"/>
      <c r="AD28" s="69"/>
      <c r="AE28" s="69"/>
      <c r="AF28" s="69"/>
      <c r="AJ28" s="17" t="str">
        <f t="shared" ref="AJ28" si="0">IF(AA27="","",IF(U27&lt;AA27,"👈　『引き渡した数量』と『売掛数量』との関係を確認してください。",""))</f>
        <v/>
      </c>
    </row>
    <row r="29" spans="1:36" ht="18" customHeight="1" x14ac:dyDescent="0.2">
      <c r="A29" s="86"/>
      <c r="B29" s="120"/>
      <c r="C29" s="37"/>
      <c r="D29" s="38"/>
      <c r="E29" s="38"/>
      <c r="F29" s="39"/>
      <c r="G29" s="39"/>
      <c r="H29" s="39"/>
      <c r="I29" s="39"/>
      <c r="J29" s="39"/>
      <c r="K29" s="39"/>
      <c r="L29" s="39"/>
      <c r="M29" s="39"/>
      <c r="N29" s="39"/>
      <c r="O29" s="39"/>
      <c r="P29" s="39"/>
      <c r="Q29" s="39"/>
      <c r="R29" s="39"/>
      <c r="S29" s="39"/>
      <c r="T29" s="39"/>
      <c r="U29" s="69"/>
      <c r="V29" s="69"/>
      <c r="W29" s="69"/>
      <c r="X29" s="69"/>
      <c r="Y29" s="69"/>
      <c r="Z29" s="69"/>
      <c r="AA29" s="69"/>
      <c r="AB29" s="69"/>
      <c r="AC29" s="69"/>
      <c r="AD29" s="69"/>
      <c r="AE29" s="69"/>
      <c r="AF29" s="69"/>
    </row>
    <row r="30" spans="1:36" ht="18" customHeight="1" x14ac:dyDescent="0.2">
      <c r="A30" s="86"/>
      <c r="B30" s="120"/>
      <c r="C30" s="37"/>
      <c r="D30" s="38"/>
      <c r="E30" s="38"/>
      <c r="F30" s="39"/>
      <c r="G30" s="39"/>
      <c r="H30" s="39"/>
      <c r="I30" s="39"/>
      <c r="J30" s="39"/>
      <c r="K30" s="39"/>
      <c r="L30" s="39"/>
      <c r="M30" s="39"/>
      <c r="N30" s="39"/>
      <c r="O30" s="39"/>
      <c r="P30" s="39"/>
      <c r="Q30" s="39"/>
      <c r="R30" s="39"/>
      <c r="S30" s="39"/>
      <c r="T30" s="39"/>
      <c r="U30" s="69"/>
      <c r="V30" s="69"/>
      <c r="W30" s="69"/>
      <c r="X30" s="69"/>
      <c r="Y30" s="69"/>
      <c r="Z30" s="69"/>
      <c r="AA30" s="69"/>
      <c r="AB30" s="69"/>
      <c r="AC30" s="69"/>
      <c r="AD30" s="69"/>
      <c r="AE30" s="69"/>
      <c r="AF30" s="69"/>
      <c r="AJ30" s="17" t="str">
        <f t="shared" ref="AJ30" si="1">IF(AA29="","",IF(U29&lt;AA29,"👈　『引き渡した数量』と『売掛数量』との関係を確認してください。",""))</f>
        <v/>
      </c>
    </row>
    <row r="31" spans="1:36" ht="18" customHeight="1" x14ac:dyDescent="0.2">
      <c r="A31" s="86"/>
      <c r="B31" s="120"/>
      <c r="C31" s="37"/>
      <c r="D31" s="38"/>
      <c r="E31" s="38"/>
      <c r="F31" s="39"/>
      <c r="G31" s="39"/>
      <c r="H31" s="39"/>
      <c r="I31" s="39"/>
      <c r="J31" s="39"/>
      <c r="K31" s="39"/>
      <c r="L31" s="39"/>
      <c r="M31" s="39"/>
      <c r="N31" s="39"/>
      <c r="O31" s="39"/>
      <c r="P31" s="39"/>
      <c r="Q31" s="39"/>
      <c r="R31" s="39"/>
      <c r="S31" s="39"/>
      <c r="T31" s="39"/>
      <c r="U31" s="69"/>
      <c r="V31" s="69"/>
      <c r="W31" s="69"/>
      <c r="X31" s="69"/>
      <c r="Y31" s="69"/>
      <c r="Z31" s="69"/>
      <c r="AA31" s="69"/>
      <c r="AB31" s="69"/>
      <c r="AC31" s="69"/>
      <c r="AD31" s="69"/>
      <c r="AE31" s="69"/>
      <c r="AF31" s="69"/>
    </row>
    <row r="32" spans="1:36" ht="18" customHeight="1" x14ac:dyDescent="0.2">
      <c r="A32" s="86"/>
      <c r="B32" s="120"/>
      <c r="C32" s="37"/>
      <c r="D32" s="38"/>
      <c r="E32" s="38"/>
      <c r="F32" s="39"/>
      <c r="G32" s="39"/>
      <c r="H32" s="39"/>
      <c r="I32" s="39"/>
      <c r="J32" s="39"/>
      <c r="K32" s="39"/>
      <c r="L32" s="39"/>
      <c r="M32" s="39"/>
      <c r="N32" s="39"/>
      <c r="O32" s="39"/>
      <c r="P32" s="39"/>
      <c r="Q32" s="39"/>
      <c r="R32" s="39"/>
      <c r="S32" s="39"/>
      <c r="T32" s="39"/>
      <c r="U32" s="69"/>
      <c r="V32" s="69"/>
      <c r="W32" s="69"/>
      <c r="X32" s="69"/>
      <c r="Y32" s="69"/>
      <c r="Z32" s="69"/>
      <c r="AA32" s="69"/>
      <c r="AB32" s="69"/>
      <c r="AC32" s="69"/>
      <c r="AD32" s="69"/>
      <c r="AE32" s="69"/>
      <c r="AF32" s="69"/>
      <c r="AJ32" s="17" t="str">
        <f t="shared" ref="AJ32" si="2">IF(AA31="","",IF(U31&lt;AA31,"👈　『引き渡した数量』と『売掛数量』との関係を確認してください。",""))</f>
        <v/>
      </c>
    </row>
    <row r="33" spans="1:42" ht="18" customHeight="1" x14ac:dyDescent="0.2">
      <c r="A33" s="86"/>
      <c r="B33" s="120"/>
      <c r="C33" s="37"/>
      <c r="D33" s="38"/>
      <c r="E33" s="38"/>
      <c r="F33" s="39"/>
      <c r="G33" s="39"/>
      <c r="H33" s="39"/>
      <c r="I33" s="39"/>
      <c r="J33" s="39"/>
      <c r="K33" s="39"/>
      <c r="L33" s="39"/>
      <c r="M33" s="39"/>
      <c r="N33" s="39"/>
      <c r="O33" s="39"/>
      <c r="P33" s="39"/>
      <c r="Q33" s="39"/>
      <c r="R33" s="39"/>
      <c r="S33" s="39"/>
      <c r="T33" s="39"/>
      <c r="U33" s="69"/>
      <c r="V33" s="69"/>
      <c r="W33" s="69"/>
      <c r="X33" s="69"/>
      <c r="Y33" s="69"/>
      <c r="Z33" s="69"/>
      <c r="AA33" s="69"/>
      <c r="AB33" s="69"/>
      <c r="AC33" s="69"/>
      <c r="AD33" s="69"/>
      <c r="AE33" s="69"/>
      <c r="AF33" s="69"/>
    </row>
    <row r="34" spans="1:42" ht="18" customHeight="1" x14ac:dyDescent="0.2">
      <c r="A34" s="86"/>
      <c r="B34" s="120"/>
      <c r="C34" s="37"/>
      <c r="D34" s="38"/>
      <c r="E34" s="38"/>
      <c r="F34" s="39"/>
      <c r="G34" s="39"/>
      <c r="H34" s="39"/>
      <c r="I34" s="39"/>
      <c r="J34" s="39"/>
      <c r="K34" s="39"/>
      <c r="L34" s="39"/>
      <c r="M34" s="39"/>
      <c r="N34" s="39"/>
      <c r="O34" s="39"/>
      <c r="P34" s="39"/>
      <c r="Q34" s="39"/>
      <c r="R34" s="39"/>
      <c r="S34" s="39"/>
      <c r="T34" s="39"/>
      <c r="U34" s="69"/>
      <c r="V34" s="69"/>
      <c r="W34" s="69"/>
      <c r="X34" s="69"/>
      <c r="Y34" s="69"/>
      <c r="Z34" s="69"/>
      <c r="AA34" s="69"/>
      <c r="AB34" s="69"/>
      <c r="AC34" s="69"/>
      <c r="AD34" s="69"/>
      <c r="AE34" s="69"/>
      <c r="AF34" s="69"/>
      <c r="AJ34" s="17" t="str">
        <f t="shared" ref="AJ34" si="3">IF(AA33="","",IF(U33&lt;AA33,"👈　『引き渡した数量』と『売掛数量』との関係を確認してください。",""))</f>
        <v/>
      </c>
    </row>
    <row r="35" spans="1:42" ht="18" customHeight="1" x14ac:dyDescent="0.2">
      <c r="A35" s="86"/>
      <c r="B35" s="120"/>
      <c r="C35" s="37"/>
      <c r="D35" s="38"/>
      <c r="E35" s="38"/>
      <c r="F35" s="39"/>
      <c r="G35" s="39"/>
      <c r="H35" s="39"/>
      <c r="I35" s="39"/>
      <c r="J35" s="39"/>
      <c r="K35" s="39"/>
      <c r="L35" s="39"/>
      <c r="M35" s="39"/>
      <c r="N35" s="39"/>
      <c r="O35" s="39"/>
      <c r="P35" s="39"/>
      <c r="Q35" s="39"/>
      <c r="R35" s="39"/>
      <c r="S35" s="39"/>
      <c r="T35" s="39"/>
      <c r="U35" s="69"/>
      <c r="V35" s="69"/>
      <c r="W35" s="69"/>
      <c r="X35" s="69"/>
      <c r="Y35" s="69"/>
      <c r="Z35" s="69"/>
      <c r="AA35" s="92"/>
      <c r="AB35" s="92"/>
      <c r="AC35" s="92"/>
      <c r="AD35" s="92"/>
      <c r="AE35" s="92"/>
      <c r="AF35" s="92"/>
    </row>
    <row r="36" spans="1:42" ht="18" customHeight="1" x14ac:dyDescent="0.2">
      <c r="A36" s="86"/>
      <c r="B36" s="120"/>
      <c r="C36" s="37"/>
      <c r="D36" s="38"/>
      <c r="E36" s="38"/>
      <c r="F36" s="39"/>
      <c r="G36" s="39"/>
      <c r="H36" s="39"/>
      <c r="I36" s="39"/>
      <c r="J36" s="39"/>
      <c r="K36" s="39"/>
      <c r="L36" s="39"/>
      <c r="M36" s="39"/>
      <c r="N36" s="39"/>
      <c r="O36" s="39"/>
      <c r="P36" s="39"/>
      <c r="Q36" s="39"/>
      <c r="R36" s="39"/>
      <c r="S36" s="39"/>
      <c r="T36" s="39"/>
      <c r="U36" s="69"/>
      <c r="V36" s="69"/>
      <c r="W36" s="69"/>
      <c r="X36" s="69"/>
      <c r="Y36" s="69"/>
      <c r="Z36" s="69"/>
      <c r="AA36" s="92"/>
      <c r="AB36" s="92"/>
      <c r="AC36" s="92"/>
      <c r="AD36" s="92"/>
      <c r="AE36" s="92"/>
      <c r="AF36" s="92"/>
      <c r="AJ36" s="17" t="str">
        <f t="shared" ref="AJ36" si="4">IF(AA35="","",IF(U35&lt;AA35,"👈　『引き渡した数量』と『売掛数量』との関係を確認してください。",""))</f>
        <v/>
      </c>
    </row>
    <row r="37" spans="1:42" ht="18" customHeight="1" x14ac:dyDescent="0.2">
      <c r="A37" s="86"/>
      <c r="B37" s="120"/>
      <c r="C37" s="105" t="s">
        <v>41</v>
      </c>
      <c r="D37" s="46"/>
      <c r="E37" s="46"/>
      <c r="F37" s="46"/>
      <c r="G37" s="46"/>
      <c r="H37" s="46"/>
      <c r="I37" s="46"/>
      <c r="J37" s="46"/>
      <c r="K37" s="46"/>
      <c r="L37" s="46"/>
      <c r="M37" s="46"/>
      <c r="N37" s="46"/>
      <c r="O37" s="46"/>
      <c r="P37" s="46"/>
      <c r="Q37" s="46"/>
      <c r="R37" s="46"/>
      <c r="S37" s="46"/>
      <c r="T37" s="46"/>
      <c r="U37" s="46"/>
      <c r="V37" s="46"/>
      <c r="W37" s="46"/>
      <c r="X37" s="46"/>
      <c r="Y37" s="46"/>
      <c r="Z37" s="46"/>
      <c r="AA37" s="106" t="str">
        <f>IF(SUM(AA25:AF36)=0,"",SUM(AA25:AF36))</f>
        <v/>
      </c>
      <c r="AB37" s="106"/>
      <c r="AC37" s="106"/>
      <c r="AD37" s="106"/>
      <c r="AE37" s="106"/>
      <c r="AF37" s="106"/>
    </row>
    <row r="38" spans="1:42" ht="18" customHeight="1" x14ac:dyDescent="0.2">
      <c r="A38" s="86"/>
      <c r="B38" s="120"/>
      <c r="C38" s="24"/>
      <c r="D38" s="25"/>
      <c r="E38" s="25"/>
      <c r="F38" s="25"/>
      <c r="G38" s="25"/>
      <c r="H38" s="25"/>
      <c r="I38" s="25"/>
      <c r="J38" s="25"/>
      <c r="K38" s="25"/>
      <c r="L38" s="25"/>
      <c r="M38" s="25"/>
      <c r="N38" s="25"/>
      <c r="O38" s="25"/>
      <c r="P38" s="25"/>
      <c r="Q38" s="25"/>
      <c r="R38" s="25"/>
      <c r="S38" s="25"/>
      <c r="T38" s="25"/>
      <c r="U38" s="25"/>
      <c r="V38" s="25"/>
      <c r="W38" s="25"/>
      <c r="X38" s="25"/>
      <c r="Y38" s="25"/>
      <c r="Z38" s="25"/>
      <c r="AA38" s="106"/>
      <c r="AB38" s="106"/>
      <c r="AC38" s="106"/>
      <c r="AD38" s="106"/>
      <c r="AE38" s="106"/>
      <c r="AF38" s="106"/>
    </row>
    <row r="39" spans="1:42" ht="18" customHeight="1" x14ac:dyDescent="0.2">
      <c r="A39" s="86"/>
      <c r="B39" s="120"/>
      <c r="C39" s="107" t="s">
        <v>44</v>
      </c>
      <c r="D39" s="107"/>
      <c r="E39" s="107"/>
      <c r="F39" s="107"/>
      <c r="G39" s="107"/>
      <c r="H39" s="107"/>
      <c r="I39" s="107"/>
      <c r="J39" s="107"/>
      <c r="K39" s="107"/>
      <c r="L39" s="107"/>
      <c r="M39" s="107"/>
      <c r="N39" s="108" t="s">
        <v>36</v>
      </c>
      <c r="O39" s="50"/>
      <c r="P39" s="50"/>
      <c r="Q39" s="50"/>
      <c r="R39" s="50"/>
      <c r="S39" s="50"/>
      <c r="T39" s="109"/>
      <c r="U39" s="110" t="s">
        <v>45</v>
      </c>
      <c r="V39" s="111"/>
      <c r="W39" s="111"/>
      <c r="X39" s="111"/>
      <c r="Y39" s="111"/>
      <c r="Z39" s="111"/>
      <c r="AA39" s="108" t="s">
        <v>36</v>
      </c>
      <c r="AB39" s="50"/>
      <c r="AC39" s="50"/>
      <c r="AD39" s="50"/>
      <c r="AE39" s="50"/>
      <c r="AF39" s="109"/>
    </row>
    <row r="40" spans="1:42" ht="24.75" customHeight="1" x14ac:dyDescent="0.2">
      <c r="A40" s="86"/>
      <c r="B40" s="120"/>
      <c r="C40" s="107"/>
      <c r="D40" s="107"/>
      <c r="E40" s="107"/>
      <c r="F40" s="107"/>
      <c r="G40" s="107"/>
      <c r="H40" s="107"/>
      <c r="I40" s="107"/>
      <c r="J40" s="107"/>
      <c r="K40" s="107"/>
      <c r="L40" s="107"/>
      <c r="M40" s="107"/>
      <c r="N40" s="114" t="str">
        <f>IF(AA37="","",ROUNDUP(AA37*(IF(AK43=1,AL43,AL42)/100),3))</f>
        <v/>
      </c>
      <c r="O40" s="90"/>
      <c r="P40" s="90"/>
      <c r="Q40" s="90"/>
      <c r="R40" s="90"/>
      <c r="S40" s="90"/>
      <c r="T40" s="91"/>
      <c r="U40" s="112"/>
      <c r="V40" s="113"/>
      <c r="W40" s="113"/>
      <c r="X40" s="113"/>
      <c r="Y40" s="113"/>
      <c r="Z40" s="113"/>
      <c r="AA40" s="115" t="str">
        <f>IF(AA37="","",AA37-N40)</f>
        <v/>
      </c>
      <c r="AB40" s="116"/>
      <c r="AC40" s="116"/>
      <c r="AD40" s="116"/>
      <c r="AE40" s="116"/>
      <c r="AF40" s="117"/>
    </row>
    <row r="41" spans="1:42" ht="18" customHeight="1" x14ac:dyDescent="0.2">
      <c r="A41" s="86"/>
      <c r="B41" s="120"/>
      <c r="C41" s="24" t="s">
        <v>47</v>
      </c>
      <c r="D41" s="25"/>
      <c r="E41" s="25"/>
      <c r="F41" s="25"/>
      <c r="G41" s="21"/>
      <c r="H41" s="31" t="str">
        <f>IF(AA37="","",ROUNDDOWN(AA40*15,0))</f>
        <v/>
      </c>
      <c r="I41" s="32"/>
      <c r="J41" s="32"/>
      <c r="K41" s="32"/>
      <c r="L41" s="32"/>
      <c r="M41" s="32"/>
      <c r="N41" s="32"/>
      <c r="O41" s="32"/>
      <c r="P41" s="32"/>
      <c r="Q41" s="32"/>
      <c r="R41" s="32"/>
      <c r="S41" s="32"/>
      <c r="T41" s="35" t="s">
        <v>23</v>
      </c>
      <c r="U41" s="86" t="s">
        <v>48</v>
      </c>
      <c r="V41" s="88"/>
      <c r="W41" s="88"/>
      <c r="X41" s="88"/>
      <c r="Y41" s="88"/>
      <c r="Z41" s="88"/>
      <c r="AA41" s="88"/>
      <c r="AB41" s="88"/>
      <c r="AC41" s="88"/>
      <c r="AD41" s="88"/>
      <c r="AE41" s="88"/>
      <c r="AF41" s="89"/>
      <c r="AP41" s="19"/>
    </row>
    <row r="42" spans="1:42" ht="18" customHeight="1" x14ac:dyDescent="0.2">
      <c r="A42" s="87"/>
      <c r="B42" s="121"/>
      <c r="C42" s="29"/>
      <c r="D42" s="30"/>
      <c r="E42" s="30"/>
      <c r="F42" s="30"/>
      <c r="G42" s="22"/>
      <c r="H42" s="33"/>
      <c r="I42" s="34"/>
      <c r="J42" s="34"/>
      <c r="K42" s="34"/>
      <c r="L42" s="34"/>
      <c r="M42" s="34"/>
      <c r="N42" s="34"/>
      <c r="O42" s="34"/>
      <c r="P42" s="34"/>
      <c r="Q42" s="34"/>
      <c r="R42" s="34"/>
      <c r="S42" s="34"/>
      <c r="T42" s="36"/>
      <c r="U42" s="87"/>
      <c r="V42" s="90"/>
      <c r="W42" s="90"/>
      <c r="X42" s="90"/>
      <c r="Y42" s="90"/>
      <c r="Z42" s="90"/>
      <c r="AA42" s="90"/>
      <c r="AB42" s="90"/>
      <c r="AC42" s="90"/>
      <c r="AD42" s="90"/>
      <c r="AE42" s="90"/>
      <c r="AF42" s="91"/>
      <c r="AJ42" s="10" t="s">
        <v>43</v>
      </c>
      <c r="AK42" s="20"/>
      <c r="AL42" s="23">
        <v>0.1</v>
      </c>
    </row>
    <row r="43" spans="1:42" ht="18" customHeight="1" x14ac:dyDescent="0.2">
      <c r="A43" s="93" t="s">
        <v>49</v>
      </c>
      <c r="B43" s="94"/>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100"/>
      <c r="AJ43" s="10" t="s">
        <v>46</v>
      </c>
      <c r="AK43" s="16">
        <v>1</v>
      </c>
      <c r="AL43" s="23">
        <v>1</v>
      </c>
    </row>
    <row r="44" spans="1:42" ht="18" customHeight="1" x14ac:dyDescent="0.2">
      <c r="A44" s="95"/>
      <c r="B44" s="96"/>
      <c r="C44" s="101"/>
      <c r="D44" s="101"/>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2"/>
    </row>
    <row r="45" spans="1:42" ht="18" customHeight="1" x14ac:dyDescent="0.2">
      <c r="A45" s="97"/>
      <c r="B45" s="98"/>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3"/>
      <c r="AA45" s="103"/>
      <c r="AB45" s="103"/>
      <c r="AC45" s="103"/>
      <c r="AD45" s="103"/>
      <c r="AE45" s="103"/>
      <c r="AF45" s="104"/>
    </row>
    <row r="46" spans="1:42" ht="18" customHeight="1" x14ac:dyDescent="0.2">
      <c r="A46" s="11" t="s">
        <v>50</v>
      </c>
    </row>
  </sheetData>
  <sheetProtection sheet="1" objects="1" scenarios="1"/>
  <mergeCells count="100">
    <mergeCell ref="A10:B10"/>
    <mergeCell ref="C10:D10"/>
    <mergeCell ref="F10:G10"/>
    <mergeCell ref="I10:J10"/>
    <mergeCell ref="M10:S11"/>
    <mergeCell ref="M6:S7"/>
    <mergeCell ref="T6:AF7"/>
    <mergeCell ref="M8:S8"/>
    <mergeCell ref="M9:S9"/>
    <mergeCell ref="M12:S13"/>
    <mergeCell ref="T12:AF12"/>
    <mergeCell ref="W13:AF13"/>
    <mergeCell ref="T8:AF9"/>
    <mergeCell ref="T13:V13"/>
    <mergeCell ref="F19:G20"/>
    <mergeCell ref="H19:I20"/>
    <mergeCell ref="T10:AF11"/>
    <mergeCell ref="A14:AF16"/>
    <mergeCell ref="A17:E18"/>
    <mergeCell ref="F17:G18"/>
    <mergeCell ref="H17:I18"/>
    <mergeCell ref="J17:K18"/>
    <mergeCell ref="L17:N18"/>
    <mergeCell ref="O17:P18"/>
    <mergeCell ref="Q17:W18"/>
    <mergeCell ref="X17:AE18"/>
    <mergeCell ref="AF17:AF18"/>
    <mergeCell ref="L4:L13"/>
    <mergeCell ref="M4:S5"/>
    <mergeCell ref="T4:AF5"/>
    <mergeCell ref="A43:B45"/>
    <mergeCell ref="C43:AF45"/>
    <mergeCell ref="C37:Z38"/>
    <mergeCell ref="AA37:AF38"/>
    <mergeCell ref="C39:M40"/>
    <mergeCell ref="N39:T39"/>
    <mergeCell ref="U39:Z40"/>
    <mergeCell ref="AA39:AF39"/>
    <mergeCell ref="N40:T40"/>
    <mergeCell ref="AA40:AF40"/>
    <mergeCell ref="A23:B42"/>
    <mergeCell ref="C31:E32"/>
    <mergeCell ref="F31:M32"/>
    <mergeCell ref="N31:T32"/>
    <mergeCell ref="N29:T30"/>
    <mergeCell ref="U31:Z32"/>
    <mergeCell ref="U41:U42"/>
    <mergeCell ref="V41:AF42"/>
    <mergeCell ref="C33:E34"/>
    <mergeCell ref="F33:M34"/>
    <mergeCell ref="N33:T34"/>
    <mergeCell ref="U33:Z34"/>
    <mergeCell ref="AA33:AF34"/>
    <mergeCell ref="C35:E36"/>
    <mergeCell ref="F35:M36"/>
    <mergeCell ref="N35:T36"/>
    <mergeCell ref="U35:Z36"/>
    <mergeCell ref="AA35:AF36"/>
    <mergeCell ref="AA31:AF32"/>
    <mergeCell ref="R1:W1"/>
    <mergeCell ref="X1:AF1"/>
    <mergeCell ref="U25:Z26"/>
    <mergeCell ref="AA25:AF26"/>
    <mergeCell ref="X19:AE20"/>
    <mergeCell ref="AF19:AF20"/>
    <mergeCell ref="AD21:AF22"/>
    <mergeCell ref="U27:Z28"/>
    <mergeCell ref="AA27:AF28"/>
    <mergeCell ref="U29:Z30"/>
    <mergeCell ref="AA29:AF30"/>
    <mergeCell ref="M21:X21"/>
    <mergeCell ref="M22:X22"/>
    <mergeCell ref="AB21:AC22"/>
    <mergeCell ref="H2:U2"/>
    <mergeCell ref="C29:E30"/>
    <mergeCell ref="F29:M30"/>
    <mergeCell ref="F23:T23"/>
    <mergeCell ref="U23:Z24"/>
    <mergeCell ref="AA23:AF24"/>
    <mergeCell ref="B21:L22"/>
    <mergeCell ref="Y21:AA22"/>
    <mergeCell ref="C25:E26"/>
    <mergeCell ref="F25:M26"/>
    <mergeCell ref="N25:T26"/>
    <mergeCell ref="A19:E20"/>
    <mergeCell ref="F24:M24"/>
    <mergeCell ref="N24:T24"/>
    <mergeCell ref="C41:F42"/>
    <mergeCell ref="H41:S42"/>
    <mergeCell ref="T41:T42"/>
    <mergeCell ref="C27:E28"/>
    <mergeCell ref="F27:M28"/>
    <mergeCell ref="N27:T28"/>
    <mergeCell ref="Q19:W20"/>
    <mergeCell ref="J19:J20"/>
    <mergeCell ref="K19:L20"/>
    <mergeCell ref="M19:M20"/>
    <mergeCell ref="N19:O20"/>
    <mergeCell ref="P19:P20"/>
    <mergeCell ref="C23:E24"/>
  </mergeCells>
  <phoneticPr fontId="2"/>
  <dataValidations count="2">
    <dataValidation imeMode="disabled" allowBlank="1" showInputMessage="1" showErrorMessage="1" sqref="X1:AF1" xr:uid="{F691EF1D-249F-4BFB-ACAE-FC7B73C60430}"/>
    <dataValidation imeMode="hiragana" allowBlank="1" showInputMessage="1" showErrorMessage="1" sqref="T4:AF7 T10:AF12 F25:T36 C43:AF45" xr:uid="{C1118DAA-B6A9-49E4-83EC-95C1F8D021D8}"/>
  </dataValidations>
  <pageMargins left="0.70866141732283472" right="0.70866141732283472" top="0.59055118110236227" bottom="0.39370078740157483" header="0" footer="0.59055118110236227"/>
  <pageSetup paperSize="9" scale="95" orientation="portrait" blackAndWhite="1" r:id="rId1"/>
  <headerFooter>
    <oddFooter>&amp;R.</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C07C5-3E19-4571-A855-2217F43D316E}">
  <sheetPr>
    <tabColor rgb="FFFFFF00"/>
  </sheetPr>
  <dimension ref="A1:AU46"/>
  <sheetViews>
    <sheetView view="pageBreakPreview" zoomScale="85" zoomScaleNormal="100" zoomScaleSheetLayoutView="85" workbookViewId="0"/>
  </sheetViews>
  <sheetFormatPr defaultColWidth="2.83203125" defaultRowHeight="18" customHeight="1" x14ac:dyDescent="0.2"/>
  <cols>
    <col min="11" max="11" width="3.08203125" customWidth="1"/>
    <col min="19" max="19" width="3.25" customWidth="1"/>
    <col min="20" max="32" width="2.25" customWidth="1"/>
    <col min="37" max="37" width="3.5" bestFit="1" customWidth="1"/>
    <col min="45" max="45" width="8.5" bestFit="1" customWidth="1"/>
  </cols>
  <sheetData>
    <row r="1" spans="1:32" ht="20.25" customHeight="1" x14ac:dyDescent="0.2">
      <c r="A1" t="s">
        <v>0</v>
      </c>
      <c r="R1" s="241" t="s">
        <v>56</v>
      </c>
      <c r="S1" s="242"/>
      <c r="T1" s="242"/>
      <c r="U1" s="242"/>
      <c r="V1" s="242"/>
      <c r="W1" s="242"/>
      <c r="X1" s="71" t="s">
        <v>57</v>
      </c>
      <c r="Y1" s="72"/>
      <c r="Z1" s="72"/>
      <c r="AA1" s="72"/>
      <c r="AB1" s="72"/>
      <c r="AC1" s="72"/>
      <c r="AD1" s="72"/>
      <c r="AE1" s="72"/>
      <c r="AF1" s="73"/>
    </row>
    <row r="2" spans="1:32" ht="18" customHeight="1" x14ac:dyDescent="0.2">
      <c r="H2" s="25" t="s">
        <v>1</v>
      </c>
      <c r="I2" s="25"/>
      <c r="J2" s="25"/>
      <c r="K2" s="25"/>
      <c r="L2" s="25"/>
      <c r="M2" s="25"/>
      <c r="N2" s="25"/>
      <c r="O2" s="25"/>
      <c r="P2" s="25"/>
      <c r="Q2" s="25"/>
      <c r="R2" s="25"/>
      <c r="S2" s="25"/>
      <c r="T2" s="25"/>
      <c r="U2" s="25"/>
    </row>
    <row r="4" spans="1:32" ht="27.75" customHeight="1" x14ac:dyDescent="0.2">
      <c r="A4" s="1"/>
      <c r="B4" s="2"/>
      <c r="C4" s="2"/>
      <c r="D4" s="2"/>
      <c r="E4" s="2"/>
      <c r="F4" s="2"/>
      <c r="G4" s="2"/>
      <c r="H4" s="2"/>
      <c r="I4" s="2"/>
      <c r="J4" s="2"/>
      <c r="K4" s="3"/>
      <c r="L4" s="142" t="s">
        <v>2</v>
      </c>
      <c r="M4" s="105" t="s">
        <v>3</v>
      </c>
      <c r="N4" s="46"/>
      <c r="O4" s="46"/>
      <c r="P4" s="46"/>
      <c r="Q4" s="46"/>
      <c r="R4" s="46"/>
      <c r="S4" s="46"/>
      <c r="T4" s="243" t="s">
        <v>4</v>
      </c>
      <c r="U4" s="244"/>
      <c r="V4" s="244"/>
      <c r="W4" s="244"/>
      <c r="X4" s="244"/>
      <c r="Y4" s="244"/>
      <c r="Z4" s="244"/>
      <c r="AA4" s="244"/>
      <c r="AB4" s="244"/>
      <c r="AC4" s="244"/>
      <c r="AD4" s="244"/>
      <c r="AE4" s="244"/>
      <c r="AF4" s="245"/>
    </row>
    <row r="5" spans="1:32" ht="27.75" customHeight="1" x14ac:dyDescent="0.2">
      <c r="A5" s="4"/>
      <c r="K5" s="5"/>
      <c r="L5" s="143"/>
      <c r="M5" s="29"/>
      <c r="N5" s="30"/>
      <c r="O5" s="30"/>
      <c r="P5" s="30"/>
      <c r="Q5" s="30"/>
      <c r="R5" s="30"/>
      <c r="S5" s="30"/>
      <c r="T5" s="246"/>
      <c r="U5" s="247"/>
      <c r="V5" s="247"/>
      <c r="W5" s="247"/>
      <c r="X5" s="247"/>
      <c r="Y5" s="247"/>
      <c r="Z5" s="247"/>
      <c r="AA5" s="247"/>
      <c r="AB5" s="247"/>
      <c r="AC5" s="247"/>
      <c r="AD5" s="247"/>
      <c r="AE5" s="247"/>
      <c r="AF5" s="248"/>
    </row>
    <row r="6" spans="1:32" ht="27.75" customHeight="1" x14ac:dyDescent="0.2">
      <c r="A6" s="4" t="s">
        <v>6</v>
      </c>
      <c r="K6" s="5"/>
      <c r="L6" s="143"/>
      <c r="M6" s="105" t="s">
        <v>5</v>
      </c>
      <c r="N6" s="46"/>
      <c r="O6" s="46"/>
      <c r="P6" s="46"/>
      <c r="Q6" s="46"/>
      <c r="R6" s="46"/>
      <c r="S6" s="46"/>
      <c r="T6" s="243" t="s">
        <v>55</v>
      </c>
      <c r="U6" s="244"/>
      <c r="V6" s="244"/>
      <c r="W6" s="244"/>
      <c r="X6" s="244"/>
      <c r="Y6" s="244"/>
      <c r="Z6" s="244"/>
      <c r="AA6" s="244"/>
      <c r="AB6" s="244"/>
      <c r="AC6" s="244"/>
      <c r="AD6" s="244"/>
      <c r="AE6" s="244"/>
      <c r="AF6" s="245"/>
    </row>
    <row r="7" spans="1:32" ht="27.75" customHeight="1" x14ac:dyDescent="0.2">
      <c r="A7" s="4" t="s">
        <v>7</v>
      </c>
      <c r="K7" s="5"/>
      <c r="L7" s="143"/>
      <c r="M7" s="29"/>
      <c r="N7" s="30"/>
      <c r="O7" s="30"/>
      <c r="P7" s="30"/>
      <c r="Q7" s="30"/>
      <c r="R7" s="30"/>
      <c r="S7" s="30"/>
      <c r="T7" s="246"/>
      <c r="U7" s="247"/>
      <c r="V7" s="247"/>
      <c r="W7" s="247"/>
      <c r="X7" s="247"/>
      <c r="Y7" s="247"/>
      <c r="Z7" s="247"/>
      <c r="AA7" s="247"/>
      <c r="AB7" s="247"/>
      <c r="AC7" s="247"/>
      <c r="AD7" s="247"/>
      <c r="AE7" s="247"/>
      <c r="AF7" s="248"/>
    </row>
    <row r="8" spans="1:32" ht="18" customHeight="1" x14ac:dyDescent="0.2">
      <c r="B8" s="15"/>
      <c r="K8" s="5"/>
      <c r="L8" s="86"/>
      <c r="M8" s="151" t="s">
        <v>8</v>
      </c>
      <c r="N8" s="152"/>
      <c r="O8" s="152"/>
      <c r="P8" s="152"/>
      <c r="Q8" s="152"/>
      <c r="R8" s="152"/>
      <c r="S8" s="153"/>
      <c r="T8" s="228">
        <v>1</v>
      </c>
      <c r="U8" s="229">
        <v>2</v>
      </c>
      <c r="V8" s="227">
        <v>3</v>
      </c>
      <c r="W8" s="227">
        <v>4</v>
      </c>
      <c r="X8" s="228">
        <v>5</v>
      </c>
      <c r="Y8" s="229">
        <v>6</v>
      </c>
      <c r="Z8" s="227">
        <v>7</v>
      </c>
      <c r="AA8" s="227">
        <v>8</v>
      </c>
      <c r="AB8" s="228">
        <v>9</v>
      </c>
      <c r="AC8" s="227">
        <v>0</v>
      </c>
      <c r="AD8" s="227">
        <v>1</v>
      </c>
      <c r="AE8" s="227">
        <v>2</v>
      </c>
      <c r="AF8" s="227">
        <v>3</v>
      </c>
    </row>
    <row r="9" spans="1:32" ht="16.5" customHeight="1" x14ac:dyDescent="0.2">
      <c r="A9" s="14"/>
      <c r="B9" s="15"/>
      <c r="K9" s="5"/>
      <c r="L9" s="86"/>
      <c r="M9" s="154" t="s">
        <v>10</v>
      </c>
      <c r="N9" s="155"/>
      <c r="O9" s="155"/>
      <c r="P9" s="155"/>
      <c r="Q9" s="155"/>
      <c r="R9" s="155"/>
      <c r="S9" s="156"/>
      <c r="T9" s="228"/>
      <c r="U9" s="229"/>
      <c r="V9" s="227"/>
      <c r="W9" s="227"/>
      <c r="X9" s="228"/>
      <c r="Y9" s="229"/>
      <c r="Z9" s="227"/>
      <c r="AA9" s="227"/>
      <c r="AB9" s="228"/>
      <c r="AC9" s="227"/>
      <c r="AD9" s="227"/>
      <c r="AE9" s="227"/>
      <c r="AF9" s="227"/>
    </row>
    <row r="10" spans="1:32" ht="15.75" customHeight="1" x14ac:dyDescent="0.2">
      <c r="A10" s="169" t="s">
        <v>9</v>
      </c>
      <c r="B10" s="170"/>
      <c r="C10" s="185">
        <v>1</v>
      </c>
      <c r="D10" s="185"/>
      <c r="E10" t="s">
        <v>12</v>
      </c>
      <c r="F10" s="185">
        <v>7</v>
      </c>
      <c r="G10" s="185"/>
      <c r="H10" t="s">
        <v>13</v>
      </c>
      <c r="I10" s="185">
        <v>22</v>
      </c>
      <c r="J10" s="185"/>
      <c r="K10" s="5" t="s">
        <v>14</v>
      </c>
      <c r="L10" s="143"/>
      <c r="M10" s="105" t="s">
        <v>11</v>
      </c>
      <c r="N10" s="46"/>
      <c r="O10" s="46"/>
      <c r="P10" s="46"/>
      <c r="Q10" s="46"/>
      <c r="R10" s="46"/>
      <c r="S10" s="78"/>
      <c r="T10" s="186" t="s">
        <v>6</v>
      </c>
      <c r="U10" s="187"/>
      <c r="V10" s="187"/>
      <c r="W10" s="187"/>
      <c r="X10" s="187"/>
      <c r="Y10" s="187"/>
      <c r="Z10" s="187"/>
      <c r="AA10" s="187"/>
      <c r="AB10" s="187"/>
      <c r="AC10" s="187"/>
      <c r="AD10" s="187"/>
      <c r="AE10" s="187"/>
      <c r="AF10" s="188"/>
    </row>
    <row r="11" spans="1:32" ht="15.75" customHeight="1" x14ac:dyDescent="0.2">
      <c r="L11" s="143"/>
      <c r="M11" s="29"/>
      <c r="N11" s="30"/>
      <c r="O11" s="30"/>
      <c r="P11" s="30"/>
      <c r="Q11" s="30"/>
      <c r="R11" s="30"/>
      <c r="S11" s="79"/>
      <c r="T11" s="249"/>
      <c r="U11" s="250"/>
      <c r="V11" s="250"/>
      <c r="W11" s="250"/>
      <c r="X11" s="250"/>
      <c r="Y11" s="250"/>
      <c r="Z11" s="250"/>
      <c r="AA11" s="250"/>
      <c r="AB11" s="250"/>
      <c r="AC11" s="250"/>
      <c r="AD11" s="250"/>
      <c r="AE11" s="250"/>
      <c r="AF11" s="251"/>
    </row>
    <row r="12" spans="1:32" ht="18" customHeight="1" x14ac:dyDescent="0.2">
      <c r="A12" s="4"/>
      <c r="K12" s="5"/>
      <c r="L12" s="143"/>
      <c r="M12" s="93" t="s">
        <v>15</v>
      </c>
      <c r="N12" s="157"/>
      <c r="O12" s="157"/>
      <c r="P12" s="157"/>
      <c r="Q12" s="157"/>
      <c r="R12" s="157"/>
      <c r="S12" s="94"/>
      <c r="T12" s="186" t="s">
        <v>16</v>
      </c>
      <c r="U12" s="187"/>
      <c r="V12" s="187"/>
      <c r="W12" s="187"/>
      <c r="X12" s="187"/>
      <c r="Y12" s="187"/>
      <c r="Z12" s="187"/>
      <c r="AA12" s="187"/>
      <c r="AB12" s="187"/>
      <c r="AC12" s="187"/>
      <c r="AD12" s="187"/>
      <c r="AE12" s="187"/>
      <c r="AF12" s="188"/>
    </row>
    <row r="13" spans="1:32" ht="18" customHeight="1" x14ac:dyDescent="0.2">
      <c r="A13" s="6"/>
      <c r="B13" s="7"/>
      <c r="C13" s="7"/>
      <c r="D13" s="7"/>
      <c r="E13" s="7"/>
      <c r="F13" s="7"/>
      <c r="G13" s="7"/>
      <c r="H13" s="7"/>
      <c r="I13" s="7"/>
      <c r="J13" s="7"/>
      <c r="K13" s="8"/>
      <c r="L13" s="144"/>
      <c r="M13" s="97"/>
      <c r="N13" s="158"/>
      <c r="O13" s="158"/>
      <c r="P13" s="158"/>
      <c r="Q13" s="158"/>
      <c r="R13" s="158"/>
      <c r="S13" s="98"/>
      <c r="T13" s="167" t="s">
        <v>61</v>
      </c>
      <c r="U13" s="168"/>
      <c r="V13" s="168"/>
      <c r="W13" s="252" t="s">
        <v>17</v>
      </c>
      <c r="X13" s="252"/>
      <c r="Y13" s="252"/>
      <c r="Z13" s="252"/>
      <c r="AA13" s="252"/>
      <c r="AB13" s="252"/>
      <c r="AC13" s="252"/>
      <c r="AD13" s="252"/>
      <c r="AE13" s="252"/>
      <c r="AF13" s="253"/>
    </row>
    <row r="14" spans="1:32" ht="14.25" customHeight="1" x14ac:dyDescent="0.2">
      <c r="A14" s="105" t="s">
        <v>18</v>
      </c>
      <c r="B14" s="46"/>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78"/>
    </row>
    <row r="15" spans="1:32" ht="14.25" customHeight="1" x14ac:dyDescent="0.2">
      <c r="A15" s="24"/>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6"/>
    </row>
    <row r="16" spans="1:32" ht="14.25" customHeight="1" x14ac:dyDescent="0.2">
      <c r="A16" s="29"/>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79"/>
    </row>
    <row r="17" spans="1:33" ht="18" customHeight="1" x14ac:dyDescent="0.2">
      <c r="A17" s="105" t="s">
        <v>19</v>
      </c>
      <c r="B17" s="46"/>
      <c r="C17" s="46"/>
      <c r="D17" s="46"/>
      <c r="E17" s="78"/>
      <c r="F17" s="215" t="s">
        <v>9</v>
      </c>
      <c r="G17" s="216"/>
      <c r="H17" s="230">
        <v>1</v>
      </c>
      <c r="I17" s="230"/>
      <c r="J17" s="46" t="s">
        <v>20</v>
      </c>
      <c r="K17" s="46"/>
      <c r="L17" s="240">
        <v>6</v>
      </c>
      <c r="M17" s="230"/>
      <c r="N17" s="230"/>
      <c r="O17" s="50" t="s">
        <v>21</v>
      </c>
      <c r="P17" s="109"/>
      <c r="Q17" s="40" t="s">
        <v>22</v>
      </c>
      <c r="R17" s="41"/>
      <c r="S17" s="41"/>
      <c r="T17" s="41"/>
      <c r="U17" s="41"/>
      <c r="V17" s="41"/>
      <c r="W17" s="42"/>
      <c r="X17" s="181">
        <v>1200000</v>
      </c>
      <c r="Y17" s="182"/>
      <c r="Z17" s="182"/>
      <c r="AA17" s="182"/>
      <c r="AB17" s="182"/>
      <c r="AC17" s="182"/>
      <c r="AD17" s="182"/>
      <c r="AE17" s="182"/>
      <c r="AF17" s="78" t="s">
        <v>23</v>
      </c>
    </row>
    <row r="18" spans="1:33" ht="18" customHeight="1" x14ac:dyDescent="0.2">
      <c r="A18" s="29"/>
      <c r="B18" s="30"/>
      <c r="C18" s="30"/>
      <c r="D18" s="30"/>
      <c r="E18" s="79"/>
      <c r="F18" s="217"/>
      <c r="G18" s="218"/>
      <c r="H18" s="231"/>
      <c r="I18" s="231"/>
      <c r="J18" s="30"/>
      <c r="K18" s="30"/>
      <c r="L18" s="231"/>
      <c r="M18" s="231"/>
      <c r="N18" s="231"/>
      <c r="O18" s="133"/>
      <c r="P18" s="134"/>
      <c r="Q18" s="135"/>
      <c r="R18" s="136"/>
      <c r="S18" s="136"/>
      <c r="T18" s="136"/>
      <c r="U18" s="136"/>
      <c r="V18" s="136"/>
      <c r="W18" s="137"/>
      <c r="X18" s="235"/>
      <c r="Y18" s="236"/>
      <c r="Z18" s="236"/>
      <c r="AA18" s="236"/>
      <c r="AB18" s="236"/>
      <c r="AC18" s="236"/>
      <c r="AD18" s="236"/>
      <c r="AE18" s="236"/>
      <c r="AF18" s="79"/>
    </row>
    <row r="19" spans="1:33" ht="18" customHeight="1" x14ac:dyDescent="0.2">
      <c r="A19" s="24" t="s">
        <v>24</v>
      </c>
      <c r="B19" s="25"/>
      <c r="C19" s="25"/>
      <c r="D19" s="25"/>
      <c r="E19" s="26"/>
      <c r="F19" s="215" t="s">
        <v>9</v>
      </c>
      <c r="G19" s="216"/>
      <c r="H19" s="230">
        <v>1</v>
      </c>
      <c r="I19" s="230"/>
      <c r="J19" s="46" t="s">
        <v>12</v>
      </c>
      <c r="K19" s="237">
        <v>7</v>
      </c>
      <c r="L19" s="238"/>
      <c r="M19" s="46" t="s">
        <v>13</v>
      </c>
      <c r="N19" s="238">
        <v>31</v>
      </c>
      <c r="O19" s="238"/>
      <c r="P19" s="50" t="s">
        <v>14</v>
      </c>
      <c r="Q19" s="40" t="s">
        <v>25</v>
      </c>
      <c r="R19" s="41"/>
      <c r="S19" s="41"/>
      <c r="T19" s="41"/>
      <c r="U19" s="41"/>
      <c r="V19" s="41"/>
      <c r="W19" s="42"/>
      <c r="X19" s="181">
        <f>H41</f>
        <v>297823</v>
      </c>
      <c r="Y19" s="182"/>
      <c r="Z19" s="182"/>
      <c r="AA19" s="182"/>
      <c r="AB19" s="182"/>
      <c r="AC19" s="182"/>
      <c r="AD19" s="182"/>
      <c r="AE19" s="182"/>
      <c r="AF19" s="78" t="s">
        <v>23</v>
      </c>
    </row>
    <row r="20" spans="1:33" ht="18" customHeight="1" x14ac:dyDescent="0.2">
      <c r="A20" s="24"/>
      <c r="B20" s="25"/>
      <c r="C20" s="25"/>
      <c r="D20" s="25"/>
      <c r="E20" s="26"/>
      <c r="F20" s="232"/>
      <c r="G20" s="233"/>
      <c r="H20" s="234"/>
      <c r="I20" s="234"/>
      <c r="J20" s="25"/>
      <c r="K20" s="239"/>
      <c r="L20" s="239"/>
      <c r="M20" s="25"/>
      <c r="N20" s="239"/>
      <c r="O20" s="239"/>
      <c r="P20" s="51"/>
      <c r="Q20" s="43"/>
      <c r="R20" s="44"/>
      <c r="S20" s="44"/>
      <c r="T20" s="44"/>
      <c r="U20" s="44"/>
      <c r="V20" s="44"/>
      <c r="W20" s="45"/>
      <c r="X20" s="183"/>
      <c r="Y20" s="184"/>
      <c r="Z20" s="184"/>
      <c r="AA20" s="184"/>
      <c r="AB20" s="184"/>
      <c r="AC20" s="184"/>
      <c r="AD20" s="184"/>
      <c r="AE20" s="184"/>
      <c r="AF20" s="26"/>
    </row>
    <row r="21" spans="1:33" ht="18" customHeight="1" x14ac:dyDescent="0.2">
      <c r="A21" s="1"/>
      <c r="B21" s="46" t="s">
        <v>26</v>
      </c>
      <c r="C21" s="46"/>
      <c r="D21" s="46"/>
      <c r="E21" s="46"/>
      <c r="F21" s="46"/>
      <c r="G21" s="46"/>
      <c r="H21" s="46"/>
      <c r="I21" s="46"/>
      <c r="J21" s="46"/>
      <c r="K21" s="46"/>
      <c r="L21" s="46"/>
      <c r="M21" s="196">
        <v>43678</v>
      </c>
      <c r="N21" s="196"/>
      <c r="O21" s="196"/>
      <c r="P21" s="196"/>
      <c r="Q21" s="196"/>
      <c r="R21" s="196"/>
      <c r="S21" s="196"/>
      <c r="T21" s="196"/>
      <c r="U21" s="196"/>
      <c r="V21" s="196"/>
      <c r="W21" s="196"/>
      <c r="X21" s="196"/>
      <c r="Y21" s="219">
        <f>M22-M21+1</f>
        <v>61</v>
      </c>
      <c r="Z21" s="219"/>
      <c r="AA21" s="219"/>
      <c r="AB21" s="46" t="s">
        <v>27</v>
      </c>
      <c r="AC21" s="46"/>
      <c r="AD21" s="46"/>
      <c r="AE21" s="46"/>
      <c r="AF21" s="78"/>
    </row>
    <row r="22" spans="1:33" ht="18" customHeight="1" x14ac:dyDescent="0.2">
      <c r="A22" s="6"/>
      <c r="B22" s="30"/>
      <c r="C22" s="30"/>
      <c r="D22" s="30"/>
      <c r="E22" s="30"/>
      <c r="F22" s="30"/>
      <c r="G22" s="30"/>
      <c r="H22" s="30"/>
      <c r="I22" s="30"/>
      <c r="J22" s="30"/>
      <c r="K22" s="30"/>
      <c r="L22" s="30"/>
      <c r="M22" s="226">
        <v>43738</v>
      </c>
      <c r="N22" s="226"/>
      <c r="O22" s="226"/>
      <c r="P22" s="226"/>
      <c r="Q22" s="226"/>
      <c r="R22" s="226"/>
      <c r="S22" s="226"/>
      <c r="T22" s="226"/>
      <c r="U22" s="226"/>
      <c r="V22" s="226"/>
      <c r="W22" s="226"/>
      <c r="X22" s="226"/>
      <c r="Y22" s="220"/>
      <c r="Z22" s="220"/>
      <c r="AA22" s="220"/>
      <c r="AB22" s="30"/>
      <c r="AC22" s="30"/>
      <c r="AD22" s="30"/>
      <c r="AE22" s="30"/>
      <c r="AF22" s="79"/>
    </row>
    <row r="23" spans="1:33" ht="18" customHeight="1" x14ac:dyDescent="0.2">
      <c r="A23" s="118" t="s">
        <v>28</v>
      </c>
      <c r="B23" s="119"/>
      <c r="C23" s="52" t="s">
        <v>29</v>
      </c>
      <c r="D23" s="53"/>
      <c r="E23" s="53"/>
      <c r="F23" s="58" t="s">
        <v>30</v>
      </c>
      <c r="G23" s="58"/>
      <c r="H23" s="58"/>
      <c r="I23" s="58"/>
      <c r="J23" s="58"/>
      <c r="K23" s="58"/>
      <c r="L23" s="58"/>
      <c r="M23" s="58"/>
      <c r="N23" s="58"/>
      <c r="O23" s="58"/>
      <c r="P23" s="58"/>
      <c r="Q23" s="58"/>
      <c r="R23" s="58"/>
      <c r="S23" s="58"/>
      <c r="T23" s="58"/>
      <c r="U23" s="205" t="s">
        <v>31</v>
      </c>
      <c r="V23" s="206"/>
      <c r="W23" s="206"/>
      <c r="X23" s="206"/>
      <c r="Y23" s="206"/>
      <c r="Z23" s="206"/>
      <c r="AA23" s="209" t="s">
        <v>32</v>
      </c>
      <c r="AB23" s="210"/>
      <c r="AC23" s="210"/>
      <c r="AD23" s="210"/>
      <c r="AE23" s="210"/>
      <c r="AF23" s="211"/>
      <c r="AG23" s="9"/>
    </row>
    <row r="24" spans="1:33" ht="18" customHeight="1" x14ac:dyDescent="0.2">
      <c r="A24" s="86"/>
      <c r="B24" s="120"/>
      <c r="C24" s="52"/>
      <c r="D24" s="53"/>
      <c r="E24" s="53"/>
      <c r="F24" s="27" t="s">
        <v>33</v>
      </c>
      <c r="G24" s="27"/>
      <c r="H24" s="28"/>
      <c r="I24" s="28"/>
      <c r="J24" s="28"/>
      <c r="K24" s="28"/>
      <c r="L24" s="28"/>
      <c r="M24" s="28"/>
      <c r="N24" s="27" t="s">
        <v>58</v>
      </c>
      <c r="O24" s="28"/>
      <c r="P24" s="28"/>
      <c r="Q24" s="28"/>
      <c r="R24" s="28"/>
      <c r="S24" s="28"/>
      <c r="T24" s="28"/>
      <c r="U24" s="207"/>
      <c r="V24" s="208"/>
      <c r="W24" s="208"/>
      <c r="X24" s="208"/>
      <c r="Y24" s="208"/>
      <c r="Z24" s="208"/>
      <c r="AA24" s="212"/>
      <c r="AB24" s="213"/>
      <c r="AC24" s="213"/>
      <c r="AD24" s="213"/>
      <c r="AE24" s="213"/>
      <c r="AF24" s="214"/>
      <c r="AG24" s="9"/>
    </row>
    <row r="25" spans="1:33" ht="18" customHeight="1" x14ac:dyDescent="0.2">
      <c r="A25" s="86"/>
      <c r="B25" s="120"/>
      <c r="C25" s="178" t="s">
        <v>51</v>
      </c>
      <c r="D25" s="179"/>
      <c r="E25" s="179"/>
      <c r="F25" s="179" t="s">
        <v>34</v>
      </c>
      <c r="G25" s="179"/>
      <c r="H25" s="179"/>
      <c r="I25" s="179"/>
      <c r="J25" s="179"/>
      <c r="K25" s="179"/>
      <c r="L25" s="179"/>
      <c r="M25" s="179"/>
      <c r="N25" s="221" t="s">
        <v>35</v>
      </c>
      <c r="O25" s="179"/>
      <c r="P25" s="179"/>
      <c r="Q25" s="179"/>
      <c r="R25" s="179"/>
      <c r="S25" s="179"/>
      <c r="T25" s="222"/>
      <c r="U25" s="223" t="s">
        <v>36</v>
      </c>
      <c r="V25" s="224"/>
      <c r="W25" s="224"/>
      <c r="X25" s="224"/>
      <c r="Y25" s="224"/>
      <c r="Z25" s="224"/>
      <c r="AA25" s="223" t="s">
        <v>36</v>
      </c>
      <c r="AB25" s="224"/>
      <c r="AC25" s="224"/>
      <c r="AD25" s="224"/>
      <c r="AE25" s="224"/>
      <c r="AF25" s="225"/>
    </row>
    <row r="26" spans="1:33" ht="18" customHeight="1" x14ac:dyDescent="0.2">
      <c r="A26" s="86"/>
      <c r="B26" s="120"/>
      <c r="C26" s="178"/>
      <c r="D26" s="179"/>
      <c r="E26" s="179"/>
      <c r="F26" s="179"/>
      <c r="G26" s="179"/>
      <c r="H26" s="179"/>
      <c r="I26" s="179"/>
      <c r="J26" s="179"/>
      <c r="K26" s="179"/>
      <c r="L26" s="179"/>
      <c r="M26" s="179"/>
      <c r="N26" s="179"/>
      <c r="O26" s="179"/>
      <c r="P26" s="179"/>
      <c r="Q26" s="179"/>
      <c r="R26" s="179"/>
      <c r="S26" s="179"/>
      <c r="T26" s="222"/>
      <c r="U26" s="193">
        <v>1000</v>
      </c>
      <c r="V26" s="194"/>
      <c r="W26" s="194"/>
      <c r="X26" s="194"/>
      <c r="Y26" s="194"/>
      <c r="Z26" s="194"/>
      <c r="AA26" s="193">
        <v>1000</v>
      </c>
      <c r="AB26" s="194"/>
      <c r="AC26" s="194"/>
      <c r="AD26" s="194"/>
      <c r="AE26" s="194"/>
      <c r="AF26" s="195"/>
    </row>
    <row r="27" spans="1:33" ht="18" customHeight="1" x14ac:dyDescent="0.2">
      <c r="A27" s="86"/>
      <c r="B27" s="120"/>
      <c r="C27" s="178" t="s">
        <v>52</v>
      </c>
      <c r="D27" s="179"/>
      <c r="E27" s="179"/>
      <c r="F27" s="179" t="s">
        <v>37</v>
      </c>
      <c r="G27" s="179"/>
      <c r="H27" s="179"/>
      <c r="I27" s="179"/>
      <c r="J27" s="179"/>
      <c r="K27" s="179"/>
      <c r="L27" s="179"/>
      <c r="M27" s="179"/>
      <c r="N27" s="179" t="s">
        <v>37</v>
      </c>
      <c r="O27" s="179"/>
      <c r="P27" s="179"/>
      <c r="Q27" s="179"/>
      <c r="R27" s="179"/>
      <c r="S27" s="179"/>
      <c r="T27" s="179"/>
      <c r="U27" s="180">
        <v>1200</v>
      </c>
      <c r="V27" s="180"/>
      <c r="W27" s="180"/>
      <c r="X27" s="180"/>
      <c r="Y27" s="180"/>
      <c r="Z27" s="180"/>
      <c r="AA27" s="180">
        <v>1200</v>
      </c>
      <c r="AB27" s="180"/>
      <c r="AC27" s="180"/>
      <c r="AD27" s="180"/>
      <c r="AE27" s="180"/>
      <c r="AF27" s="180"/>
    </row>
    <row r="28" spans="1:33" ht="18" customHeight="1" x14ac:dyDescent="0.2">
      <c r="A28" s="86"/>
      <c r="B28" s="120"/>
      <c r="C28" s="178"/>
      <c r="D28" s="179"/>
      <c r="E28" s="179"/>
      <c r="F28" s="179"/>
      <c r="G28" s="179"/>
      <c r="H28" s="179"/>
      <c r="I28" s="179"/>
      <c r="J28" s="179"/>
      <c r="K28" s="179"/>
      <c r="L28" s="179"/>
      <c r="M28" s="179"/>
      <c r="N28" s="179"/>
      <c r="O28" s="179"/>
      <c r="P28" s="179"/>
      <c r="Q28" s="179"/>
      <c r="R28" s="179"/>
      <c r="S28" s="179"/>
      <c r="T28" s="179"/>
      <c r="U28" s="180"/>
      <c r="V28" s="180"/>
      <c r="W28" s="180"/>
      <c r="X28" s="180"/>
      <c r="Y28" s="180"/>
      <c r="Z28" s="180"/>
      <c r="AA28" s="180"/>
      <c r="AB28" s="180"/>
      <c r="AC28" s="180"/>
      <c r="AD28" s="180"/>
      <c r="AE28" s="180"/>
      <c r="AF28" s="180"/>
    </row>
    <row r="29" spans="1:33" ht="18" customHeight="1" x14ac:dyDescent="0.2">
      <c r="A29" s="86"/>
      <c r="B29" s="120"/>
      <c r="C29" s="178" t="s">
        <v>53</v>
      </c>
      <c r="D29" s="179"/>
      <c r="E29" s="179"/>
      <c r="F29" s="179" t="s">
        <v>38</v>
      </c>
      <c r="G29" s="179"/>
      <c r="H29" s="179"/>
      <c r="I29" s="179"/>
      <c r="J29" s="179"/>
      <c r="K29" s="179"/>
      <c r="L29" s="179"/>
      <c r="M29" s="179"/>
      <c r="N29" s="179" t="s">
        <v>39</v>
      </c>
      <c r="O29" s="179"/>
      <c r="P29" s="179"/>
      <c r="Q29" s="179"/>
      <c r="R29" s="179"/>
      <c r="S29" s="179"/>
      <c r="T29" s="179"/>
      <c r="U29" s="180">
        <v>3000</v>
      </c>
      <c r="V29" s="180"/>
      <c r="W29" s="180"/>
      <c r="X29" s="180"/>
      <c r="Y29" s="180"/>
      <c r="Z29" s="180"/>
      <c r="AA29" s="180">
        <v>3000</v>
      </c>
      <c r="AB29" s="180"/>
      <c r="AC29" s="180"/>
      <c r="AD29" s="180"/>
      <c r="AE29" s="180"/>
      <c r="AF29" s="180"/>
    </row>
    <row r="30" spans="1:33" ht="18" customHeight="1" x14ac:dyDescent="0.2">
      <c r="A30" s="86"/>
      <c r="B30" s="120"/>
      <c r="C30" s="178"/>
      <c r="D30" s="179"/>
      <c r="E30" s="179"/>
      <c r="F30" s="179"/>
      <c r="G30" s="179"/>
      <c r="H30" s="179"/>
      <c r="I30" s="179"/>
      <c r="J30" s="179"/>
      <c r="K30" s="179"/>
      <c r="L30" s="179"/>
      <c r="M30" s="179"/>
      <c r="N30" s="179"/>
      <c r="O30" s="179"/>
      <c r="P30" s="179"/>
      <c r="Q30" s="179"/>
      <c r="R30" s="179"/>
      <c r="S30" s="179"/>
      <c r="T30" s="179"/>
      <c r="U30" s="180"/>
      <c r="V30" s="180"/>
      <c r="W30" s="180"/>
      <c r="X30" s="180"/>
      <c r="Y30" s="180"/>
      <c r="Z30" s="180"/>
      <c r="AA30" s="180"/>
      <c r="AB30" s="180"/>
      <c r="AC30" s="180"/>
      <c r="AD30" s="180"/>
      <c r="AE30" s="180"/>
      <c r="AF30" s="180"/>
    </row>
    <row r="31" spans="1:33" ht="18" customHeight="1" x14ac:dyDescent="0.2">
      <c r="A31" s="86"/>
      <c r="B31" s="120"/>
      <c r="C31" s="178" t="s">
        <v>54</v>
      </c>
      <c r="D31" s="179"/>
      <c r="E31" s="179"/>
      <c r="F31" s="179" t="s">
        <v>37</v>
      </c>
      <c r="G31" s="179"/>
      <c r="H31" s="179"/>
      <c r="I31" s="179"/>
      <c r="J31" s="179"/>
      <c r="K31" s="179"/>
      <c r="L31" s="179"/>
      <c r="M31" s="179"/>
      <c r="N31" s="179" t="s">
        <v>37</v>
      </c>
      <c r="O31" s="179"/>
      <c r="P31" s="179"/>
      <c r="Q31" s="179"/>
      <c r="R31" s="179"/>
      <c r="S31" s="179"/>
      <c r="T31" s="179"/>
      <c r="U31" s="180">
        <v>5000</v>
      </c>
      <c r="V31" s="180"/>
      <c r="W31" s="180"/>
      <c r="X31" s="180"/>
      <c r="Y31" s="180"/>
      <c r="Z31" s="180"/>
      <c r="AA31" s="180">
        <v>5000</v>
      </c>
      <c r="AB31" s="180"/>
      <c r="AC31" s="180"/>
      <c r="AD31" s="180"/>
      <c r="AE31" s="180"/>
      <c r="AF31" s="180"/>
    </row>
    <row r="32" spans="1:33" ht="18" customHeight="1" x14ac:dyDescent="0.2">
      <c r="A32" s="86"/>
      <c r="B32" s="120"/>
      <c r="C32" s="178"/>
      <c r="D32" s="179"/>
      <c r="E32" s="179"/>
      <c r="F32" s="179"/>
      <c r="G32" s="179"/>
      <c r="H32" s="179"/>
      <c r="I32" s="179"/>
      <c r="J32" s="179"/>
      <c r="K32" s="179"/>
      <c r="L32" s="179"/>
      <c r="M32" s="179"/>
      <c r="N32" s="179"/>
      <c r="O32" s="179"/>
      <c r="P32" s="179"/>
      <c r="Q32" s="179"/>
      <c r="R32" s="179"/>
      <c r="S32" s="179"/>
      <c r="T32" s="179"/>
      <c r="U32" s="180"/>
      <c r="V32" s="180"/>
      <c r="W32" s="180"/>
      <c r="X32" s="180"/>
      <c r="Y32" s="180"/>
      <c r="Z32" s="180"/>
      <c r="AA32" s="180"/>
      <c r="AB32" s="180"/>
      <c r="AC32" s="180"/>
      <c r="AD32" s="180"/>
      <c r="AE32" s="180"/>
      <c r="AF32" s="180"/>
    </row>
    <row r="33" spans="1:47" ht="18" customHeight="1" x14ac:dyDescent="0.2">
      <c r="A33" s="86"/>
      <c r="B33" s="120"/>
      <c r="C33" s="178"/>
      <c r="D33" s="179"/>
      <c r="E33" s="179"/>
      <c r="F33" s="179" t="s">
        <v>40</v>
      </c>
      <c r="G33" s="179"/>
      <c r="H33" s="179"/>
      <c r="I33" s="179"/>
      <c r="J33" s="179"/>
      <c r="K33" s="179"/>
      <c r="L33" s="179"/>
      <c r="M33" s="179"/>
      <c r="N33" s="179"/>
      <c r="O33" s="179"/>
      <c r="P33" s="179"/>
      <c r="Q33" s="179"/>
      <c r="R33" s="179"/>
      <c r="S33" s="179"/>
      <c r="T33" s="179"/>
      <c r="U33" s="180">
        <v>10059.15</v>
      </c>
      <c r="V33" s="180"/>
      <c r="W33" s="180"/>
      <c r="X33" s="180"/>
      <c r="Y33" s="180"/>
      <c r="Z33" s="180"/>
      <c r="AA33" s="180">
        <v>9855.482</v>
      </c>
      <c r="AB33" s="180"/>
      <c r="AC33" s="180"/>
      <c r="AD33" s="180"/>
      <c r="AE33" s="180"/>
      <c r="AF33" s="180"/>
    </row>
    <row r="34" spans="1:47" ht="18" customHeight="1" x14ac:dyDescent="0.2">
      <c r="A34" s="86"/>
      <c r="B34" s="120"/>
      <c r="C34" s="178"/>
      <c r="D34" s="179"/>
      <c r="E34" s="179"/>
      <c r="F34" s="179"/>
      <c r="G34" s="179"/>
      <c r="H34" s="179"/>
      <c r="I34" s="179"/>
      <c r="J34" s="179"/>
      <c r="K34" s="179"/>
      <c r="L34" s="179"/>
      <c r="M34" s="179"/>
      <c r="N34" s="179"/>
      <c r="O34" s="179"/>
      <c r="P34" s="179"/>
      <c r="Q34" s="179"/>
      <c r="R34" s="179"/>
      <c r="S34" s="179"/>
      <c r="T34" s="179"/>
      <c r="U34" s="180"/>
      <c r="V34" s="180"/>
      <c r="W34" s="180"/>
      <c r="X34" s="180"/>
      <c r="Y34" s="180"/>
      <c r="Z34" s="180"/>
      <c r="AA34" s="180"/>
      <c r="AB34" s="180"/>
      <c r="AC34" s="180"/>
      <c r="AD34" s="180"/>
      <c r="AE34" s="180"/>
      <c r="AF34" s="180"/>
    </row>
    <row r="35" spans="1:47" ht="18" customHeight="1" x14ac:dyDescent="0.2">
      <c r="A35" s="86"/>
      <c r="B35" s="120"/>
      <c r="C35" s="175"/>
      <c r="D35" s="176"/>
      <c r="E35" s="176"/>
      <c r="F35" s="176"/>
      <c r="G35" s="176"/>
      <c r="H35" s="176"/>
      <c r="I35" s="176"/>
      <c r="J35" s="176"/>
      <c r="K35" s="176"/>
      <c r="L35" s="176"/>
      <c r="M35" s="176"/>
      <c r="N35" s="176"/>
      <c r="O35" s="176"/>
      <c r="P35" s="176"/>
      <c r="Q35" s="176"/>
      <c r="R35" s="176"/>
      <c r="S35" s="176"/>
      <c r="T35" s="176"/>
      <c r="U35" s="177"/>
      <c r="V35" s="177"/>
      <c r="W35" s="177"/>
      <c r="X35" s="177"/>
      <c r="Y35" s="177"/>
      <c r="Z35" s="177"/>
      <c r="AA35" s="177"/>
      <c r="AB35" s="177"/>
      <c r="AC35" s="177"/>
      <c r="AD35" s="177"/>
      <c r="AE35" s="177"/>
      <c r="AF35" s="177"/>
    </row>
    <row r="36" spans="1:47" ht="18" customHeight="1" x14ac:dyDescent="0.2">
      <c r="A36" s="86"/>
      <c r="B36" s="120"/>
      <c r="C36" s="175"/>
      <c r="D36" s="176"/>
      <c r="E36" s="176"/>
      <c r="F36" s="176"/>
      <c r="G36" s="176"/>
      <c r="H36" s="176"/>
      <c r="I36" s="176"/>
      <c r="J36" s="176"/>
      <c r="K36" s="176"/>
      <c r="L36" s="176"/>
      <c r="M36" s="176"/>
      <c r="N36" s="176"/>
      <c r="O36" s="176"/>
      <c r="P36" s="176"/>
      <c r="Q36" s="176"/>
      <c r="R36" s="176"/>
      <c r="S36" s="176"/>
      <c r="T36" s="176"/>
      <c r="U36" s="177"/>
      <c r="V36" s="177"/>
      <c r="W36" s="177"/>
      <c r="X36" s="177"/>
      <c r="Y36" s="177"/>
      <c r="Z36" s="177"/>
      <c r="AA36" s="177"/>
      <c r="AB36" s="177"/>
      <c r="AC36" s="177"/>
      <c r="AD36" s="177"/>
      <c r="AE36" s="177"/>
      <c r="AF36" s="177"/>
    </row>
    <row r="37" spans="1:47" ht="18" customHeight="1" x14ac:dyDescent="0.2">
      <c r="A37" s="86"/>
      <c r="B37" s="120"/>
      <c r="C37" s="105" t="s">
        <v>41</v>
      </c>
      <c r="D37" s="46"/>
      <c r="E37" s="46"/>
      <c r="F37" s="46"/>
      <c r="G37" s="46"/>
      <c r="H37" s="46"/>
      <c r="I37" s="46"/>
      <c r="J37" s="46"/>
      <c r="K37" s="46"/>
      <c r="L37" s="46"/>
      <c r="M37" s="46"/>
      <c r="N37" s="46"/>
      <c r="O37" s="46"/>
      <c r="P37" s="46"/>
      <c r="Q37" s="46"/>
      <c r="R37" s="46"/>
      <c r="S37" s="46"/>
      <c r="T37" s="46"/>
      <c r="U37" s="46"/>
      <c r="V37" s="46"/>
      <c r="W37" s="46"/>
      <c r="X37" s="46"/>
      <c r="Y37" s="46"/>
      <c r="Z37" s="46"/>
      <c r="AA37" s="180">
        <f>IF(AA25="","",SUM(AA25:AF36))</f>
        <v>20055.482</v>
      </c>
      <c r="AB37" s="180"/>
      <c r="AC37" s="180"/>
      <c r="AD37" s="180"/>
      <c r="AE37" s="180"/>
      <c r="AF37" s="180"/>
      <c r="AP37" t="s">
        <v>42</v>
      </c>
    </row>
    <row r="38" spans="1:47" ht="18" customHeight="1" x14ac:dyDescent="0.2">
      <c r="A38" s="86"/>
      <c r="B38" s="120"/>
      <c r="C38" s="24"/>
      <c r="D38" s="25"/>
      <c r="E38" s="25"/>
      <c r="F38" s="25"/>
      <c r="G38" s="25"/>
      <c r="H38" s="25"/>
      <c r="I38" s="25"/>
      <c r="J38" s="25"/>
      <c r="K38" s="25"/>
      <c r="L38" s="25"/>
      <c r="M38" s="25"/>
      <c r="N38" s="25"/>
      <c r="O38" s="25"/>
      <c r="P38" s="25"/>
      <c r="Q38" s="25"/>
      <c r="R38" s="25"/>
      <c r="S38" s="25"/>
      <c r="T38" s="25"/>
      <c r="U38" s="25"/>
      <c r="V38" s="25"/>
      <c r="W38" s="25"/>
      <c r="X38" s="25"/>
      <c r="Y38" s="25"/>
      <c r="Z38" s="25"/>
      <c r="AA38" s="180"/>
      <c r="AB38" s="180"/>
      <c r="AC38" s="180"/>
      <c r="AD38" s="180"/>
      <c r="AE38" s="180"/>
      <c r="AF38" s="180"/>
      <c r="AS38" s="10" t="s">
        <v>43</v>
      </c>
      <c r="AT38" s="10"/>
      <c r="AU38">
        <v>0.1</v>
      </c>
    </row>
    <row r="39" spans="1:47" ht="18" customHeight="1" x14ac:dyDescent="0.2">
      <c r="A39" s="86"/>
      <c r="B39" s="120"/>
      <c r="C39" s="107" t="s">
        <v>44</v>
      </c>
      <c r="D39" s="107"/>
      <c r="E39" s="107"/>
      <c r="F39" s="107"/>
      <c r="G39" s="107"/>
      <c r="H39" s="107"/>
      <c r="I39" s="107"/>
      <c r="J39" s="107"/>
      <c r="K39" s="107"/>
      <c r="L39" s="107"/>
      <c r="M39" s="107"/>
      <c r="N39" s="108" t="s">
        <v>36</v>
      </c>
      <c r="O39" s="50"/>
      <c r="P39" s="50"/>
      <c r="Q39" s="50"/>
      <c r="R39" s="50"/>
      <c r="S39" s="50"/>
      <c r="T39" s="109"/>
      <c r="U39" s="110" t="s">
        <v>45</v>
      </c>
      <c r="V39" s="111"/>
      <c r="W39" s="111"/>
      <c r="X39" s="111"/>
      <c r="Y39" s="111"/>
      <c r="Z39" s="111"/>
      <c r="AA39" s="108" t="s">
        <v>36</v>
      </c>
      <c r="AB39" s="50"/>
      <c r="AC39" s="50"/>
      <c r="AD39" s="50"/>
      <c r="AE39" s="50"/>
      <c r="AF39" s="109"/>
      <c r="AS39" s="10" t="s">
        <v>46</v>
      </c>
      <c r="AT39" s="10">
        <v>1</v>
      </c>
      <c r="AU39">
        <v>1</v>
      </c>
    </row>
    <row r="40" spans="1:47" ht="18" customHeight="1" x14ac:dyDescent="0.2">
      <c r="A40" s="86"/>
      <c r="B40" s="120"/>
      <c r="C40" s="107"/>
      <c r="D40" s="107"/>
      <c r="E40" s="107"/>
      <c r="F40" s="107"/>
      <c r="G40" s="107"/>
      <c r="H40" s="107"/>
      <c r="I40" s="107"/>
      <c r="J40" s="107"/>
      <c r="K40" s="107"/>
      <c r="L40" s="107"/>
      <c r="M40" s="107"/>
      <c r="N40" s="199">
        <f>IF(AA37="","",ROUNDUP(AA37*(IF(AT39=1,AU39,AU38)/100),3))</f>
        <v>200.55500000000001</v>
      </c>
      <c r="O40" s="200"/>
      <c r="P40" s="200"/>
      <c r="Q40" s="200"/>
      <c r="R40" s="200"/>
      <c r="S40" s="200"/>
      <c r="T40" s="201"/>
      <c r="U40" s="112"/>
      <c r="V40" s="113"/>
      <c r="W40" s="113"/>
      <c r="X40" s="113"/>
      <c r="Y40" s="113"/>
      <c r="Z40" s="113"/>
      <c r="AA40" s="202">
        <f>IF(AA37="","",AA37-N40)</f>
        <v>19854.927</v>
      </c>
      <c r="AB40" s="203"/>
      <c r="AC40" s="203"/>
      <c r="AD40" s="203"/>
      <c r="AE40" s="203"/>
      <c r="AF40" s="204"/>
    </row>
    <row r="41" spans="1:47" ht="18" customHeight="1" x14ac:dyDescent="0.2">
      <c r="A41" s="86"/>
      <c r="B41" s="120"/>
      <c r="C41" s="24" t="s">
        <v>47</v>
      </c>
      <c r="D41" s="25"/>
      <c r="E41" s="25"/>
      <c r="F41" s="26"/>
      <c r="G41" s="12"/>
      <c r="H41" s="171">
        <f>IF(AA37="","",ROUNDDOWN(AA40*15,0))</f>
        <v>297823</v>
      </c>
      <c r="I41" s="172"/>
      <c r="J41" s="172"/>
      <c r="K41" s="172"/>
      <c r="L41" s="172"/>
      <c r="M41" s="172"/>
      <c r="N41" s="172"/>
      <c r="O41" s="172"/>
      <c r="P41" s="172"/>
      <c r="Q41" s="172"/>
      <c r="R41" s="172"/>
      <c r="S41" s="172"/>
      <c r="T41" s="35" t="s">
        <v>23</v>
      </c>
      <c r="U41" s="86" t="s">
        <v>48</v>
      </c>
      <c r="V41" s="189"/>
      <c r="W41" s="189"/>
      <c r="X41" s="189"/>
      <c r="Y41" s="189"/>
      <c r="Z41" s="189"/>
      <c r="AA41" s="189"/>
      <c r="AB41" s="189"/>
      <c r="AC41" s="189"/>
      <c r="AD41" s="189"/>
      <c r="AE41" s="189"/>
      <c r="AF41" s="190"/>
    </row>
    <row r="42" spans="1:47" ht="18" customHeight="1" x14ac:dyDescent="0.2">
      <c r="A42" s="87"/>
      <c r="B42" s="121"/>
      <c r="C42" s="29"/>
      <c r="D42" s="30"/>
      <c r="E42" s="30"/>
      <c r="F42" s="79"/>
      <c r="G42" s="13"/>
      <c r="H42" s="173"/>
      <c r="I42" s="174"/>
      <c r="J42" s="174"/>
      <c r="K42" s="174"/>
      <c r="L42" s="174"/>
      <c r="M42" s="174"/>
      <c r="N42" s="174"/>
      <c r="O42" s="174"/>
      <c r="P42" s="174"/>
      <c r="Q42" s="174"/>
      <c r="R42" s="174"/>
      <c r="S42" s="174"/>
      <c r="T42" s="36"/>
      <c r="U42" s="87"/>
      <c r="V42" s="191"/>
      <c r="W42" s="191"/>
      <c r="X42" s="191"/>
      <c r="Y42" s="191"/>
      <c r="Z42" s="191"/>
      <c r="AA42" s="191"/>
      <c r="AB42" s="191"/>
      <c r="AC42" s="191"/>
      <c r="AD42" s="191"/>
      <c r="AE42" s="191"/>
      <c r="AF42" s="192"/>
    </row>
    <row r="43" spans="1:47" ht="18" customHeight="1" x14ac:dyDescent="0.2">
      <c r="A43" s="93" t="s">
        <v>49</v>
      </c>
      <c r="B43" s="94"/>
      <c r="C43" s="189"/>
      <c r="D43" s="189"/>
      <c r="E43" s="189"/>
      <c r="F43" s="189"/>
      <c r="G43" s="189"/>
      <c r="H43" s="189"/>
      <c r="I43" s="189"/>
      <c r="J43" s="189"/>
      <c r="K43" s="189"/>
      <c r="L43" s="189"/>
      <c r="M43" s="189"/>
      <c r="N43" s="189"/>
      <c r="O43" s="189"/>
      <c r="P43" s="189"/>
      <c r="Q43" s="189"/>
      <c r="R43" s="189"/>
      <c r="S43" s="189"/>
      <c r="T43" s="189"/>
      <c r="U43" s="189"/>
      <c r="V43" s="189"/>
      <c r="W43" s="189"/>
      <c r="X43" s="189"/>
      <c r="Y43" s="189"/>
      <c r="Z43" s="189"/>
      <c r="AA43" s="189"/>
      <c r="AB43" s="189"/>
      <c r="AC43" s="189"/>
      <c r="AD43" s="189"/>
      <c r="AE43" s="189"/>
      <c r="AF43" s="190"/>
    </row>
    <row r="44" spans="1:47" ht="18" customHeight="1" x14ac:dyDescent="0.2">
      <c r="A44" s="95"/>
      <c r="B44" s="96"/>
      <c r="C44" s="197"/>
      <c r="D44" s="197"/>
      <c r="E44" s="197"/>
      <c r="F44" s="197"/>
      <c r="G44" s="197"/>
      <c r="H44" s="197"/>
      <c r="I44" s="197"/>
      <c r="J44" s="197"/>
      <c r="K44" s="197"/>
      <c r="L44" s="197"/>
      <c r="M44" s="197"/>
      <c r="N44" s="197"/>
      <c r="O44" s="197"/>
      <c r="P44" s="197"/>
      <c r="Q44" s="197"/>
      <c r="R44" s="197"/>
      <c r="S44" s="197"/>
      <c r="T44" s="197"/>
      <c r="U44" s="197"/>
      <c r="V44" s="197"/>
      <c r="W44" s="197"/>
      <c r="X44" s="197"/>
      <c r="Y44" s="197"/>
      <c r="Z44" s="197"/>
      <c r="AA44" s="197"/>
      <c r="AB44" s="197"/>
      <c r="AC44" s="197"/>
      <c r="AD44" s="197"/>
      <c r="AE44" s="197"/>
      <c r="AF44" s="198"/>
    </row>
    <row r="45" spans="1:47" ht="18" customHeight="1" x14ac:dyDescent="0.2">
      <c r="A45" s="97"/>
      <c r="B45" s="98"/>
      <c r="C45" s="191"/>
      <c r="D45" s="191"/>
      <c r="E45" s="191"/>
      <c r="F45" s="191"/>
      <c r="G45" s="191"/>
      <c r="H45" s="191"/>
      <c r="I45" s="191"/>
      <c r="J45" s="191"/>
      <c r="K45" s="191"/>
      <c r="L45" s="191"/>
      <c r="M45" s="191"/>
      <c r="N45" s="191"/>
      <c r="O45" s="191"/>
      <c r="P45" s="191"/>
      <c r="Q45" s="191"/>
      <c r="R45" s="191"/>
      <c r="S45" s="191"/>
      <c r="T45" s="191"/>
      <c r="U45" s="191"/>
      <c r="V45" s="191"/>
      <c r="W45" s="191"/>
      <c r="X45" s="191"/>
      <c r="Y45" s="191"/>
      <c r="Z45" s="191"/>
      <c r="AA45" s="191"/>
      <c r="AB45" s="191"/>
      <c r="AC45" s="191"/>
      <c r="AD45" s="191"/>
      <c r="AE45" s="191"/>
      <c r="AF45" s="192"/>
    </row>
    <row r="46" spans="1:47" ht="18" customHeight="1" x14ac:dyDescent="0.2">
      <c r="A46" s="11" t="s">
        <v>50</v>
      </c>
    </row>
  </sheetData>
  <mergeCells count="114">
    <mergeCell ref="R1:W1"/>
    <mergeCell ref="X1:AF1"/>
    <mergeCell ref="H2:U2"/>
    <mergeCell ref="L4:L13"/>
    <mergeCell ref="M4:S5"/>
    <mergeCell ref="T4:AF5"/>
    <mergeCell ref="M6:S7"/>
    <mergeCell ref="T6:AF7"/>
    <mergeCell ref="M8:S8"/>
    <mergeCell ref="T8:T9"/>
    <mergeCell ref="U8:U9"/>
    <mergeCell ref="V8:V9"/>
    <mergeCell ref="AC8:AC9"/>
    <mergeCell ref="AD8:AD9"/>
    <mergeCell ref="AE8:AE9"/>
    <mergeCell ref="AF8:AF9"/>
    <mergeCell ref="M9:S9"/>
    <mergeCell ref="M10:S11"/>
    <mergeCell ref="T10:AF11"/>
    <mergeCell ref="W13:AF13"/>
    <mergeCell ref="T13:V13"/>
    <mergeCell ref="C10:D10"/>
    <mergeCell ref="F10:G10"/>
    <mergeCell ref="W8:W9"/>
    <mergeCell ref="X8:X9"/>
    <mergeCell ref="Y8:Y9"/>
    <mergeCell ref="Z8:Z9"/>
    <mergeCell ref="AA8:AA9"/>
    <mergeCell ref="AB8:AB9"/>
    <mergeCell ref="AF19:AF20"/>
    <mergeCell ref="H17:I18"/>
    <mergeCell ref="F19:G20"/>
    <mergeCell ref="H19:I20"/>
    <mergeCell ref="Q17:W18"/>
    <mergeCell ref="X17:AE18"/>
    <mergeCell ref="AF17:AF18"/>
    <mergeCell ref="A19:E20"/>
    <mergeCell ref="J19:J20"/>
    <mergeCell ref="K19:L20"/>
    <mergeCell ref="M19:M20"/>
    <mergeCell ref="N19:O20"/>
    <mergeCell ref="P19:P20"/>
    <mergeCell ref="A17:E18"/>
    <mergeCell ref="J17:K18"/>
    <mergeCell ref="L17:N18"/>
    <mergeCell ref="U23:Z24"/>
    <mergeCell ref="AA23:AF24"/>
    <mergeCell ref="O17:P18"/>
    <mergeCell ref="F17:G18"/>
    <mergeCell ref="AA35:AF36"/>
    <mergeCell ref="C37:Z38"/>
    <mergeCell ref="AA37:AF38"/>
    <mergeCell ref="C31:E32"/>
    <mergeCell ref="B21:L22"/>
    <mergeCell ref="Y21:AA22"/>
    <mergeCell ref="AB21:AC22"/>
    <mergeCell ref="AD21:AF22"/>
    <mergeCell ref="U29:Z30"/>
    <mergeCell ref="AA29:AF30"/>
    <mergeCell ref="N24:T24"/>
    <mergeCell ref="C25:E26"/>
    <mergeCell ref="F25:M26"/>
    <mergeCell ref="N25:T26"/>
    <mergeCell ref="U25:Z25"/>
    <mergeCell ref="AA25:AF25"/>
    <mergeCell ref="M22:X22"/>
    <mergeCell ref="A43:B45"/>
    <mergeCell ref="C43:AF45"/>
    <mergeCell ref="C39:M40"/>
    <mergeCell ref="N39:T39"/>
    <mergeCell ref="U39:Z40"/>
    <mergeCell ref="AA39:AF39"/>
    <mergeCell ref="N40:T40"/>
    <mergeCell ref="AA40:AF40"/>
    <mergeCell ref="F31:M32"/>
    <mergeCell ref="N31:T32"/>
    <mergeCell ref="U31:Z32"/>
    <mergeCell ref="AA31:AF32"/>
    <mergeCell ref="C33:E34"/>
    <mergeCell ref="F33:M34"/>
    <mergeCell ref="N33:T34"/>
    <mergeCell ref="U33:Z34"/>
    <mergeCell ref="AA33:AF34"/>
    <mergeCell ref="A23:B42"/>
    <mergeCell ref="F29:M30"/>
    <mergeCell ref="N29:T30"/>
    <mergeCell ref="F24:M24"/>
    <mergeCell ref="AA27:AF28"/>
    <mergeCell ref="C23:E24"/>
    <mergeCell ref="F23:T23"/>
    <mergeCell ref="A10:B10"/>
    <mergeCell ref="C41:F42"/>
    <mergeCell ref="H41:S42"/>
    <mergeCell ref="T41:T42"/>
    <mergeCell ref="U41:U42"/>
    <mergeCell ref="C35:E36"/>
    <mergeCell ref="F35:M36"/>
    <mergeCell ref="N35:T36"/>
    <mergeCell ref="U35:Z36"/>
    <mergeCell ref="C27:E28"/>
    <mergeCell ref="F27:M28"/>
    <mergeCell ref="N27:T28"/>
    <mergeCell ref="U27:Z28"/>
    <mergeCell ref="Q19:W20"/>
    <mergeCell ref="X19:AE20"/>
    <mergeCell ref="I10:J10"/>
    <mergeCell ref="M12:S13"/>
    <mergeCell ref="T12:AF12"/>
    <mergeCell ref="A14:AF16"/>
    <mergeCell ref="V41:AF42"/>
    <mergeCell ref="C29:E30"/>
    <mergeCell ref="U26:Z26"/>
    <mergeCell ref="AA26:AF26"/>
    <mergeCell ref="M21:X21"/>
  </mergeCells>
  <phoneticPr fontId="2"/>
  <dataValidations count="1">
    <dataValidation imeMode="disabled" allowBlank="1" showInputMessage="1" showErrorMessage="1" sqref="X1:AF1" xr:uid="{BD4FA2C8-6100-444C-9F19-C8B07B92DA0C}"/>
  </dataValidations>
  <pageMargins left="0.7" right="0.7" top="0.65" bottom="0.43" header="0.3" footer="0.3"/>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徴収猶予（原本）</vt:lpstr>
      <vt:lpstr>徴収猶予（記載例）</vt:lpstr>
      <vt:lpstr>'徴収猶予（記載例）'!Print_Area</vt:lpstr>
      <vt:lpstr>'徴収猶予（原本）'!Print_Area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下西 武志</dc:creator>
  <cp:lastModifiedBy>福元 千奈津</cp:lastModifiedBy>
  <cp:lastPrinted>2026-04-22T04:03:07Z</cp:lastPrinted>
  <dcterms:created xsi:type="dcterms:W3CDTF">2019-09-04T06:39:17Z</dcterms:created>
  <dcterms:modified xsi:type="dcterms:W3CDTF">2026-04-22T04:03:12Z</dcterms:modified>
</cp:coreProperties>
</file>