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CCBD231A-6CAC-442C-B09B-A93541B709A8}"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<sst xmlns="http://schemas.openxmlformats.org/spreadsheetml/2006/main" count="3323" uniqueCount="1053">
  <si>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</si>
  <si>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</si>
  <si>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</si>
  <si>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</si>
  <si>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</si>
  <si>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</si>
  <si>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</si>
  <si>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</si>
  <si>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</si>
  <si>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</si>
  <si>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</si>
  <si>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</si>
  <si>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</si>
  <si>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</si>
  <si>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</si>
  <si>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</si>
  <si>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</si>
  <si>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</si>
  <si>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</si>
  <si>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</si>
  <si>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</si>
  <si>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</si>
  <si>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</si>
  <si>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</si>
  <si>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</si>
  <si>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</si>
  <si>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</si>
  <si>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</si>
  <si>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</si>
  <si>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</si>
  <si>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</si>
  <si>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</si>
  <si>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</si>
  <si>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</si>
  <si>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</si>
  <si>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</si>
  <si>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</si>
  <si>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</si>
  <si>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</si>
  <si>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</si>
  <si>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</si>
  <si>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</si>
  <si>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</si>
  <si>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</si>
  <si>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</si>
  <si>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</si>
  <si>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</si>
  <si>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</si>
  <si>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</si>
  <si>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</si>
  <si>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</si>
  <si>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</si>
  <si>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</si>
  <si>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</si>
  <si>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</si>
  <si>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</si>
  <si>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</si>
  <si>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</si>
  <si>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</si>
  <si>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</si>
  <si>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</si>
  <si>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</si>
  <si>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</si>
  <si>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</si>
  <si>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</si>
  <si>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</si>
  <si>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</si>
  <si>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</si>
  <si>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</si>
  <si>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</si>
  <si>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</si>
  <si>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</si>
  <si>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</si>
  <si>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</si>
  <si>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</si>
  <si>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</si>
  <si>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</si>
  <si>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</si>
  <si>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</si>
  <si>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</si>
  <si>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</si>
  <si>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</si>
  <si>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</si>
  <si>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</si>
  <si>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</si>
  <si>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</si>
  <si>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</si>
  <si>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</si>
  <si>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</si>
  <si>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</si>
  <si>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</si>
  <si>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</si>
  <si>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</si>
  <si>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</si>
  <si>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</si>
  <si>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</si>
  <si>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</si>
  <si>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</si>
  <si>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</si>
  <si>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</si>
  <si>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</si>
  <si>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</si>
  <si>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</si>
  <si>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</si>
  <si>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</si>
  <si>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</si>
  <si>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</si>
  <si>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</si>
  <si>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</si>
  <si>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</si>
  <si>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</si>
  <si>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</si>
  <si>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</si>
  <si>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</si>
  <si>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</si>
  <si>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</si>
  <si>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</si>
  <si>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</si>
  <si>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</si>
  <si>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</si>
  <si>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</si>
  <si>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</si>
  <si>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</si>
  <si>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</si>
  <si>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</si>
  <si>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</si>
  <si>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</si>
  <si>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</si>
  <si>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</si>
  <si>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</si>
  <si>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</si>
  <si>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</si>
  <si>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</si>
  <si>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</si>
  <si>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</si>
  <si>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</si>
  <si>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</si>
  <si>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</si>
  <si>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</si>
  <si>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</si>
  <si>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</si>
  <si>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</si>
  <si>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</si>
  <si>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</si>
  <si>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</si>
  <si>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</si>
  <si>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</si>
  <si>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</si>
  <si>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</si>
  <si>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</si>
  <si>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</si>
  <si>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</si>
  <si>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</si>
  <si>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</si>
  <si>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</si>
  <si>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</si>
  <si>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</si>
  <si>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</si>
  <si>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</si>
  <si>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</si>
  <si>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</si>
  <si>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</si>
  <si>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</si>
  <si>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</si>
  <si>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</si>
  <si>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</si>
  <si>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</si>
  <si>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</si>
  <si>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</si>
  <si>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</si>
  <si>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</si>
  <si>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</si>
  <si>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</si>
  <si>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</si>
  <si>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</si>
  <si>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</si>
  <si>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</si>
  <si>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</si>
  <si>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</si>
  <si>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</si>
  <si>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</si>
  <si>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</si>
  <si>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</si>
  <si>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</si>
  <si>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</si>
  <si>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</si>
  <si>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</si>
  <si>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</si>
  <si>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</si>
  <si>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</si>
  <si>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</si>
  <si>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</si>
  <si>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</si>
  <si>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</si>
  <si>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</si>
  <si>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</si>
  <si>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</si>
  <si>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</si>
  <si>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</si>
  <si>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</si>
  <si>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</si>
  <si>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</si>
  <si>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</si>
  <si>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</si>
  <si>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</si>
  <si>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</si>
  <si>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</si>
  <si>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</si>
  <si>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</si>
  <si>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</si>
  <si>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</si>
  <si>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</si>
  <si>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</si>
  <si>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</si>
  <si>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</si>
  <si>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</si>
  <si>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</si>
  <si>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</si>
  <si>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</si>
  <si>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</si>
  <si>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</si>
  <si>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</si>
  <si>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</si>
  <si>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</si>
  <si>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</si>
  <si>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</si>
  <si>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</si>
  <si>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</si>
  <si>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</si>
  <si>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</si>
  <si>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</si>
  <si>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</si>
  <si>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</si>
  <si>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</si>
  <si>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</si>
  <si>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</si>
  <si>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</si>
  <si>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</si>
  <si>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</si>
  <si>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</si>
  <si>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</si>
  <si>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</si>
  <si>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</si>
  <si>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</si>
  <si>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</si>
  <si>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</si>
  <si>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</si>
  <si>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</si>
  <si>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</si>
  <si>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</si>
  <si>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</si>
  <si>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</si>
  <si>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</si>
  <si>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</si>
  <si>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</si>
  <si>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</si>
  <si>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</si>
  <si>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</si>
  <si>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</si>
  <si>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</si>
  <si>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</si>
  <si>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</si>
  <si>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</si>
  <si>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</si>
  <si>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</si>
  <si>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</si>
  <si>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</si>
  <si>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</si>
  <si>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</si>
  <si>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</si>
  <si>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</si>
  <si>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</si>
  <si>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</si>
  <si>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</si>
  <si>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</si>
  <si>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</si>
  <si>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</si>
  <si>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</si>
  <si>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</si>
  <si>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</si>
  <si>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</si>
  <si>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</si>
  <si>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</si>
  <si>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</si>
  <si>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</si>
  <si>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</si>
  <si>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</si>
  <si>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</si>
  <si>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</si>
  <si>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</si>
  <si>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</si>
  <si>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</si>
  <si>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</si>
  <si>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</si>
  <si>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</si>
  <si>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</si>
  <si>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</si>
  <si>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</si>
  <si>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</si>
  <si>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</si>
  <si>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</si>
  <si>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</si>
  <si>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</si>
  <si>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</si>
  <si>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</si>
  <si>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</si>
  <si>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</si>
  <si>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</si>
  <si>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</si>
  <si>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</si>
  <si>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</si>
  <si>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</si>
  <si>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</si>
  <si>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</si>
  <si>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</si>
  <si>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</si>
  <si>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</si>
  <si>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</si>
  <si>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</si>
  <si>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</si>
  <si>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</si>
  <si>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</si>
  <si>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</si>
  <si>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</si>
  <si>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</si>
  <si>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</si>
  <si>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</si>
  <si>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</si>
  <si>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</si>
  <si>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</si>
  <si>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</si>
  <si>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</si>
  <si>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</si>
  <si>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</si>
  <si>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</si>
  <si>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</si>
  <si>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</si>
  <si>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</si>
  <si>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</si>
  <si>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</si>
  <si>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</si>
  <si>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</si>
  <si>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</si>
  <si>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</si>
  <si>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</si>
  <si>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</si>
  <si>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</si>
  <si>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</si>
  <si>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</si>
  <si>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</si>
  <si>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</si>
  <si>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</si>
  <si>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</si>
  <si>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</si>
  <si>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</si>
  <si>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</si>
  <si>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</si>
  <si>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</si>
  <si>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</si>
  <si>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</si>
  <si>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</si>
  <si>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</si>
  <si>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</si>
  <si>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</si>
  <si>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</si>
  <si>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</si>
  <si>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</si>
  <si>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</si>
  <si>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</si>
  <si>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</si>
  <si>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</si>
  <si>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</si>
  <si>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</si>
  <si>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</si>
  <si>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</si>
  <si>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</si>
  <si>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</si>
  <si>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</si>
  <si>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</si>
  <si>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</si>
  <si>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</si>
  <si>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</si>
  <si>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</si>
  <si>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</si>
  <si>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</si>
  <si>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</si>
  <si>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</si>
  <si>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</si>
  <si>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</si>
  <si>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</si>
  <si>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</si>
  <si>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</si>
  <si>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</si>
  <si>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</si>
  <si>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</si>
  <si>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</si>
  <si>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</si>
  <si>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</si>
  <si>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</si>
  <si>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</si>
  <si>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</si>
  <si>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</si>
  <si>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</si>
  <si>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</si>
  <si>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</si>
  <si>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</si>
  <si>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</si>
  <si>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</si>
  <si>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</si>
  <si>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</si>
  <si>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</si>
  <si>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</si>
  <si>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</si>
  <si>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</si>
  <si>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</si>
  <si>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</si>
  <si>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</si>
  <si>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</si>
  <si>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</si>
  <si>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</si>
  <si>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</si>
  <si>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</si>
  <si>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</si>
  <si>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</si>
  <si>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</si>
  <si>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</si>
  <si>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</si>
  <si>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</si>
  <si>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</si>
  <si>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</si>
  <si>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</si>
  <si>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</si>
  <si>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</si>
  <si>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</si>
  <si>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</si>
  <si>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</si>
  <si>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</si>
  <si>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</si>
  <si>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</si>
  <si>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</si>
  <si>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</si>
  <si>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</si>
  <si>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</si>
  <si>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</si>
  <si>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</si>
  <si>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</si>
  <si>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</si>
  <si>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</si>
  <si>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</si>
  <si>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</si>
  <si>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</si>
  <si>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</si>
  <si>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</si>
  <si>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</si>
  <si>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</si>
  <si>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</si>
  <si>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</si>
  <si>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</si>
  <si>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</si>
  <si>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</si>
  <si>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</si>
  <si>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</si>
  <si>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</si>
  <si>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</si>
  <si>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</si>
  <si>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</si>
  <si>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</si>
  <si>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</si>
  <si>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</si>
  <si>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</si>
  <si>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</si>
  <si>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</si>
  <si>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</si>
  <si>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</si>
  <si>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</si>
  <si>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</si>
  <si>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</si>
  <si>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</si>
  <si>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</si>
  <si>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</si>
  <si>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</si>
  <si>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</si>
  <si>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</si>
  <si>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</si>
  <si>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</si>
  <si>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</si>
  <si>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</si>
  <si>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</si>
  <si>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</si>
  <si>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</si>
  <si>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</si>
  <si>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</si>
  <si>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</si>
  <si>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</si>
  <si>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</si>
  <si>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</si>
  <si>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</si>
  <si>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</si>
  <si>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</si>
  <si>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</si>
  <si>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</si>
  <si>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</si>
  <si>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</si>
  <si>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</si>
  <si>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</si>
  <si>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</si>
  <si>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</si>
  <si>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</si>
  <si>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</si>
  <si>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</si>
  <si>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</si>
  <si>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</si>
  <si>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</si>
  <si>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</si>
  <si>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</si>
  <si>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</si>
  <si>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</si>
  <si>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</si>
  <si>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</si>
  <si>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</si>
  <si>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</si>
  <si>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</si>
  <si>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</si>
  <si>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</si>
  <si>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</si>
  <si>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</si>
  <si>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</si>
  <si>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</si>
  <si>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</si>
  <si>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</si>
  <si>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</si>
  <si>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</si>
  <si>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</si>
  <si>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</si>
  <si>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</si>
  <si>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</si>
  <si>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</si>
  <si>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</si>
  <si>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</si>
  <si>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</si>
  <si>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</si>
  <si>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</si>
  <si>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</si>
  <si>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</si>
  <si>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</si>
  <si>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</si>
  <si>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</si>
  <si>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</si>
  <si>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</si>
  <si>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</si>
  <si>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</si>
  <si>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</si>
  <si>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</si>
  <si>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</si>
  <si>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</si>
  <si>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</si>
  <si>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</si>
  <si>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</si>
  <si>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</si>
  <si>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</si>
  <si>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</si>
  <si>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</si>
  <si>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</si>
  <si>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</si>
  <si>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</si>
  <si>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</si>
  <si>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</si>
  <si>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</si>
  <si>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</si>
  <si>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</si>
  <si>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</si>
  <si>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</si>
  <si>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</si>
  <si>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</si>
  <si>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</si>
  <si>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</si>
  <si>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</si>
  <si>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</si>
  <si>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</si>
  <si>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</si>
  <si>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</si>
  <si>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</si>
  <si>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</si>
  <si>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</si>
  <si>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</si>
  <si>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</si>
  <si>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</si>
  <si>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</si>
  <si>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</si>
  <si>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</si>
  <si>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</si>
  <si>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</si>
  <si>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</si>
  <si>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</si>
  <si>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</si>
  <si>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</si>
  <si>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</si>
  <si>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</si>
  <si>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</si>
  <si>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</si>
  <si>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</si>
  <si>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</si>
  <si>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</si>
  <si>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</si>
  <si>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</si>
  <si>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</si>
  <si>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</si>
  <si>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</si>
  <si>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</si>
  <si>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</si>
  <si>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</si>
  <si>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</si>
  <si>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</si>
  <si>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</si>
  <si>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</si>
  <si>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</si>
  <si>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</si>
  <si>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</si>
  <si>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</si>
  <si>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</si>
  <si>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</si>
  <si>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</si>
  <si>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</si>
  <si>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</si>
  <si>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</si>
  <si>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</si>
  <si>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</si>
  <si>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</si>
  <si>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</si>
  <si>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</si>
  <si>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</si>
  <si>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</si>
  <si>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</si>
  <si>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</si>
  <si>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</si>
  <si>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</si>
  <si>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</si>
  <si>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</si>
  <si>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</si>
  <si>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</si>
  <si>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</si>
  <si>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</si>
  <si>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</si>
  <si>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</si>
  <si>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</si>
  <si>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</si>
  <si>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</si>
  <si>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</si>
  <si>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</si>
  <si>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</si>
  <si>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</si>
  <si>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</si>
  <si>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</si>
  <si>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</si>
  <si>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</si>
  <si>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</si>
  <si>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</si>
  <si>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</si>
  <si>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</si>
  <si>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</si>
  <si>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</si>
  <si>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</si>
  <si>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</si>
  <si>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</si>
  <si>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</si>
  <si>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</si>
  <si>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</si>
  <si>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</si>
  <si>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</si>
  <si>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</si>
  <si>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</si>
  <si>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</si>
  <si>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</si>
  <si>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</si>
  <si>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</si>
  <si>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</si>
  <si>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</si>
  <si>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</si>
  <si>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</si>
  <si>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</si>
  <si>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</si>
  <si>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</si>
  <si>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</si>
  <si>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</si>
  <si>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</si>
  <si>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</si>
  <si>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</si>
  <si>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</si>
  <si>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</si>
  <si>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</si>
  <si>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</si>
  <si>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</si>
  <si>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</si>
  <si>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</si>
  <si>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</si>
  <si>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</si>
  <si>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</si>
  <si>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</si>
  <si>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</si>
  <si>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</si>
  <si>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</si>
  <si>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</si>
  <si>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</si>
  <si>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</si>
  <si>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</si>
  <si>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</si>
  <si>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</si>
  <si>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</si>
  <si>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</si>
  <si>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</si>
  <si>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</si>
  <si>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</si>
  <si>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</si>
  <si>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</si>
  <si>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</si>
  <si>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</si>
  <si>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</si>
  <si>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</si>
  <si>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</si>
  <si>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</si>
  <si>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</si>
  <si>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</si>
  <si>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</si>
  <si>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</si>
  <si>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</si>
  <si>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</si>
  <si>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</si>
  <si>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</si>
  <si>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</si>
  <si>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</si>
  <si>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</si>
  <si>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</si>
  <si>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</si>
  <si>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</si>
  <si>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</si>
  <si>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</si>
  <si>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</si>
  <si>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</si>
  <si>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</si>
  <si>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</si>
  <si>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</si>
  <si>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</si>
  <si>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</si>
  <si>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</si>
  <si>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</si>
  <si>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</si>
  <si>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</si>
  <si>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</si>
  <si>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</si>
  <si>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</si>
  <si>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</si>
  <si>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</si>
  <si>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</si>
  <si>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</si>
  <si>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</si>
  <si>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</si>
  <si>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</si>
  <si>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</si>
  <si>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</si>
  <si>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</si>
  <si>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</si>
  <si>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</si>
  <si>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</si>
  <si>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</si>
  <si>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</si>
  <si>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</si>
  <si>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</si>
  <si>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</si>
  <si>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</si>
  <si>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</si>
  <si>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</si>
  <si>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</si>
  <si>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</si>
  <si>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</si>
  <si>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</si>
  <si>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</si>
  <si>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</si>
  <si>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</si>
  <si>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</si>
  <si>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</si>
  <si>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</si>
  <si>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</si>
  <si>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</si>
  <si>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</si>
  <si>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</si>
  <si>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</si>
  <si>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</si>
  <si>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</si>
  <si>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</si>
  <si>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</si>
  <si>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</si>
  <si>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</si>
  <si>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</si>
  <si>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</si>
  <si>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</si>
  <si>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</si>
  <si>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</si>
  <si>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</si>
  <si>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</si>
  <si>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</si>
  <si>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</si>
  <si>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</si>
  <si>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</si>
  <si>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</si>
  <si>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</si>
  <si>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</si>
  <si>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</si>
  <si>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</si>
  <si>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</si>
  <si>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</si>
  <si>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</si>
  <si>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</si>
  <si>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</si>
  <si>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</si>
  <si>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</si>
  <si>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</si>
  <si>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</si>
  <si>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</si>
  <si>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</si>
  <si>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</si>
  <si>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</si>
  <si>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</si>
  <si>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</si>
  <si>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</si>
  <si>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</si>
  <si>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</si>
  <si>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</si>
  <si>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</si>
  <si>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</si>
  <si>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</si>
  <si>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</si>
  <si>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</si>
  <si>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</si>
  <si>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</si>
  <si>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</si>
  <si>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</si>
  <si>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</si>
  <si>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</si>
  <si>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</si>
  <si>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</si>
  <si>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</si>
  <si>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</si>
  <si>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</si>
  <si>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</si>
  <si>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</si>
  <si>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</si>
  <si>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</si>
  <si>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</si>
  <si>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</si>
  <si>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</si>
  <si>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</si>
  <si>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</si>
  <si>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</si>
  <si>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</si>
  <si>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</si>
  <si>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</si>
  <si>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</si>
  <si>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</si>
  <si>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</si>
  <si>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</si>
  <si>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</si>
  <si>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</si>
  <si>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</si>
  <si>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</si>
  <si>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</si>
  <si>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</si>
  <si>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</si>
  <si>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</si>
  <si>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</si>
  <si>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</si>
  <si>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</si>
  <si>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</si>
  <si>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</si>
  <si>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</si>
  <si>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</si>
  <si>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</si>
  <si>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</si>
  <si>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</si>
  <si>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</si>
  <si>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</si>
  <si>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</si>
  <si>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</si>
  <si>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</si>
  <si>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</si>
  <si>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</si>
  <si>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</si>
  <si>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</si>
  <si>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</si>
  <si>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</si>
  <si>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</si>
  <si>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</si>
  <si>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</si>
  <si>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</si>
  <si>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</si>
  <si>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</si>
  <si>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</si>
  <si>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</si>
  <si>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</si>
  <si>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</si>
  <si>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</si>
  <si>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</si>
  <si>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</si>
  <si>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</si>
  <si>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</si>
  <si>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</si>
  <si>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</si>
  <si>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</si>
  <si>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</si>
  <si>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</si>
  <si>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</si>
  <si>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</si>
  <si>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</si>
  <si>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</si>
  <si>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</si>
  <si>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</si>
  <si>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</si>
  <si>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</si>
  <si>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</si>
  <si>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</si>
  <si>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</si>
  <si>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</si>
  <si>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</si>
  <si>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</si>
  <si>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</si>
  <si>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</si>
  <si>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</si>
  <si>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</si>
  <si>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</si>
  <si>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</si>
  <si>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</si>
  <si>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</si>
  <si>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</si>
  <si>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</si>
  <si>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</si>
  <si>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</si>
  <si>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</si>
  <si>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</si>
  <si>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</si>
  <si>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</si>
  <si>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</si>
  <si>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</si>
  <si>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</si>
  <si>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</si>
  <si>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</si>
  <si>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</si>
  <si>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</si>
  <si>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</si>
  <si>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</si>
  <si>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</si>
  <si>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</si>
  <si>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</si>
  <si>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</si>
  <si>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</si>
  <si>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</si>
  <si>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</si>
  <si>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</si>
  <si>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</si>
  <si>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</si>
  <si>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</si>
  <si>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</si>
  <si>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</si>
  <si>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</si>
  <si>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</si>
  <si>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</si>
  <si>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</si>
  <si>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</si>
  <si>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</si>
  <si>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</si>
  <si>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</si>
  <si>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</si>
  <si>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</si>
  <si>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</si>
  <si>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</si>
  <si>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</si>
  <si>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</si>
  <si>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</si>
  <si>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</si>
  <si>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</si>
  <si>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</si>
  <si>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</si>
  <si>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</si>
  <si>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</si>
  <si>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</si>
  <si>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</si>
  <si>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</si>
  <si>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</si>
  <si>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</si>
  <si>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</si>
  <si>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</si>
  <si>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</si>
  <si>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</si>
  <si>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</si>
  <si>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</si>
  <si>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</si>
  <si>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</si>
  <si>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</si>
  <si>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</si>
  <si>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</si>
  <si>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</si>
  <si>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</si>
  <si>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</si>
  <si>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</si>
  <si>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</si>
  <si>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</si>
  <si>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</si>
  <si>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</si>
  <si>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</si>
  <si>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</si>
  <si>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</si>
  <si>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</si>
  <si>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</si>
  <si>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</si>
  <si>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</si>
  <si>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</si>
  <si>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</si>
  <si>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</si>
  <si>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</si>
  <si>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</si>
  <si>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</si>
  <si>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</si>
  <si>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</si>
  <si>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</si>
  <si>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</si>
  <si>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</si>
  <si>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</si>
  <si>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</si>
  <si>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</si>
  <si>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</si>
  <si>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</si>
  <si>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</si>
  <si>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</si>
  <si>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</si>
  <si>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</si>
  <si>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</si>
  <si>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</si>
  <si>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</si>
  <si>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</si>
  <si>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愛泉会日南病院</t>
    <phoneticPr fontId="3"/>
  </si>
  <si>
    <t>〒887-0034 日南市大字風田３６４９番２</t>
    <phoneticPr fontId="3"/>
  </si>
  <si>
    <t>〇</t>
  </si>
  <si>
    <t>社会福祉法人</t>
  </si>
  <si>
    <t>複数の診療科で活用</t>
  </si>
  <si>
    <t>内科</t>
  </si>
  <si>
    <t>整形外科</t>
  </si>
  <si>
    <t>ＤＰＣ病院ではない</t>
  </si>
  <si>
    <t>有</t>
  </si>
  <si>
    <t>-</t>
    <phoneticPr fontId="3"/>
  </si>
  <si>
    <t>2病棟　地域一般入院基本料3</t>
  </si>
  <si>
    <t>急性期機能</t>
  </si>
  <si>
    <t>1病棟　障害者等施設入院基本料10対1</t>
  </si>
  <si>
    <t>慢性期機能</t>
  </si>
  <si>
    <t>3病棟　障害者等施設入院基本料10対1</t>
  </si>
  <si>
    <t>5病棟　障害者等施設入院基本料10対1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</si>
</sst>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1047</v>
      </c>
      <c r="M9" s="282" t="s">
        <v>1049</v>
      </c>
      <c r="N9" s="282" t="s">
        <v>1051</v>
      </c>
      <c r="O9" s="282" t="s">
        <v>1052</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1047</v>
      </c>
      <c r="M22" s="282" t="s">
        <v>1049</v>
      </c>
      <c r="N22" s="282" t="s">
        <v>1051</v>
      </c>
      <c r="O22" s="282" t="s">
        <v>1052</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1047</v>
      </c>
      <c r="M35" s="282" t="s">
        <v>1049</v>
      </c>
      <c r="N35" s="282" t="s">
        <v>1051</v>
      </c>
      <c r="O35" s="282" t="s">
        <v>1052</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1047</v>
      </c>
      <c r="M44" s="282" t="s">
        <v>1049</v>
      </c>
      <c r="N44" s="282" t="s">
        <v>1051</v>
      </c>
      <c r="O44" s="282" t="s">
        <v>1052</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52">
      <c r="A89" s="243"/>
      <c r="B89" s="18"/>
      <c r="C89" s="62"/>
      <c r="D89" s="3"/>
      <c r="E89" s="3"/>
      <c r="F89" s="3"/>
      <c r="G89" s="3"/>
      <c r="H89" s="287"/>
      <c r="I89" s="287"/>
      <c r="J89" s="64" t="s">
        <v>35</v>
      </c>
      <c r="K89" s="65"/>
      <c r="L89" s="262" t="s">
        <v>1047</v>
      </c>
      <c r="M89" s="262" t="s">
        <v>1049</v>
      </c>
      <c r="N89" s="262" t="s">
        <v>1051</v>
      </c>
      <c r="O89" s="262" t="s">
        <v>1052</v>
      </c>
    </row>
    <row r="90" spans="1:22" s="21" customFormat="1">
      <c r="A90" s="243"/>
      <c r="B90" s="1"/>
      <c r="C90" s="3"/>
      <c r="D90" s="3"/>
      <c r="E90" s="3"/>
      <c r="F90" s="3"/>
      <c r="G90" s="3"/>
      <c r="H90" s="287"/>
      <c r="I90" s="67" t="s">
        <v>36</v>
      </c>
      <c r="J90" s="68"/>
      <c r="K90" s="69"/>
      <c r="L90" s="262" t="s">
        <v>1048</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1051</v>
      </c>
      <c r="O97" s="66" t="s">
        <v>1052</v>
      </c>
      <c r="P97" s="8"/>
      <c r="Q97" s="8"/>
      <c r="R97" s="8"/>
      <c r="S97" s="8"/>
      <c r="T97" s="8"/>
      <c r="U97" s="8"/>
      <c r="V97" s="8"/>
    </row>
    <row r="98" spans="1:22" ht="20.25" customHeight="1">
      <c r="A98" s="243"/>
      <c r="B98" s="1"/>
      <c r="C98" s="62"/>
      <c r="D98" s="3"/>
      <c r="F98" s="3"/>
      <c r="G98" s="3"/>
      <c r="H98" s="287"/>
      <c r="I98" s="67" t="s">
        <v>40</v>
      </c>
      <c r="J98" s="68"/>
      <c r="K98" s="79"/>
      <c r="L98" s="70" t="s">
        <v>1048</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184</v>
      </c>
      <c r="K99" s="237" t="str">
        <f>IF(OR(COUNTIF(L99:O99,"未確認")&gt;0,COUNTIF(L99:O99,"~*")&gt;0),"※","")</f>
        <v/>
      </c>
      <c r="L99" s="258">
        <v>58</v>
      </c>
      <c r="M99" s="258">
        <v>42</v>
      </c>
      <c r="N99" s="258">
        <v>42</v>
      </c>
      <c r="O99" s="258">
        <v>42</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135</v>
      </c>
      <c r="K101" s="237" t="str">
        <f>IF(OR(COUNTIF(L101:O101,"未確認")&gt;0,COUNTIF(L101:O101,"~*")&gt;0),"※","")</f>
        <v/>
      </c>
      <c r="L101" s="258">
        <v>16</v>
      </c>
      <c r="M101" s="258">
        <v>36</v>
      </c>
      <c r="N101" s="258">
        <v>42</v>
      </c>
      <c r="O101" s="258">
        <v>41</v>
      </c>
    </row>
    <row r="102" spans="1:22" s="83" customFormat="1" ht="34.5" customHeight="1">
      <c r="A102" s="244" t="s">
        <v>610</v>
      </c>
      <c r="B102" s="84"/>
      <c r="C102" s="377"/>
      <c r="D102" s="379"/>
      <c r="E102" s="317" t="s">
        <v>612</v>
      </c>
      <c r="F102" s="318"/>
      <c r="G102" s="318"/>
      <c r="H102" s="319"/>
      <c r="I102" s="420"/>
      <c r="J102" s="256">
        <f t="shared" si="0"/>
        <v>142</v>
      </c>
      <c r="K102" s="237" t="str">
        <f t="shared" ref="K102:K111" si="1">IF(OR(COUNTIF(L101:O101,"未確認")&gt;0,COUNTIF(L101:O101,"~*")&gt;0),"※","")</f>
        <v/>
      </c>
      <c r="L102" s="258">
        <v>16</v>
      </c>
      <c r="M102" s="258">
        <v>42</v>
      </c>
      <c r="N102" s="258">
        <v>42</v>
      </c>
      <c r="O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1051</v>
      </c>
      <c r="O118" s="66" t="s">
        <v>1052</v>
      </c>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1051</v>
      </c>
      <c r="O129" s="66" t="s">
        <v>1052</v>
      </c>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535</v>
      </c>
      <c r="N131" s="98" t="s">
        <v>535</v>
      </c>
      <c r="O131" s="98" t="s">
        <v>535</v>
      </c>
    </row>
    <row r="132" spans="1:22" s="83" customFormat="1" ht="34.5" customHeight="1">
      <c r="A132" s="244" t="s">
        <v>621</v>
      </c>
      <c r="B132" s="84"/>
      <c r="C132" s="295"/>
      <c r="D132" s="297"/>
      <c r="E132" s="320" t="s">
        <v>58</v>
      </c>
      <c r="F132" s="321"/>
      <c r="G132" s="321"/>
      <c r="H132" s="322"/>
      <c r="I132" s="389"/>
      <c r="J132" s="101"/>
      <c r="K132" s="102"/>
      <c r="L132" s="82">
        <v>58</v>
      </c>
      <c r="M132" s="82">
        <v>42</v>
      </c>
      <c r="N132" s="82">
        <v>42</v>
      </c>
      <c r="O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1051</v>
      </c>
      <c r="O143" s="66" t="s">
        <v>1052</v>
      </c>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54</v>
      </c>
      <c r="K154" s="264" t="str">
        <f t="shared" si="3"/>
        <v/>
      </c>
      <c r="L154" s="117">
        <v>54</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121</v>
      </c>
      <c r="K167" s="264" t="str">
        <f t="shared" si="3"/>
        <v/>
      </c>
      <c r="L167" s="117">
        <v>0</v>
      </c>
      <c r="M167" s="117">
        <v>35</v>
      </c>
      <c r="N167" s="117">
        <v>42</v>
      </c>
      <c r="O167" s="117">
        <v>44</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1051</v>
      </c>
      <c r="O226" s="66" t="s">
        <v>1052</v>
      </c>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1051</v>
      </c>
      <c r="O234" s="66" t="s">
        <v>1052</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1051</v>
      </c>
      <c r="O244" s="66" t="s">
        <v>1052</v>
      </c>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70" t="s">
        <v>1050</v>
      </c>
      <c r="O245" s="70" t="s">
        <v>1050</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1051</v>
      </c>
      <c r="O253" s="66" t="s">
        <v>1052</v>
      </c>
      <c r="P253" s="8"/>
      <c r="Q253" s="8"/>
      <c r="R253" s="8"/>
      <c r="S253" s="8"/>
      <c r="T253" s="8"/>
      <c r="U253" s="8"/>
      <c r="V253" s="8"/>
    </row>
    <row r="254" spans="1:22">
      <c r="A254" s="243"/>
      <c r="B254" s="1"/>
      <c r="C254" s="62"/>
      <c r="D254" s="3"/>
      <c r="F254" s="3"/>
      <c r="G254" s="3"/>
      <c r="H254" s="287"/>
      <c r="I254" s="67" t="s">
        <v>36</v>
      </c>
      <c r="J254" s="68"/>
      <c r="K254" s="79"/>
      <c r="L254" s="70" t="s">
        <v>1048</v>
      </c>
      <c r="M254" s="137" t="s">
        <v>1050</v>
      </c>
      <c r="N254" s="137" t="s">
        <v>1050</v>
      </c>
      <c r="O254" s="137" t="s">
        <v>1050</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1045</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1051</v>
      </c>
      <c r="O263" s="66" t="s">
        <v>1052</v>
      </c>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74</v>
      </c>
      <c r="K269" s="81" t="str">
        <f t="shared" si="8"/>
        <v/>
      </c>
      <c r="L269" s="147">
        <v>16</v>
      </c>
      <c r="M269" s="147">
        <v>23</v>
      </c>
      <c r="N269" s="147">
        <v>19</v>
      </c>
      <c r="O269" s="147">
        <v>16</v>
      </c>
    </row>
    <row r="270" spans="1:22" s="83" customFormat="1" ht="34.5" customHeight="1">
      <c r="A270" s="249" t="s">
        <v>725</v>
      </c>
      <c r="B270" s="120"/>
      <c r="C270" s="371"/>
      <c r="D270" s="371"/>
      <c r="E270" s="371"/>
      <c r="F270" s="371"/>
      <c r="G270" s="371" t="s">
        <v>148</v>
      </c>
      <c r="H270" s="371"/>
      <c r="I270" s="404"/>
      <c r="J270" s="266">
        <f t="shared" si="9"/>
        <v>3.0999999999999996</v>
      </c>
      <c r="K270" s="81" t="str">
        <f t="shared" si="8"/>
        <v/>
      </c>
      <c r="L270" s="148">
        <v>1.5</v>
      </c>
      <c r="M270" s="148">
        <v>0.9</v>
      </c>
      <c r="N270" s="148">
        <v>0.7</v>
      </c>
      <c r="O270" s="148">
        <v>0</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4</v>
      </c>
      <c r="M271" s="147">
        <v>5</v>
      </c>
      <c r="N271" s="147">
        <v>2</v>
      </c>
      <c r="O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31</v>
      </c>
      <c r="K273" s="81" t="str">
        <f t="shared" si="8"/>
        <v/>
      </c>
      <c r="L273" s="147">
        <v>5</v>
      </c>
      <c r="M273" s="147">
        <v>8</v>
      </c>
      <c r="N273" s="147">
        <v>10</v>
      </c>
      <c r="O273" s="147">
        <v>8</v>
      </c>
    </row>
    <row r="274" spans="1:15" s="83" customFormat="1" ht="34.5" customHeight="1">
      <c r="A274" s="249" t="s">
        <v>727</v>
      </c>
      <c r="B274" s="120"/>
      <c r="C274" s="372"/>
      <c r="D274" s="372"/>
      <c r="E274" s="372"/>
      <c r="F274" s="372"/>
      <c r="G274" s="371" t="s">
        <v>148</v>
      </c>
      <c r="H274" s="371"/>
      <c r="I274" s="404"/>
      <c r="J274" s="266">
        <f t="shared" si="9"/>
        <v>1.3</v>
      </c>
      <c r="K274" s="81" t="str">
        <f t="shared" si="8"/>
        <v/>
      </c>
      <c r="L274" s="148">
        <v>0</v>
      </c>
      <c r="M274" s="148">
        <v>0.3</v>
      </c>
      <c r="N274" s="148">
        <v>0.7</v>
      </c>
      <c r="O274" s="148">
        <v>0.3</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1051</v>
      </c>
      <c r="O322" s="66" t="s">
        <v>1052</v>
      </c>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1051</v>
      </c>
      <c r="O342" s="66" t="s">
        <v>1052</v>
      </c>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1051</v>
      </c>
      <c r="O367" s="66" t="s">
        <v>1052</v>
      </c>
    </row>
    <row r="368" spans="1:22" s="118" customFormat="1" ht="20.25" customHeight="1">
      <c r="A368" s="243"/>
      <c r="B368" s="1"/>
      <c r="C368" s="3"/>
      <c r="D368" s="3"/>
      <c r="E368" s="3"/>
      <c r="F368" s="3"/>
      <c r="G368" s="3"/>
      <c r="H368" s="287"/>
      <c r="I368" s="67" t="s">
        <v>36</v>
      </c>
      <c r="J368" s="170"/>
      <c r="K368" s="79"/>
      <c r="L368" s="137" t="s">
        <v>1048</v>
      </c>
      <c r="M368" s="137" t="s">
        <v>1050</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1051</v>
      </c>
      <c r="O390" s="66" t="s">
        <v>1052</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387</v>
      </c>
      <c r="K392" s="81" t="str">
        <f t="shared" ref="K392:K397" si="12">IF(OR(COUNTIF(L392:O392,"未確認")&gt;0,COUNTIF(L392:O392,"~*")&gt;0),"※","")</f>
        <v/>
      </c>
      <c r="L392" s="147">
        <v>374</v>
      </c>
      <c r="M392" s="147">
        <v>6</v>
      </c>
      <c r="N392" s="147">
        <v>5</v>
      </c>
      <c r="O392" s="147">
        <v>2</v>
      </c>
    </row>
    <row r="393" spans="1:22" s="83" customFormat="1" ht="34.5" customHeight="1">
      <c r="A393" s="249" t="s">
        <v>773</v>
      </c>
      <c r="B393" s="84"/>
      <c r="C393" s="370"/>
      <c r="D393" s="380"/>
      <c r="E393" s="320" t="s">
        <v>224</v>
      </c>
      <c r="F393" s="321"/>
      <c r="G393" s="321"/>
      <c r="H393" s="322"/>
      <c r="I393" s="343"/>
      <c r="J393" s="140">
        <f t="shared" si="11"/>
        <v>226</v>
      </c>
      <c r="K393" s="81" t="str">
        <f t="shared" si="12"/>
        <v/>
      </c>
      <c r="L393" s="147">
        <v>213</v>
      </c>
      <c r="M393" s="147">
        <v>6</v>
      </c>
      <c r="N393" s="147">
        <v>5</v>
      </c>
      <c r="O393" s="147">
        <v>2</v>
      </c>
    </row>
    <row r="394" spans="1:22" s="83" customFormat="1" ht="34.5" customHeight="1">
      <c r="A394" s="250" t="s">
        <v>774</v>
      </c>
      <c r="B394" s="84"/>
      <c r="C394" s="370"/>
      <c r="D394" s="381"/>
      <c r="E394" s="320" t="s">
        <v>225</v>
      </c>
      <c r="F394" s="321"/>
      <c r="G394" s="321"/>
      <c r="H394" s="322"/>
      <c r="I394" s="343"/>
      <c r="J394" s="140">
        <f t="shared" si="11"/>
        <v>4</v>
      </c>
      <c r="K394" s="81" t="str">
        <f t="shared" si="12"/>
        <v/>
      </c>
      <c r="L394" s="147">
        <v>4</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157</v>
      </c>
      <c r="K395" s="81" t="str">
        <f t="shared" si="12"/>
        <v/>
      </c>
      <c r="L395" s="147">
        <v>157</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54070</v>
      </c>
      <c r="K396" s="81" t="str">
        <f t="shared" si="12"/>
        <v/>
      </c>
      <c r="L396" s="147">
        <v>10854</v>
      </c>
      <c r="M396" s="147">
        <v>13078</v>
      </c>
      <c r="N396" s="147">
        <v>15301</v>
      </c>
      <c r="O396" s="147">
        <v>14837</v>
      </c>
    </row>
    <row r="397" spans="1:22" s="83" customFormat="1" ht="34.5" customHeight="1">
      <c r="A397" s="250" t="s">
        <v>777</v>
      </c>
      <c r="B397" s="119"/>
      <c r="C397" s="370"/>
      <c r="D397" s="320" t="s">
        <v>228</v>
      </c>
      <c r="E397" s="321"/>
      <c r="F397" s="321"/>
      <c r="G397" s="321"/>
      <c r="H397" s="322"/>
      <c r="I397" s="344"/>
      <c r="J397" s="140">
        <f t="shared" si="11"/>
        <v>386</v>
      </c>
      <c r="K397" s="81" t="str">
        <f t="shared" si="12"/>
        <v/>
      </c>
      <c r="L397" s="147">
        <v>375</v>
      </c>
      <c r="M397" s="147">
        <v>6</v>
      </c>
      <c r="N397" s="147">
        <v>3</v>
      </c>
      <c r="O397" s="147">
        <v>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1051</v>
      </c>
      <c r="O403" s="66" t="s">
        <v>1052</v>
      </c>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387</v>
      </c>
      <c r="K405" s="81" t="str">
        <f t="shared" ref="K405:K422" si="14">IF(OR(COUNTIF(L405:O405,"未確認")&gt;0,COUNTIF(L405:O405,"~*")&gt;0),"※","")</f>
        <v/>
      </c>
      <c r="L405" s="147">
        <v>374</v>
      </c>
      <c r="M405" s="147">
        <v>6</v>
      </c>
      <c r="N405" s="147">
        <v>5</v>
      </c>
      <c r="O405" s="147">
        <v>2</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188</v>
      </c>
      <c r="K407" s="81" t="str">
        <f t="shared" si="14"/>
        <v/>
      </c>
      <c r="L407" s="147">
        <v>188</v>
      </c>
      <c r="M407" s="147">
        <v>0</v>
      </c>
      <c r="N407" s="147">
        <v>0</v>
      </c>
      <c r="O407" s="147">
        <v>0</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41</v>
      </c>
      <c r="M408" s="147">
        <v>6</v>
      </c>
      <c r="N408" s="147">
        <v>5</v>
      </c>
      <c r="O408" s="147">
        <v>2</v>
      </c>
    </row>
    <row r="409" spans="1:22" s="83" customFormat="1" ht="34.5" customHeight="1">
      <c r="A409" s="251" t="s">
        <v>782</v>
      </c>
      <c r="B409" s="119"/>
      <c r="C409" s="369"/>
      <c r="D409" s="369"/>
      <c r="E409" s="317" t="s">
        <v>989</v>
      </c>
      <c r="F409" s="318"/>
      <c r="G409" s="318"/>
      <c r="H409" s="319"/>
      <c r="I409" s="361"/>
      <c r="J409" s="140">
        <f t="shared" si="13"/>
        <v>145</v>
      </c>
      <c r="K409" s="81" t="str">
        <f t="shared" si="14"/>
        <v/>
      </c>
      <c r="L409" s="147">
        <v>145</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386</v>
      </c>
      <c r="K413" s="81" t="str">
        <f t="shared" si="14"/>
        <v/>
      </c>
      <c r="L413" s="147">
        <v>375</v>
      </c>
      <c r="M413" s="147">
        <v>6</v>
      </c>
      <c r="N413" s="147">
        <v>3</v>
      </c>
      <c r="O413" s="147">
        <v>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179</v>
      </c>
      <c r="K415" s="81" t="str">
        <f t="shared" si="14"/>
        <v/>
      </c>
      <c r="L415" s="147">
        <v>179</v>
      </c>
      <c r="M415" s="147">
        <v>0</v>
      </c>
      <c r="N415" s="147">
        <v>0</v>
      </c>
      <c r="O415" s="147">
        <v>0</v>
      </c>
    </row>
    <row r="416" spans="1:22" s="83" customFormat="1" ht="34.5" customHeight="1">
      <c r="A416" s="251" t="s">
        <v>789</v>
      </c>
      <c r="B416" s="119"/>
      <c r="C416" s="369"/>
      <c r="D416" s="369"/>
      <c r="E416" s="320" t="s">
        <v>243</v>
      </c>
      <c r="F416" s="321"/>
      <c r="G416" s="321"/>
      <c r="H416" s="322"/>
      <c r="I416" s="361"/>
      <c r="J416" s="140">
        <f t="shared" si="13"/>
        <v>19</v>
      </c>
      <c r="K416" s="81" t="str">
        <f t="shared" si="14"/>
        <v/>
      </c>
      <c r="L416" s="147">
        <v>9</v>
      </c>
      <c r="M416" s="147">
        <v>6</v>
      </c>
      <c r="N416" s="147">
        <v>3</v>
      </c>
      <c r="O416" s="147">
        <v>1</v>
      </c>
    </row>
    <row r="417" spans="1:22" s="83" customFormat="1" ht="34.5" customHeight="1">
      <c r="A417" s="251" t="s">
        <v>790</v>
      </c>
      <c r="B417" s="119"/>
      <c r="C417" s="369"/>
      <c r="D417" s="369"/>
      <c r="E417" s="320" t="s">
        <v>244</v>
      </c>
      <c r="F417" s="321"/>
      <c r="G417" s="321"/>
      <c r="H417" s="322"/>
      <c r="I417" s="361"/>
      <c r="J417" s="140">
        <f t="shared" si="13"/>
        <v>29</v>
      </c>
      <c r="K417" s="81" t="str">
        <f t="shared" si="14"/>
        <v/>
      </c>
      <c r="L417" s="147">
        <v>29</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40</v>
      </c>
      <c r="K418" s="81" t="str">
        <f t="shared" si="14"/>
        <v/>
      </c>
      <c r="L418" s="147">
        <v>40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2</v>
      </c>
      <c r="K419" s="81" t="str">
        <f t="shared" si="14"/>
        <v/>
      </c>
      <c r="L419" s="147">
        <v>2</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55</v>
      </c>
      <c r="K420" s="81" t="str">
        <f t="shared" si="14"/>
        <v/>
      </c>
      <c r="L420" s="147">
        <v>55</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62</v>
      </c>
      <c r="K421" s="81" t="str">
        <f t="shared" si="14"/>
        <v/>
      </c>
      <c r="L421" s="147">
        <v>61</v>
      </c>
      <c r="M421" s="147">
        <v>0</v>
      </c>
      <c r="N421" s="147">
        <v>0</v>
      </c>
      <c r="O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1051</v>
      </c>
      <c r="O428" s="66" t="s">
        <v>1052</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386</v>
      </c>
      <c r="K430" s="193" t="str">
        <f>IF(OR(COUNTIF(L430:O430,"未確認")&gt;0,COUNTIF(L430:O430,"~*")&gt;0),"※","")</f>
        <v/>
      </c>
      <c r="L430" s="147">
        <v>375</v>
      </c>
      <c r="M430" s="147">
        <v>6</v>
      </c>
      <c r="N430" s="147">
        <v>3</v>
      </c>
      <c r="O430" s="147">
        <v>2</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373</v>
      </c>
      <c r="K433" s="193" t="str">
        <f>IF(OR(COUNTIF(L433:O433,"未確認")&gt;0,COUNTIF(L433:O433,"~*")&gt;0),"※","")</f>
        <v/>
      </c>
      <c r="L433" s="147">
        <v>362</v>
      </c>
      <c r="M433" s="147">
        <v>6</v>
      </c>
      <c r="N433" s="147">
        <v>3</v>
      </c>
      <c r="O433" s="147">
        <v>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13</v>
      </c>
      <c r="K434" s="193" t="str">
        <f>IF(OR(COUNTIF(L434:O434,"未確認")&gt;0,COUNTIF(L434:O434,"~*")&gt;0),"※","")</f>
        <v/>
      </c>
      <c r="L434" s="147">
        <v>13</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1051</v>
      </c>
      <c r="O441" s="66" t="s">
        <v>1052</v>
      </c>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1051</v>
      </c>
      <c r="O466" s="66" t="s">
        <v>1052</v>
      </c>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1051</v>
      </c>
      <c r="O502" s="66" t="s">
        <v>1052</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18</v>
      </c>
      <c r="K508" s="201" t="str">
        <f t="shared" si="21"/>
        <v/>
      </c>
      <c r="L508" s="117">
        <v>18</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1051</v>
      </c>
      <c r="O514" s="66" t="s">
        <v>1052</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1050</v>
      </c>
      <c r="N515" s="70" t="s">
        <v>1050</v>
      </c>
      <c r="O515" s="70" t="s">
        <v>1050</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1051</v>
      </c>
      <c r="O520" s="66" t="s">
        <v>1052</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1050</v>
      </c>
      <c r="N521" s="70" t="s">
        <v>1050</v>
      </c>
      <c r="O521" s="70" t="s">
        <v>1050</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1051</v>
      </c>
      <c r="O525" s="66" t="s">
        <v>1052</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1051</v>
      </c>
      <c r="O530" s="66" t="s">
        <v>1052</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1050</v>
      </c>
      <c r="N531" s="70" t="s">
        <v>1050</v>
      </c>
      <c r="O531" s="70" t="s">
        <v>1050</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1051</v>
      </c>
      <c r="O543" s="66" t="s">
        <v>1052</v>
      </c>
    </row>
    <row r="544" spans="1:22" s="1" customFormat="1" ht="20.25" customHeight="1">
      <c r="A544" s="243"/>
      <c r="C544" s="62"/>
      <c r="D544" s="3"/>
      <c r="E544" s="3"/>
      <c r="F544" s="3"/>
      <c r="G544" s="3"/>
      <c r="H544" s="287"/>
      <c r="I544" s="67" t="s">
        <v>36</v>
      </c>
      <c r="J544" s="68"/>
      <c r="K544" s="186"/>
      <c r="L544" s="70" t="s">
        <v>1048</v>
      </c>
      <c r="M544" s="70" t="s">
        <v>1050</v>
      </c>
      <c r="N544" s="70" t="s">
        <v>1050</v>
      </c>
      <c r="O544" s="70" t="s">
        <v>1050</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1051</v>
      </c>
      <c r="O588" s="66" t="s">
        <v>1052</v>
      </c>
    </row>
    <row r="589" spans="1:22" s="1" customFormat="1" ht="20.25" customHeight="1">
      <c r="A589" s="243"/>
      <c r="C589" s="62"/>
      <c r="D589" s="3"/>
      <c r="E589" s="3"/>
      <c r="F589" s="3"/>
      <c r="G589" s="3"/>
      <c r="H589" s="287"/>
      <c r="I589" s="67" t="s">
        <v>36</v>
      </c>
      <c r="J589" s="68"/>
      <c r="K589" s="186"/>
      <c r="L589" s="70" t="s">
        <v>1048</v>
      </c>
      <c r="M589" s="70" t="s">
        <v>1050</v>
      </c>
      <c r="N589" s="70" t="s">
        <v>1050</v>
      </c>
      <c r="O589" s="70" t="s">
        <v>1050</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56</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t="s">
        <v>540</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110</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15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21</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1051</v>
      </c>
      <c r="O611" s="66" t="s">
        <v>1052</v>
      </c>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39</v>
      </c>
      <c r="K617" s="201" t="str">
        <f t="shared" si="29"/>
        <v/>
      </c>
      <c r="L617" s="117">
        <v>39</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1051</v>
      </c>
      <c r="O629" s="66" t="s">
        <v>1052</v>
      </c>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70" t="s">
        <v>1050</v>
      </c>
      <c r="O630" s="70" t="s">
        <v>1050</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c r="O632" s="117">
        <v>0</v>
      </c>
    </row>
    <row r="633" spans="1:22" s="118" customFormat="1" ht="56">
      <c r="A633" s="252" t="s">
        <v>919</v>
      </c>
      <c r="B633" s="119"/>
      <c r="C633" s="320" t="s">
        <v>436</v>
      </c>
      <c r="D633" s="321"/>
      <c r="E633" s="321"/>
      <c r="F633" s="321"/>
      <c r="G633" s="321"/>
      <c r="H633" s="322"/>
      <c r="I633" s="122" t="s">
        <v>437</v>
      </c>
      <c r="J633" s="116">
        <f t="shared" si="30"/>
        <v>14</v>
      </c>
      <c r="K633" s="201" t="str">
        <f t="shared" si="31"/>
        <v>※</v>
      </c>
      <c r="L633" s="117">
        <v>14</v>
      </c>
      <c r="M633" s="117" t="s">
        <v>541</v>
      </c>
      <c r="N633" s="117">
        <v>0</v>
      </c>
      <c r="O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v>0</v>
      </c>
      <c r="O635" s="117">
        <v>0</v>
      </c>
    </row>
    <row r="636" spans="1:22" s="118" customFormat="1" ht="70" customHeight="1">
      <c r="A636" s="252" t="s">
        <v>922</v>
      </c>
      <c r="B636" s="119"/>
      <c r="C636" s="320" t="s">
        <v>442</v>
      </c>
      <c r="D636" s="321"/>
      <c r="E636" s="321"/>
      <c r="F636" s="321"/>
      <c r="G636" s="321"/>
      <c r="H636" s="322"/>
      <c r="I636" s="122" t="s">
        <v>443</v>
      </c>
      <c r="J636" s="116">
        <f t="shared" si="30"/>
        <v>12</v>
      </c>
      <c r="K636" s="201" t="str">
        <f t="shared" si="31"/>
        <v>※</v>
      </c>
      <c r="L636" s="117" t="s">
        <v>541</v>
      </c>
      <c r="M636" s="117">
        <v>12</v>
      </c>
      <c r="N636" s="117" t="s">
        <v>541</v>
      </c>
      <c r="O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1051</v>
      </c>
      <c r="O644" s="66" t="s">
        <v>1052</v>
      </c>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131</v>
      </c>
      <c r="K646" s="201" t="str">
        <f t="shared" ref="K646:K660" si="33">IF(OR(COUNTIF(L646:O646,"未確認")&gt;0,COUNTIF(L646:O646,"*")&gt;0),"※","")</f>
        <v/>
      </c>
      <c r="L646" s="117">
        <v>10</v>
      </c>
      <c r="M646" s="117">
        <v>35</v>
      </c>
      <c r="N646" s="117">
        <v>42</v>
      </c>
      <c r="O646" s="117">
        <v>44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v>0</v>
      </c>
      <c r="O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121</v>
      </c>
      <c r="K652" s="201" t="str">
        <f t="shared" si="33"/>
        <v/>
      </c>
      <c r="L652" s="117">
        <v>0</v>
      </c>
      <c r="M652" s="117">
        <v>35</v>
      </c>
      <c r="N652" s="117">
        <v>42</v>
      </c>
      <c r="O652" s="117">
        <v>44</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1051</v>
      </c>
      <c r="O665" s="66" t="s">
        <v>1052</v>
      </c>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70" t="s">
        <v>1050</v>
      </c>
      <c r="O666" s="70" t="s">
        <v>1050</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1051</v>
      </c>
      <c r="O681" s="66" t="s">
        <v>1052</v>
      </c>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70" t="s">
        <v>1050</v>
      </c>
      <c r="O682" s="70" t="s">
        <v>1050</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1051</v>
      </c>
      <c r="O691" s="66" t="s">
        <v>1052</v>
      </c>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70" t="s">
        <v>1050</v>
      </c>
      <c r="O692" s="70" t="s">
        <v>1050</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121</v>
      </c>
      <c r="K694" s="201" t="str">
        <f>IF(OR(COUNTIF(L694:O694,"未確認")&gt;0,COUNTIF(L694:O694,"*")&gt;0),"※","")</f>
        <v/>
      </c>
      <c r="L694" s="117">
        <v>0</v>
      </c>
      <c r="M694" s="117">
        <v>35</v>
      </c>
      <c r="N694" s="117">
        <v>42</v>
      </c>
      <c r="O694" s="117">
        <v>44</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46</v>
      </c>
      <c r="K695" s="201" t="str">
        <f>IF(OR(COUNTIF(L695:O695,"未確認")&gt;0,COUNTIF(L695:O695,"*")&gt;0),"※","")</f>
        <v/>
      </c>
      <c r="L695" s="117">
        <v>0</v>
      </c>
      <c r="M695" s="117">
        <v>21</v>
      </c>
      <c r="N695" s="117">
        <v>12</v>
      </c>
      <c r="O695" s="117">
        <v>13</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121</v>
      </c>
      <c r="K696" s="201" t="str">
        <f>IF(OR(COUNTIF(L696:O696,"未確認")&gt;0,COUNTIF(L696:O696,"*")&gt;0),"※","")</f>
        <v/>
      </c>
      <c r="L696" s="117">
        <v>0</v>
      </c>
      <c r="M696" s="117">
        <v>35</v>
      </c>
      <c r="N696" s="117">
        <v>42</v>
      </c>
      <c r="O696" s="117">
        <v>44</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1051</v>
      </c>
      <c r="O704" s="66" t="s">
        <v>1052</v>
      </c>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70" t="s">
        <v>1050</v>
      </c>
      <c r="O705" s="70" t="s">
        <v>1050</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E1A14F6-A02E-44E1-8CD8-7AC74859FC2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2019-12-23T02:25:25Z</dcterms:modified>
</cp:coreProperties>
</file>