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140038\Desktop\"/>
    </mc:Choice>
  </mc:AlternateContent>
  <xr:revisionPtr revIDLastSave="0" documentId="13_ncr:1_{AD1B0C08-FED9-495D-B63B-BAE011D2B7EC}" xr6:coauthVersionLast="47" xr6:coauthVersionMax="47" xr10:uidLastSave="{00000000-0000-0000-0000-000000000000}"/>
  <bookViews>
    <workbookView xWindow="-108" yWindow="-108" windowWidth="23256" windowHeight="12576" xr2:uid="{26836908-FCAB-4A34-B691-5BE81F9D011B}"/>
  </bookViews>
  <sheets>
    <sheet name="様式提案" sheetId="6" r:id="rId1"/>
    <sheet name="Sheet5" sheetId="5" state="hidden" r:id="rId2"/>
    <sheet name="KEN_ALL" sheetId="3" state="hidden" r:id="rId3"/>
  </sheets>
  <definedNames>
    <definedName name="_xlnm.Print_Area" localSheetId="0">様式提案!$A$2:$CV$52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E6" i="6" l="1"/>
  <c r="BF6" i="6"/>
  <c r="AG6" i="6"/>
  <c r="CO11" i="6"/>
  <c r="CO10" i="6"/>
  <c r="CQ5" i="6"/>
  <c r="BR5" i="6"/>
  <c r="AS5" i="6"/>
  <c r="BM17" i="6"/>
  <c r="BH17" i="6"/>
  <c r="BR16" i="6"/>
  <c r="BR15" i="6"/>
  <c r="BR14" i="6"/>
  <c r="BR13" i="6"/>
  <c r="BR12" i="6"/>
  <c r="BR10" i="6"/>
  <c r="AU36" i="6"/>
  <c r="AU25" i="6"/>
  <c r="AU18" i="6"/>
  <c r="AQ36" i="6"/>
  <c r="AQ25" i="6"/>
  <c r="AQ18" i="6"/>
  <c r="AI36" i="6"/>
  <c r="AI28" i="6"/>
  <c r="AI19" i="6"/>
  <c r="AE36" i="6"/>
  <c r="AE19" i="6"/>
  <c r="AE28" i="6"/>
  <c r="E13" i="6"/>
  <c r="T5" i="6"/>
  <c r="J877" i="3"/>
  <c r="J876" i="3"/>
  <c r="J875" i="3"/>
  <c r="J874" i="3"/>
  <c r="J873" i="3"/>
  <c r="J872" i="3"/>
  <c r="J871" i="3"/>
  <c r="J870" i="3"/>
  <c r="J869" i="3"/>
  <c r="J868" i="3"/>
  <c r="J867" i="3"/>
  <c r="J866" i="3"/>
  <c r="J865" i="3"/>
  <c r="J864" i="3"/>
  <c r="J863" i="3"/>
  <c r="J862" i="3"/>
  <c r="J861" i="3"/>
  <c r="J860" i="3"/>
  <c r="J859" i="3"/>
  <c r="J858" i="3"/>
  <c r="J857" i="3"/>
  <c r="J856" i="3"/>
  <c r="J855" i="3"/>
  <c r="J854" i="3"/>
  <c r="J853" i="3"/>
  <c r="J852" i="3"/>
  <c r="J851" i="3"/>
  <c r="J850" i="3"/>
  <c r="J849" i="3"/>
  <c r="J848" i="3"/>
  <c r="J847" i="3"/>
  <c r="J846" i="3"/>
  <c r="J845" i="3"/>
  <c r="J844" i="3"/>
  <c r="J843" i="3"/>
  <c r="J842" i="3"/>
  <c r="J841" i="3"/>
  <c r="J840" i="3"/>
  <c r="J839" i="3"/>
  <c r="J838" i="3"/>
  <c r="J837" i="3"/>
  <c r="J836" i="3"/>
  <c r="J835" i="3"/>
  <c r="J834" i="3"/>
  <c r="J833" i="3"/>
  <c r="J832" i="3"/>
  <c r="J831" i="3"/>
  <c r="J830" i="3"/>
  <c r="J829" i="3"/>
  <c r="J828" i="3"/>
  <c r="J827" i="3"/>
  <c r="J826" i="3"/>
  <c r="J825" i="3"/>
  <c r="J824" i="3"/>
  <c r="J823" i="3"/>
  <c r="J822" i="3"/>
  <c r="J821" i="3"/>
  <c r="J820" i="3"/>
  <c r="J819" i="3"/>
  <c r="J818" i="3"/>
  <c r="J817" i="3"/>
  <c r="J816" i="3"/>
  <c r="J815" i="3"/>
  <c r="J814" i="3"/>
  <c r="J813" i="3"/>
  <c r="J812" i="3"/>
  <c r="J811" i="3"/>
  <c r="J810" i="3"/>
  <c r="J809" i="3"/>
  <c r="J808" i="3"/>
  <c r="J807" i="3"/>
  <c r="J806" i="3"/>
  <c r="J805" i="3"/>
  <c r="J804" i="3"/>
  <c r="J803" i="3"/>
  <c r="J802" i="3"/>
  <c r="J801" i="3"/>
  <c r="J800" i="3"/>
  <c r="J799" i="3"/>
  <c r="J798" i="3"/>
  <c r="J797" i="3"/>
  <c r="J796" i="3"/>
  <c r="J795" i="3"/>
  <c r="J794" i="3"/>
  <c r="J793" i="3"/>
  <c r="J792" i="3"/>
  <c r="J791" i="3"/>
  <c r="J790" i="3"/>
  <c r="J789" i="3"/>
  <c r="J788" i="3"/>
  <c r="J787" i="3"/>
  <c r="J786" i="3"/>
  <c r="J785" i="3"/>
  <c r="J784" i="3"/>
  <c r="J783" i="3"/>
  <c r="J782" i="3"/>
  <c r="J781" i="3"/>
  <c r="J780" i="3"/>
  <c r="J779" i="3"/>
  <c r="J778" i="3"/>
  <c r="J777" i="3"/>
  <c r="J776" i="3"/>
  <c r="J775" i="3"/>
  <c r="J774" i="3"/>
  <c r="J773" i="3"/>
  <c r="J772" i="3"/>
  <c r="J771" i="3"/>
  <c r="J770" i="3"/>
  <c r="J769" i="3"/>
  <c r="J768" i="3"/>
  <c r="J767" i="3"/>
  <c r="J766" i="3"/>
  <c r="J765" i="3"/>
  <c r="J764" i="3"/>
  <c r="J763" i="3"/>
  <c r="J762" i="3"/>
  <c r="J761" i="3"/>
  <c r="J760" i="3"/>
  <c r="J759" i="3"/>
  <c r="J758" i="3"/>
  <c r="J757" i="3"/>
  <c r="J756" i="3"/>
  <c r="J755" i="3"/>
  <c r="J754" i="3"/>
  <c r="J753" i="3"/>
  <c r="J752" i="3"/>
  <c r="J751" i="3"/>
  <c r="J750" i="3"/>
  <c r="J749" i="3"/>
  <c r="J748" i="3"/>
  <c r="J747" i="3"/>
  <c r="J746" i="3"/>
  <c r="J745" i="3"/>
  <c r="J744" i="3"/>
  <c r="J743" i="3"/>
  <c r="J742" i="3"/>
  <c r="J741" i="3"/>
  <c r="J740" i="3"/>
  <c r="J739" i="3"/>
  <c r="J738" i="3"/>
  <c r="J737" i="3"/>
  <c r="J736" i="3"/>
  <c r="J735" i="3"/>
  <c r="J734" i="3"/>
  <c r="J733" i="3"/>
  <c r="J732" i="3"/>
  <c r="J731" i="3"/>
  <c r="J730" i="3"/>
  <c r="J729" i="3"/>
  <c r="J728" i="3"/>
  <c r="J727" i="3"/>
  <c r="J726" i="3"/>
  <c r="J725" i="3"/>
  <c r="J724" i="3"/>
  <c r="J723" i="3"/>
  <c r="J722" i="3"/>
  <c r="J721" i="3"/>
  <c r="J720" i="3"/>
  <c r="J719" i="3"/>
  <c r="J718" i="3"/>
  <c r="J717" i="3"/>
  <c r="J716" i="3"/>
  <c r="J715" i="3"/>
  <c r="J714" i="3"/>
  <c r="J713" i="3"/>
  <c r="J712" i="3"/>
  <c r="J711" i="3"/>
  <c r="J710" i="3"/>
  <c r="J709" i="3"/>
  <c r="J708" i="3"/>
  <c r="J707" i="3"/>
  <c r="J706" i="3"/>
  <c r="J705" i="3"/>
  <c r="J704" i="3"/>
  <c r="J703" i="3"/>
  <c r="J702" i="3"/>
  <c r="J701" i="3"/>
  <c r="J700" i="3"/>
  <c r="J699" i="3"/>
  <c r="J698" i="3"/>
  <c r="J697" i="3"/>
  <c r="J696" i="3"/>
  <c r="J695" i="3"/>
  <c r="J694" i="3"/>
  <c r="J693" i="3"/>
  <c r="J692" i="3"/>
  <c r="J691" i="3"/>
  <c r="J690" i="3"/>
  <c r="J689" i="3"/>
  <c r="J688" i="3"/>
  <c r="J687" i="3"/>
  <c r="J686" i="3"/>
  <c r="J685" i="3"/>
  <c r="J684" i="3"/>
  <c r="J683" i="3"/>
  <c r="J682" i="3"/>
  <c r="J681" i="3"/>
  <c r="J680" i="3"/>
  <c r="J679" i="3"/>
  <c r="J678" i="3"/>
  <c r="J677" i="3"/>
  <c r="J676" i="3"/>
  <c r="J675" i="3"/>
  <c r="J674" i="3"/>
  <c r="J673" i="3"/>
  <c r="J672" i="3"/>
  <c r="J671" i="3"/>
  <c r="J670" i="3"/>
  <c r="J669" i="3"/>
  <c r="J668" i="3"/>
  <c r="J667" i="3"/>
  <c r="J666" i="3"/>
  <c r="J665" i="3"/>
  <c r="J664" i="3"/>
  <c r="J663" i="3"/>
  <c r="J662" i="3"/>
  <c r="J661" i="3"/>
  <c r="J660" i="3"/>
  <c r="J659" i="3"/>
  <c r="J658" i="3"/>
  <c r="J657" i="3"/>
  <c r="J656" i="3"/>
  <c r="J655" i="3"/>
  <c r="J654" i="3"/>
  <c r="J653" i="3"/>
  <c r="J652" i="3"/>
  <c r="J651" i="3"/>
  <c r="J650" i="3"/>
  <c r="J649" i="3"/>
  <c r="J648" i="3"/>
  <c r="J647" i="3"/>
  <c r="J646" i="3"/>
  <c r="J645" i="3"/>
  <c r="J644" i="3"/>
  <c r="J643" i="3"/>
  <c r="J642" i="3"/>
  <c r="J641" i="3"/>
  <c r="J640" i="3"/>
  <c r="J639" i="3"/>
  <c r="J638" i="3"/>
  <c r="J637" i="3"/>
  <c r="J636" i="3"/>
  <c r="J635" i="3"/>
  <c r="J634" i="3"/>
  <c r="J633" i="3"/>
  <c r="J632" i="3"/>
  <c r="J631" i="3"/>
  <c r="J630" i="3"/>
  <c r="J629" i="3"/>
  <c r="J628" i="3"/>
  <c r="J627" i="3"/>
  <c r="J626" i="3"/>
  <c r="J625" i="3"/>
  <c r="J624" i="3"/>
  <c r="J623" i="3"/>
  <c r="J622" i="3"/>
  <c r="J621" i="3"/>
  <c r="J620" i="3"/>
  <c r="J619" i="3"/>
  <c r="J618" i="3"/>
  <c r="J617" i="3"/>
  <c r="J616" i="3"/>
  <c r="J615" i="3"/>
  <c r="J614" i="3"/>
  <c r="J613" i="3"/>
  <c r="J612" i="3"/>
  <c r="J611" i="3"/>
  <c r="J610" i="3"/>
  <c r="J609" i="3"/>
  <c r="J608" i="3"/>
  <c r="J607" i="3"/>
  <c r="J606" i="3"/>
  <c r="J605" i="3"/>
  <c r="J604" i="3"/>
  <c r="J603" i="3"/>
  <c r="J602" i="3"/>
  <c r="J601" i="3"/>
  <c r="J600" i="3"/>
  <c r="J599" i="3"/>
  <c r="J598" i="3"/>
  <c r="J597" i="3"/>
  <c r="J596" i="3"/>
  <c r="J595" i="3"/>
  <c r="J594" i="3"/>
  <c r="J593" i="3"/>
  <c r="J592" i="3"/>
  <c r="J591" i="3"/>
  <c r="J590" i="3"/>
  <c r="J589" i="3"/>
  <c r="J588" i="3"/>
  <c r="J587" i="3"/>
  <c r="J586" i="3"/>
  <c r="J585" i="3"/>
  <c r="J584" i="3"/>
  <c r="J583" i="3"/>
  <c r="J582" i="3"/>
  <c r="J581" i="3"/>
  <c r="J580" i="3"/>
  <c r="J579" i="3"/>
  <c r="J578" i="3"/>
  <c r="J577" i="3"/>
  <c r="J576" i="3"/>
  <c r="J575" i="3"/>
  <c r="J574" i="3"/>
  <c r="J573" i="3"/>
  <c r="J572" i="3"/>
  <c r="J571" i="3"/>
  <c r="J570" i="3"/>
  <c r="J569" i="3"/>
  <c r="J568" i="3"/>
  <c r="J567" i="3"/>
  <c r="J566" i="3"/>
  <c r="J565" i="3"/>
  <c r="J564" i="3"/>
  <c r="J563" i="3"/>
  <c r="J562" i="3"/>
  <c r="J561" i="3"/>
  <c r="J560" i="3"/>
  <c r="J559" i="3"/>
  <c r="J558" i="3"/>
  <c r="J557" i="3"/>
  <c r="J556" i="3"/>
  <c r="J555" i="3"/>
  <c r="J554" i="3"/>
  <c r="J553" i="3"/>
  <c r="J552" i="3"/>
  <c r="J551" i="3"/>
  <c r="J550" i="3"/>
  <c r="J549" i="3"/>
  <c r="J548" i="3"/>
  <c r="J547" i="3"/>
  <c r="J546" i="3"/>
  <c r="J545" i="3"/>
  <c r="J544" i="3"/>
  <c r="J543" i="3"/>
  <c r="J542" i="3"/>
  <c r="J541" i="3"/>
  <c r="J540" i="3"/>
  <c r="J539" i="3"/>
  <c r="J538" i="3"/>
  <c r="J537" i="3"/>
  <c r="J536" i="3"/>
  <c r="J535" i="3"/>
  <c r="J534" i="3"/>
  <c r="J533" i="3"/>
  <c r="J532" i="3"/>
  <c r="J531" i="3"/>
  <c r="J530" i="3"/>
  <c r="J529" i="3"/>
  <c r="J528" i="3"/>
  <c r="J527" i="3"/>
  <c r="J526" i="3"/>
  <c r="J525" i="3"/>
  <c r="J524" i="3"/>
  <c r="J523" i="3"/>
  <c r="J522" i="3"/>
  <c r="J521" i="3"/>
  <c r="J520" i="3"/>
  <c r="J519" i="3"/>
  <c r="J518" i="3"/>
  <c r="J517" i="3"/>
  <c r="J516" i="3"/>
  <c r="J515" i="3"/>
  <c r="J514" i="3"/>
  <c r="J513" i="3"/>
  <c r="J512" i="3"/>
  <c r="J511" i="3"/>
  <c r="J510" i="3"/>
  <c r="J509" i="3"/>
  <c r="J508" i="3"/>
  <c r="J507" i="3"/>
  <c r="J506" i="3"/>
  <c r="J505" i="3"/>
  <c r="J504" i="3"/>
  <c r="J503" i="3"/>
  <c r="J502" i="3"/>
  <c r="J501" i="3"/>
  <c r="J500" i="3"/>
  <c r="J499" i="3"/>
  <c r="J498" i="3"/>
  <c r="J497" i="3"/>
  <c r="J496" i="3"/>
  <c r="J495" i="3"/>
  <c r="J494" i="3"/>
  <c r="J493" i="3"/>
  <c r="J492" i="3"/>
  <c r="J491" i="3"/>
  <c r="J490" i="3"/>
  <c r="J489" i="3"/>
  <c r="J488" i="3"/>
  <c r="J487" i="3"/>
  <c r="J486" i="3"/>
  <c r="J485" i="3"/>
  <c r="J484" i="3"/>
  <c r="J483" i="3"/>
  <c r="J482" i="3"/>
  <c r="J481" i="3"/>
  <c r="J480" i="3"/>
  <c r="J479" i="3"/>
  <c r="J478" i="3"/>
  <c r="J477" i="3"/>
  <c r="J476" i="3"/>
  <c r="J475" i="3"/>
  <c r="J474" i="3"/>
  <c r="J473" i="3"/>
  <c r="J472" i="3"/>
  <c r="J471" i="3"/>
  <c r="J470" i="3"/>
  <c r="J469" i="3"/>
  <c r="J468" i="3"/>
  <c r="J467" i="3"/>
  <c r="J466" i="3"/>
  <c r="J465" i="3"/>
  <c r="J464" i="3"/>
  <c r="J463" i="3"/>
  <c r="J462" i="3"/>
  <c r="J461" i="3"/>
  <c r="J460" i="3"/>
  <c r="J459" i="3"/>
  <c r="J458" i="3"/>
  <c r="J457" i="3"/>
  <c r="J456" i="3"/>
  <c r="J455" i="3"/>
  <c r="J454" i="3"/>
  <c r="J453" i="3"/>
  <c r="J452" i="3"/>
  <c r="J451" i="3"/>
  <c r="J450" i="3"/>
  <c r="J449" i="3"/>
  <c r="J448" i="3"/>
  <c r="J447" i="3"/>
  <c r="J446" i="3"/>
  <c r="J445" i="3"/>
  <c r="J444" i="3"/>
  <c r="J443" i="3"/>
  <c r="J442" i="3"/>
  <c r="J441" i="3"/>
  <c r="J440" i="3"/>
  <c r="J439" i="3"/>
  <c r="J438" i="3"/>
  <c r="J437" i="3"/>
  <c r="J436" i="3"/>
  <c r="J435" i="3"/>
  <c r="J434" i="3"/>
  <c r="J433" i="3"/>
  <c r="J432" i="3"/>
  <c r="J431" i="3"/>
  <c r="J430" i="3"/>
  <c r="J429" i="3"/>
  <c r="J428" i="3"/>
  <c r="J427" i="3"/>
  <c r="J426" i="3"/>
  <c r="J425" i="3"/>
  <c r="J424" i="3"/>
  <c r="J423" i="3"/>
  <c r="J422" i="3"/>
  <c r="J421" i="3"/>
  <c r="J420" i="3"/>
  <c r="J419" i="3"/>
  <c r="J418" i="3"/>
  <c r="J417" i="3"/>
  <c r="J416" i="3"/>
  <c r="J415" i="3"/>
  <c r="J414" i="3"/>
  <c r="J413" i="3"/>
  <c r="J412" i="3"/>
  <c r="J411" i="3"/>
  <c r="J410" i="3"/>
  <c r="J409" i="3"/>
  <c r="J408" i="3"/>
  <c r="J407" i="3"/>
  <c r="J406" i="3"/>
  <c r="J405" i="3"/>
  <c r="J404" i="3"/>
  <c r="J403" i="3"/>
  <c r="J402" i="3"/>
  <c r="J401" i="3"/>
  <c r="J400" i="3"/>
  <c r="J399" i="3"/>
  <c r="J398" i="3"/>
  <c r="J397" i="3"/>
  <c r="J396" i="3"/>
  <c r="J395" i="3"/>
  <c r="J394" i="3"/>
  <c r="J393" i="3"/>
  <c r="J392" i="3"/>
  <c r="J391" i="3"/>
  <c r="J390" i="3"/>
  <c r="J389" i="3"/>
  <c r="J388" i="3"/>
  <c r="J387" i="3"/>
  <c r="J386" i="3"/>
  <c r="J385" i="3"/>
  <c r="J384" i="3"/>
  <c r="J383" i="3"/>
  <c r="J382" i="3"/>
  <c r="J381" i="3"/>
  <c r="J380" i="3"/>
  <c r="J379" i="3"/>
  <c r="J378" i="3"/>
  <c r="J377" i="3"/>
  <c r="J376" i="3"/>
  <c r="J375" i="3"/>
  <c r="J374" i="3"/>
  <c r="J373" i="3"/>
  <c r="J372" i="3"/>
  <c r="J371" i="3"/>
  <c r="J370" i="3"/>
  <c r="J369" i="3"/>
  <c r="J368" i="3"/>
  <c r="J367" i="3"/>
  <c r="J366" i="3"/>
  <c r="J365" i="3"/>
  <c r="J364" i="3"/>
  <c r="J363" i="3"/>
  <c r="J362" i="3"/>
  <c r="J361" i="3"/>
  <c r="J360" i="3"/>
  <c r="J359" i="3"/>
  <c r="J358" i="3"/>
  <c r="J357" i="3"/>
  <c r="J356" i="3"/>
  <c r="J355" i="3"/>
  <c r="J354" i="3"/>
  <c r="J353" i="3"/>
  <c r="J352" i="3"/>
  <c r="J351" i="3"/>
  <c r="J350" i="3"/>
  <c r="J349" i="3"/>
  <c r="J348" i="3"/>
  <c r="J347" i="3"/>
  <c r="J346" i="3"/>
  <c r="J345" i="3"/>
  <c r="J344" i="3"/>
  <c r="J343" i="3"/>
  <c r="J342" i="3"/>
  <c r="J341" i="3"/>
  <c r="J340" i="3"/>
  <c r="J339" i="3"/>
  <c r="J338" i="3"/>
  <c r="J337" i="3"/>
  <c r="J336" i="3"/>
  <c r="J335" i="3"/>
  <c r="J334" i="3"/>
  <c r="J333" i="3"/>
  <c r="J332" i="3"/>
  <c r="J331" i="3"/>
  <c r="J330" i="3"/>
  <c r="J329" i="3"/>
  <c r="J328" i="3"/>
  <c r="J327" i="3"/>
  <c r="J326" i="3"/>
  <c r="J325" i="3"/>
  <c r="J324" i="3"/>
  <c r="J323" i="3"/>
  <c r="J322" i="3"/>
  <c r="J321" i="3"/>
  <c r="J320" i="3"/>
  <c r="J319" i="3"/>
  <c r="J318" i="3"/>
  <c r="J317" i="3"/>
  <c r="J316" i="3"/>
  <c r="J315" i="3"/>
  <c r="J314" i="3"/>
  <c r="J313" i="3"/>
  <c r="J312" i="3"/>
  <c r="J311" i="3"/>
  <c r="J310" i="3"/>
  <c r="J309" i="3"/>
  <c r="J308" i="3"/>
  <c r="J307" i="3"/>
  <c r="J306" i="3"/>
  <c r="J305" i="3"/>
  <c r="J304" i="3"/>
  <c r="J303" i="3"/>
  <c r="J302" i="3"/>
  <c r="J301" i="3"/>
  <c r="J300" i="3"/>
  <c r="J299" i="3"/>
  <c r="J298" i="3"/>
  <c r="J297" i="3"/>
  <c r="J296" i="3"/>
  <c r="J295" i="3"/>
  <c r="J294" i="3"/>
  <c r="J293" i="3"/>
  <c r="J292" i="3"/>
  <c r="J291" i="3"/>
  <c r="J290" i="3"/>
  <c r="J289" i="3"/>
  <c r="J288" i="3"/>
  <c r="J287" i="3"/>
  <c r="J286" i="3"/>
  <c r="J285" i="3"/>
  <c r="J284" i="3"/>
  <c r="J283" i="3"/>
  <c r="J282" i="3"/>
  <c r="J281" i="3"/>
  <c r="J280" i="3"/>
  <c r="J279" i="3"/>
  <c r="J278" i="3"/>
  <c r="J277" i="3"/>
  <c r="J276" i="3"/>
  <c r="J275" i="3"/>
  <c r="J274" i="3"/>
  <c r="J273" i="3"/>
  <c r="J272" i="3"/>
  <c r="J271" i="3"/>
  <c r="J270" i="3"/>
  <c r="J269" i="3"/>
  <c r="J268" i="3"/>
  <c r="J267" i="3"/>
  <c r="J266" i="3"/>
  <c r="J265" i="3"/>
  <c r="J264" i="3"/>
  <c r="J263" i="3"/>
  <c r="J262" i="3"/>
  <c r="J261" i="3"/>
  <c r="J260" i="3"/>
  <c r="J259" i="3"/>
  <c r="J258" i="3"/>
  <c r="J257" i="3"/>
  <c r="J256" i="3"/>
  <c r="J255" i="3"/>
  <c r="J254" i="3"/>
  <c r="J253" i="3"/>
  <c r="J252" i="3"/>
  <c r="J251" i="3"/>
  <c r="J250" i="3"/>
  <c r="J249" i="3"/>
  <c r="J248" i="3"/>
  <c r="J247" i="3"/>
  <c r="J246" i="3"/>
  <c r="J245" i="3"/>
  <c r="J244" i="3"/>
  <c r="J243" i="3"/>
  <c r="J242" i="3"/>
  <c r="J241" i="3"/>
  <c r="J240" i="3"/>
  <c r="J239" i="3"/>
  <c r="J238" i="3"/>
  <c r="J237" i="3"/>
  <c r="J236" i="3"/>
  <c r="J235" i="3"/>
  <c r="J234" i="3"/>
  <c r="J233" i="3"/>
  <c r="J232" i="3"/>
  <c r="J231" i="3"/>
  <c r="J230" i="3"/>
  <c r="J229" i="3"/>
  <c r="J228" i="3"/>
  <c r="J227" i="3"/>
  <c r="J226" i="3"/>
  <c r="J225" i="3"/>
  <c r="J224" i="3"/>
  <c r="J223" i="3"/>
  <c r="J222" i="3"/>
  <c r="J221" i="3"/>
  <c r="J220" i="3"/>
  <c r="J219" i="3"/>
  <c r="J218" i="3"/>
  <c r="J217" i="3"/>
  <c r="J216" i="3"/>
  <c r="J215" i="3"/>
  <c r="J214" i="3"/>
  <c r="J213" i="3"/>
  <c r="J212" i="3"/>
  <c r="J211" i="3"/>
  <c r="J210" i="3"/>
  <c r="J209" i="3"/>
  <c r="J208" i="3"/>
  <c r="J207" i="3"/>
  <c r="J206" i="3"/>
  <c r="J205" i="3"/>
  <c r="J204" i="3"/>
  <c r="J203" i="3"/>
  <c r="J202" i="3"/>
  <c r="J201" i="3"/>
  <c r="J200" i="3"/>
  <c r="J199" i="3"/>
  <c r="J198" i="3"/>
  <c r="J197" i="3"/>
  <c r="J196" i="3"/>
  <c r="J195" i="3"/>
  <c r="J194" i="3"/>
  <c r="J193" i="3"/>
  <c r="J192" i="3"/>
  <c r="J191" i="3"/>
  <c r="J190" i="3"/>
  <c r="J189" i="3"/>
  <c r="J188" i="3"/>
  <c r="J187" i="3"/>
  <c r="J186" i="3"/>
  <c r="J185" i="3"/>
  <c r="J184" i="3"/>
  <c r="J183" i="3"/>
  <c r="J182" i="3"/>
  <c r="J181" i="3"/>
  <c r="J180" i="3"/>
  <c r="J179" i="3"/>
  <c r="J178" i="3"/>
  <c r="J177" i="3"/>
  <c r="J176" i="3"/>
  <c r="J175" i="3"/>
  <c r="J174" i="3"/>
  <c r="J173" i="3"/>
  <c r="J172" i="3"/>
  <c r="J171" i="3"/>
  <c r="J170" i="3"/>
  <c r="J169" i="3"/>
  <c r="J168" i="3"/>
  <c r="J167" i="3"/>
  <c r="J166" i="3"/>
  <c r="J165" i="3"/>
  <c r="J164" i="3"/>
  <c r="J163" i="3"/>
  <c r="J162" i="3"/>
  <c r="J161" i="3"/>
  <c r="J160" i="3"/>
  <c r="J159" i="3"/>
  <c r="J158" i="3"/>
  <c r="J157" i="3"/>
  <c r="J156" i="3"/>
  <c r="J155" i="3"/>
  <c r="J154" i="3"/>
  <c r="J153" i="3"/>
  <c r="J152" i="3"/>
  <c r="J151" i="3"/>
  <c r="J150" i="3"/>
  <c r="J149" i="3"/>
  <c r="J148" i="3"/>
  <c r="J147" i="3"/>
  <c r="J146" i="3"/>
  <c r="J145" i="3"/>
  <c r="J144" i="3"/>
  <c r="J143" i="3"/>
  <c r="J142" i="3"/>
  <c r="J141" i="3"/>
  <c r="J140" i="3"/>
  <c r="J139" i="3"/>
  <c r="J138" i="3"/>
  <c r="J137" i="3"/>
  <c r="J136" i="3"/>
  <c r="J135" i="3"/>
  <c r="J134" i="3"/>
  <c r="J133" i="3"/>
  <c r="J132" i="3"/>
  <c r="J131" i="3"/>
  <c r="J130" i="3"/>
  <c r="J129" i="3"/>
  <c r="J128" i="3"/>
  <c r="J127" i="3"/>
  <c r="J126" i="3"/>
  <c r="J125" i="3"/>
  <c r="J124" i="3"/>
  <c r="J123" i="3"/>
  <c r="J122" i="3"/>
  <c r="J1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8" i="3"/>
  <c r="J7" i="3"/>
  <c r="J6" i="3"/>
  <c r="J5" i="3"/>
  <c r="J4" i="3"/>
  <c r="J3" i="3"/>
  <c r="J2" i="3"/>
  <c r="J1" i="3"/>
  <c r="AI17" i="6" l="1"/>
  <c r="AE17" i="6"/>
  <c r="BR17" i="6"/>
  <c r="AU17" i="6"/>
  <c r="AQ17" i="6"/>
</calcChain>
</file>

<file path=xl/sharedStrings.xml><?xml version="1.0" encoding="utf-8"?>
<sst xmlns="http://schemas.openxmlformats.org/spreadsheetml/2006/main" count="5503" uniqueCount="1821">
  <si>
    <t>別記</t>
    <rPh sb="0" eb="2">
      <t>ベッキ</t>
    </rPh>
    <phoneticPr fontId="1"/>
  </si>
  <si>
    <t>様式第１号（第２条関係）</t>
    <rPh sb="0" eb="2">
      <t>ヨウシキ</t>
    </rPh>
    <rPh sb="2" eb="3">
      <t>ダイ</t>
    </rPh>
    <rPh sb="4" eb="5">
      <t>ゴウ</t>
    </rPh>
    <rPh sb="6" eb="7">
      <t>ダイ</t>
    </rPh>
    <rPh sb="8" eb="9">
      <t>ジョウ</t>
    </rPh>
    <rPh sb="9" eb="11">
      <t>カンケイ</t>
    </rPh>
    <phoneticPr fontId="1"/>
  </si>
  <si>
    <t>数字・文字入力必要箇所</t>
    <rPh sb="0" eb="2">
      <t>スウジ</t>
    </rPh>
    <rPh sb="3" eb="5">
      <t>モジ</t>
    </rPh>
    <rPh sb="5" eb="7">
      <t>ニュウリョク</t>
    </rPh>
    <rPh sb="7" eb="9">
      <t>ヒツヨウ</t>
    </rPh>
    <rPh sb="9" eb="11">
      <t>カショ</t>
    </rPh>
    <phoneticPr fontId="1"/>
  </si>
  <si>
    <t>選択必要箇所</t>
    <rPh sb="0" eb="2">
      <t>センタク</t>
    </rPh>
    <rPh sb="2" eb="4">
      <t>ヒツヨウ</t>
    </rPh>
    <rPh sb="4" eb="6">
      <t>カショ</t>
    </rPh>
    <phoneticPr fontId="1"/>
  </si>
  <si>
    <t>自動入力箇所</t>
    <rPh sb="0" eb="2">
      <t>ジドウ</t>
    </rPh>
    <rPh sb="2" eb="4">
      <t>ニュウリョク</t>
    </rPh>
    <rPh sb="4" eb="6">
      <t>カショ</t>
    </rPh>
    <phoneticPr fontId="1"/>
  </si>
  <si>
    <t>法人名称</t>
    <rPh sb="0" eb="2">
      <t>ホウジン</t>
    </rPh>
    <rPh sb="2" eb="4">
      <t>メイショウ</t>
    </rPh>
    <phoneticPr fontId="1"/>
  </si>
  <si>
    <t>郵便番号〒</t>
    <rPh sb="0" eb="4">
      <t>ユウビンバンゴウ</t>
    </rPh>
    <phoneticPr fontId="1"/>
  </si>
  <si>
    <t>１　卸売市場の名称</t>
  </si>
  <si>
    <t>５　卸売市場の業務の運営に必要な資金の確保に関する事項</t>
    <rPh sb="2" eb="6">
      <t>オロシウリシジョウ</t>
    </rPh>
    <rPh sb="7" eb="9">
      <t>ギョウム</t>
    </rPh>
    <rPh sb="10" eb="12">
      <t>ウンエイ</t>
    </rPh>
    <rPh sb="13" eb="15">
      <t>ヒツヨウ</t>
    </rPh>
    <rPh sb="16" eb="18">
      <t>シキン</t>
    </rPh>
    <rPh sb="19" eb="21">
      <t>カクホ</t>
    </rPh>
    <rPh sb="22" eb="23">
      <t>カン</t>
    </rPh>
    <rPh sb="25" eb="27">
      <t>ジコウ</t>
    </rPh>
    <phoneticPr fontId="1"/>
  </si>
  <si>
    <t>（2）長期借入金及び起債の返済・償還計画</t>
    <rPh sb="3" eb="5">
      <t>チョウキ</t>
    </rPh>
    <rPh sb="5" eb="8">
      <t>カリイレキン</t>
    </rPh>
    <rPh sb="8" eb="9">
      <t>オヨ</t>
    </rPh>
    <rPh sb="10" eb="12">
      <t>キサイ</t>
    </rPh>
    <rPh sb="13" eb="15">
      <t>ヘンサイ</t>
    </rPh>
    <rPh sb="16" eb="18">
      <t>ショウカン</t>
    </rPh>
    <rPh sb="18" eb="20">
      <t>ケイカク</t>
    </rPh>
    <phoneticPr fontId="1"/>
  </si>
  <si>
    <t>８　開設者の連絡先</t>
    <rPh sb="2" eb="5">
      <t>カイセツシャ</t>
    </rPh>
    <rPh sb="6" eb="9">
      <t>レンラクサキ</t>
    </rPh>
    <phoneticPr fontId="1"/>
  </si>
  <si>
    <t>番地等</t>
    <rPh sb="0" eb="2">
      <t>バンチ</t>
    </rPh>
    <rPh sb="2" eb="3">
      <t>トウ</t>
    </rPh>
    <phoneticPr fontId="1"/>
  </si>
  <si>
    <t>（1）収支の状況</t>
    <rPh sb="3" eb="5">
      <t>シュウシ</t>
    </rPh>
    <rPh sb="6" eb="8">
      <t>ジョウキョウ</t>
    </rPh>
    <phoneticPr fontId="1"/>
  </si>
  <si>
    <t>年　度</t>
    <rPh sb="0" eb="1">
      <t>ネン</t>
    </rPh>
    <rPh sb="2" eb="3">
      <t>ド</t>
    </rPh>
    <phoneticPr fontId="1"/>
  </si>
  <si>
    <t>元　金</t>
    <rPh sb="0" eb="1">
      <t>モト</t>
    </rPh>
    <rPh sb="2" eb="3">
      <t>キン</t>
    </rPh>
    <phoneticPr fontId="1"/>
  </si>
  <si>
    <t>利　子</t>
    <rPh sb="0" eb="1">
      <t>リ</t>
    </rPh>
    <rPh sb="2" eb="3">
      <t>コ</t>
    </rPh>
    <phoneticPr fontId="1"/>
  </si>
  <si>
    <t>元金＋利子</t>
    <rPh sb="0" eb="2">
      <t>ガンキン</t>
    </rPh>
    <rPh sb="3" eb="5">
      <t>リシ</t>
    </rPh>
    <phoneticPr fontId="1"/>
  </si>
  <si>
    <t>部署名</t>
    <rPh sb="0" eb="3">
      <t>ブショメイ</t>
    </rPh>
    <phoneticPr fontId="1"/>
  </si>
  <si>
    <t>収　入</t>
    <rPh sb="0" eb="1">
      <t>オサム</t>
    </rPh>
    <rPh sb="2" eb="3">
      <t>ニュウ</t>
    </rPh>
    <phoneticPr fontId="1"/>
  </si>
  <si>
    <t>実績</t>
    <rPh sb="0" eb="2">
      <t>ジッセキ</t>
    </rPh>
    <phoneticPr fontId="1"/>
  </si>
  <si>
    <t>見込み</t>
    <rPh sb="0" eb="2">
      <t>ミコ</t>
    </rPh>
    <phoneticPr fontId="1"/>
  </si>
  <si>
    <t>支　出</t>
    <rPh sb="0" eb="1">
      <t>シ</t>
    </rPh>
    <rPh sb="2" eb="3">
      <t>デ</t>
    </rPh>
    <phoneticPr fontId="1"/>
  </si>
  <si>
    <t>令和</t>
    <rPh sb="0" eb="2">
      <t>レイワ</t>
    </rPh>
    <phoneticPr fontId="1"/>
  </si>
  <si>
    <t>年度）</t>
    <rPh sb="0" eb="2">
      <t>ネンド</t>
    </rPh>
    <phoneticPr fontId="1"/>
  </si>
  <si>
    <t>千円</t>
    <rPh sb="0" eb="2">
      <t>センエン</t>
    </rPh>
    <phoneticPr fontId="1"/>
  </si>
  <si>
    <t>電話番号</t>
    <rPh sb="0" eb="4">
      <t>デンワバンゴウ</t>
    </rPh>
    <phoneticPr fontId="1"/>
  </si>
  <si>
    <t>－</t>
    <phoneticPr fontId="1"/>
  </si>
  <si>
    <t>代表者</t>
    <rPh sb="0" eb="3">
      <t>ダイヒョウシャ</t>
    </rPh>
    <phoneticPr fontId="1"/>
  </si>
  <si>
    <t>２　卸売市場の位置及び施設に関する事項</t>
    <rPh sb="2" eb="4">
      <t>オロシウリ</t>
    </rPh>
    <rPh sb="4" eb="6">
      <t>シジョウ</t>
    </rPh>
    <rPh sb="7" eb="9">
      <t>イチ</t>
    </rPh>
    <rPh sb="9" eb="10">
      <t>オヨ</t>
    </rPh>
    <rPh sb="11" eb="13">
      <t>シセツ</t>
    </rPh>
    <rPh sb="14" eb="15">
      <t>カン</t>
    </rPh>
    <rPh sb="17" eb="19">
      <t>ジコウ</t>
    </rPh>
    <phoneticPr fontId="1"/>
  </si>
  <si>
    <t>（</t>
    <phoneticPr fontId="1"/>
  </si>
  <si>
    <t>（直近年度の実績）</t>
    <rPh sb="1" eb="3">
      <t>チョッキン</t>
    </rPh>
    <rPh sb="3" eb="5">
      <t>ネンド</t>
    </rPh>
    <rPh sb="6" eb="8">
      <t>ジッセキ</t>
    </rPh>
    <phoneticPr fontId="1"/>
  </si>
  <si>
    <t>FAX番号</t>
    <rPh sb="3" eb="5">
      <t>バンゴウ</t>
    </rPh>
    <phoneticPr fontId="1"/>
  </si>
  <si>
    <t>（1）位置</t>
    <rPh sb="3" eb="5">
      <t>イチ</t>
    </rPh>
    <phoneticPr fontId="1"/>
  </si>
  <si>
    <t>総収入</t>
    <rPh sb="0" eb="3">
      <t>ソウシュウニュウ</t>
    </rPh>
    <phoneticPr fontId="1"/>
  </si>
  <si>
    <t>総支出</t>
    <rPh sb="0" eb="3">
      <t>ソウシシュツ</t>
    </rPh>
    <phoneticPr fontId="1"/>
  </si>
  <si>
    <t>メールアドレス</t>
    <phoneticPr fontId="1"/>
  </si>
  <si>
    <t>　前年度繰越金</t>
    <rPh sb="1" eb="4">
      <t>ゼンネンド</t>
    </rPh>
    <rPh sb="4" eb="7">
      <t>クリコシキン</t>
    </rPh>
    <phoneticPr fontId="1"/>
  </si>
  <si>
    <t>　市場管理費
　（営業費用）</t>
    <rPh sb="1" eb="3">
      <t>シジョウ</t>
    </rPh>
    <rPh sb="3" eb="6">
      <t>カンリヒ</t>
    </rPh>
    <rPh sb="9" eb="11">
      <t>エイギョウ</t>
    </rPh>
    <rPh sb="11" eb="13">
      <t>ヒヨウ</t>
    </rPh>
    <phoneticPr fontId="1"/>
  </si>
  <si>
    <t>　使用料計</t>
    <rPh sb="1" eb="4">
      <t>シヨウリョウ</t>
    </rPh>
    <rPh sb="4" eb="5">
      <t>ケイ</t>
    </rPh>
    <phoneticPr fontId="1"/>
  </si>
  <si>
    <t>　　人件費（注4）</t>
    <rPh sb="2" eb="5">
      <t>ジンケンヒ</t>
    </rPh>
    <rPh sb="6" eb="7">
      <t>チュウ</t>
    </rPh>
    <phoneticPr fontId="1"/>
  </si>
  <si>
    <t>（2）施設</t>
    <rPh sb="3" eb="5">
      <t>シセツ</t>
    </rPh>
    <phoneticPr fontId="1"/>
  </si>
  <si>
    <t>施設名称</t>
    <rPh sb="0" eb="2">
      <t>シセツ</t>
    </rPh>
    <rPh sb="2" eb="4">
      <t>メイショウ</t>
    </rPh>
    <phoneticPr fontId="1"/>
  </si>
  <si>
    <t>施設の面積</t>
    <rPh sb="0" eb="2">
      <t>シセツ</t>
    </rPh>
    <rPh sb="3" eb="5">
      <t>メンセキ</t>
    </rPh>
    <phoneticPr fontId="1"/>
  </si>
  <si>
    <t>設置年月</t>
    <rPh sb="0" eb="2">
      <t>セッチ</t>
    </rPh>
    <rPh sb="2" eb="3">
      <t>ネン</t>
    </rPh>
    <rPh sb="3" eb="4">
      <t>ゲツ</t>
    </rPh>
    <phoneticPr fontId="1"/>
  </si>
  <si>
    <t>　　売上高割使用料</t>
    <rPh sb="2" eb="5">
      <t>ウリアゲダカ</t>
    </rPh>
    <rPh sb="5" eb="6">
      <t>ワリ</t>
    </rPh>
    <rPh sb="6" eb="9">
      <t>シヨウリョウ</t>
    </rPh>
    <phoneticPr fontId="1"/>
  </si>
  <si>
    <t>　　事務費（注5）</t>
    <rPh sb="2" eb="5">
      <t>ジムヒ</t>
    </rPh>
    <rPh sb="6" eb="7">
      <t>チュウ</t>
    </rPh>
    <phoneticPr fontId="1"/>
  </si>
  <si>
    <t>㎡</t>
    <phoneticPr fontId="1"/>
  </si>
  <si>
    <t>年</t>
    <rPh sb="0" eb="1">
      <t>ネン</t>
    </rPh>
    <phoneticPr fontId="1"/>
  </si>
  <si>
    <t>月</t>
    <rPh sb="0" eb="1">
      <t>ツキ</t>
    </rPh>
    <phoneticPr fontId="1"/>
  </si>
  <si>
    <t>　　面積割使用料</t>
    <rPh sb="2" eb="4">
      <t>メンセキ</t>
    </rPh>
    <rPh sb="4" eb="5">
      <t>ワリ</t>
    </rPh>
    <rPh sb="5" eb="8">
      <t>シヨウリョウ</t>
    </rPh>
    <phoneticPr fontId="1"/>
  </si>
  <si>
    <t>　建設改良費
　（総事業費）</t>
    <rPh sb="1" eb="3">
      <t>ケンセツ</t>
    </rPh>
    <rPh sb="3" eb="6">
      <t>カイリョウヒ</t>
    </rPh>
    <rPh sb="9" eb="12">
      <t>ソウジギョウ</t>
    </rPh>
    <rPh sb="12" eb="13">
      <t>ヒ</t>
    </rPh>
    <phoneticPr fontId="1"/>
  </si>
  <si>
    <t>　　と畜場使用料</t>
    <rPh sb="3" eb="4">
      <t>チク</t>
    </rPh>
    <rPh sb="4" eb="5">
      <t>ジョウ</t>
    </rPh>
    <rPh sb="5" eb="8">
      <t>シヨウリョウ</t>
    </rPh>
    <phoneticPr fontId="1"/>
  </si>
  <si>
    <t>　　うち付帯事務費</t>
    <rPh sb="4" eb="6">
      <t>フタイ</t>
    </rPh>
    <rPh sb="6" eb="9">
      <t>ジムヒ</t>
    </rPh>
    <phoneticPr fontId="1"/>
  </si>
  <si>
    <t>合　計</t>
    <rPh sb="0" eb="1">
      <t>ゴウ</t>
    </rPh>
    <rPh sb="2" eb="3">
      <t>ケイ</t>
    </rPh>
    <phoneticPr fontId="1"/>
  </si>
  <si>
    <t>　地方債起債</t>
    <rPh sb="1" eb="4">
      <t>チホウサイ</t>
    </rPh>
    <rPh sb="4" eb="6">
      <t>キサイ</t>
    </rPh>
    <phoneticPr fontId="1"/>
  </si>
  <si>
    <t>　　うち補助対象
　　事務費</t>
    <rPh sb="4" eb="6">
      <t>ホジョ</t>
    </rPh>
    <rPh sb="6" eb="8">
      <t>タイショウ</t>
    </rPh>
    <rPh sb="11" eb="14">
      <t>ジムヒ</t>
    </rPh>
    <phoneticPr fontId="1"/>
  </si>
  <si>
    <t>　国庫補助金</t>
    <rPh sb="1" eb="3">
      <t>コッコ</t>
    </rPh>
    <rPh sb="3" eb="6">
      <t>ホジョキン</t>
    </rPh>
    <phoneticPr fontId="1"/>
  </si>
  <si>
    <t>　　　うち付帯事務費</t>
    <rPh sb="5" eb="7">
      <t>フタイ</t>
    </rPh>
    <rPh sb="7" eb="10">
      <t>ジムヒ</t>
    </rPh>
    <phoneticPr fontId="1"/>
  </si>
  <si>
    <t>６　卸売市場の卸売業者に関する事項</t>
    <rPh sb="2" eb="4">
      <t>オロシウ</t>
    </rPh>
    <rPh sb="4" eb="6">
      <t>シジョウ</t>
    </rPh>
    <rPh sb="7" eb="9">
      <t>オロシウリ</t>
    </rPh>
    <rPh sb="9" eb="11">
      <t>ギョウシャ</t>
    </rPh>
    <rPh sb="12" eb="13">
      <t>カン</t>
    </rPh>
    <rPh sb="15" eb="17">
      <t>ジコウ</t>
    </rPh>
    <phoneticPr fontId="1"/>
  </si>
  <si>
    <t>　　うち建設改良に
　　係る補助金</t>
    <rPh sb="4" eb="6">
      <t>ケンセツ</t>
    </rPh>
    <rPh sb="6" eb="8">
      <t>カイリョウ</t>
    </rPh>
    <rPh sb="12" eb="13">
      <t>カカ</t>
    </rPh>
    <rPh sb="14" eb="17">
      <t>ホジョキン</t>
    </rPh>
    <phoneticPr fontId="1"/>
  </si>
  <si>
    <t>　地方債償還金</t>
    <rPh sb="1" eb="4">
      <t>チホウサイ</t>
    </rPh>
    <rPh sb="4" eb="7">
      <t>ショウカンキン</t>
    </rPh>
    <phoneticPr fontId="1"/>
  </si>
  <si>
    <t>名称</t>
    <rPh sb="0" eb="2">
      <t>メイショウ</t>
    </rPh>
    <phoneticPr fontId="1"/>
  </si>
  <si>
    <t>取扱品目</t>
    <rPh sb="0" eb="2">
      <t>トリアツカ</t>
    </rPh>
    <rPh sb="2" eb="4">
      <t>ヒンモク</t>
    </rPh>
    <phoneticPr fontId="1"/>
  </si>
  <si>
    <t>取扱実績</t>
    <rPh sb="0" eb="2">
      <t>トリアツカ</t>
    </rPh>
    <rPh sb="2" eb="4">
      <t>ジッセキ</t>
    </rPh>
    <phoneticPr fontId="1"/>
  </si>
  <si>
    <t>純資産額</t>
    <rPh sb="0" eb="3">
      <t>ジュンシサン</t>
    </rPh>
    <rPh sb="3" eb="4">
      <t>ガク</t>
    </rPh>
    <phoneticPr fontId="1"/>
  </si>
  <si>
    <t>経常損益</t>
    <rPh sb="0" eb="2">
      <t>ケイジョウ</t>
    </rPh>
    <rPh sb="2" eb="4">
      <t>ソンエキ</t>
    </rPh>
    <phoneticPr fontId="1"/>
  </si>
  <si>
    <t>備考</t>
    <rPh sb="0" eb="2">
      <t>ビコウ</t>
    </rPh>
    <phoneticPr fontId="1"/>
  </si>
  <si>
    <t>　都道府県補助金</t>
    <rPh sb="1" eb="5">
      <t>トドウフケン</t>
    </rPh>
    <rPh sb="5" eb="8">
      <t>ホジョキン</t>
    </rPh>
    <phoneticPr fontId="1"/>
  </si>
  <si>
    <t>　　利息償還金</t>
    <rPh sb="2" eb="4">
      <t>リソク</t>
    </rPh>
    <rPh sb="4" eb="7">
      <t>ショウカンキン</t>
    </rPh>
    <phoneticPr fontId="1"/>
  </si>
  <si>
    <t>トン</t>
    <phoneticPr fontId="1"/>
  </si>
  <si>
    <t>３　卸売市場の取扱品目並びに取扱品目ごとの取扱いの数量及び金額に関する事項</t>
    <rPh sb="2" eb="6">
      <t>オロシウリシジョウ</t>
    </rPh>
    <rPh sb="7" eb="9">
      <t>トリアツカ</t>
    </rPh>
    <rPh sb="9" eb="11">
      <t>ヒンモク</t>
    </rPh>
    <rPh sb="11" eb="12">
      <t>ナラ</t>
    </rPh>
    <rPh sb="14" eb="16">
      <t>トリアツカ</t>
    </rPh>
    <rPh sb="16" eb="18">
      <t>ヒンモク</t>
    </rPh>
    <rPh sb="21" eb="23">
      <t>トリアツカ</t>
    </rPh>
    <rPh sb="25" eb="27">
      <t>スウリョウ</t>
    </rPh>
    <rPh sb="27" eb="28">
      <t>オヨ</t>
    </rPh>
    <rPh sb="29" eb="31">
      <t>キンガク</t>
    </rPh>
    <rPh sb="32" eb="33">
      <t>カン</t>
    </rPh>
    <rPh sb="35" eb="37">
      <t>ジコウ</t>
    </rPh>
    <phoneticPr fontId="1"/>
  </si>
  <si>
    <t>　　　うち市場事業
　　　に係る償還金</t>
    <rPh sb="5" eb="7">
      <t>シジョウ</t>
    </rPh>
    <rPh sb="7" eb="9">
      <t>ジギョウ</t>
    </rPh>
    <rPh sb="14" eb="15">
      <t>カカ</t>
    </rPh>
    <rPh sb="16" eb="19">
      <t>ショウカンキン</t>
    </rPh>
    <phoneticPr fontId="1"/>
  </si>
  <si>
    <t>（1）取扱品目</t>
    <rPh sb="3" eb="5">
      <t>トリアツカ</t>
    </rPh>
    <rPh sb="5" eb="7">
      <t>ヒンモク</t>
    </rPh>
    <phoneticPr fontId="1"/>
  </si>
  <si>
    <t>　一般会計からの
　繰越金</t>
    <rPh sb="1" eb="3">
      <t>イッパン</t>
    </rPh>
    <rPh sb="3" eb="5">
      <t>カイケイ</t>
    </rPh>
    <rPh sb="10" eb="13">
      <t>クリコシキン</t>
    </rPh>
    <phoneticPr fontId="1"/>
  </si>
  <si>
    <t>　　　　うちH4年度
   以降許可債分（注6）</t>
    <rPh sb="8" eb="10">
      <t>ネンド</t>
    </rPh>
    <rPh sb="14" eb="16">
      <t>イコウ</t>
    </rPh>
    <rPh sb="16" eb="18">
      <t>キョカ</t>
    </rPh>
    <rPh sb="18" eb="20">
      <t>サイブン</t>
    </rPh>
    <rPh sb="21" eb="22">
      <t>チュウ</t>
    </rPh>
    <phoneticPr fontId="1"/>
  </si>
  <si>
    <t>　　指導監査的経費
　　繰越金</t>
    <rPh sb="2" eb="4">
      <t>シドウ</t>
    </rPh>
    <rPh sb="4" eb="6">
      <t>カンサ</t>
    </rPh>
    <rPh sb="6" eb="7">
      <t>テキ</t>
    </rPh>
    <rPh sb="7" eb="9">
      <t>ケイヒ</t>
    </rPh>
    <rPh sb="12" eb="15">
      <t>クリコシキン</t>
    </rPh>
    <phoneticPr fontId="1"/>
  </si>
  <si>
    <t>　　元金償還金</t>
    <rPh sb="2" eb="4">
      <t>ガンキン</t>
    </rPh>
    <rPh sb="4" eb="7">
      <t>ショウカンキン</t>
    </rPh>
    <phoneticPr fontId="1"/>
  </si>
  <si>
    <t>（2）取扱品目ごとの取扱いの数量及び金額の実績及び見込み</t>
    <rPh sb="3" eb="5">
      <t>トリアツカ</t>
    </rPh>
    <rPh sb="5" eb="7">
      <t>ヒンモク</t>
    </rPh>
    <rPh sb="10" eb="12">
      <t>トリアツカ</t>
    </rPh>
    <rPh sb="14" eb="16">
      <t>スウリョウ</t>
    </rPh>
    <rPh sb="16" eb="17">
      <t>オヨ</t>
    </rPh>
    <rPh sb="18" eb="20">
      <t>キンガク</t>
    </rPh>
    <rPh sb="21" eb="23">
      <t>ジッセキ</t>
    </rPh>
    <rPh sb="23" eb="24">
      <t>オヨ</t>
    </rPh>
    <rPh sb="25" eb="27">
      <t>ミコ</t>
    </rPh>
    <phoneticPr fontId="1"/>
  </si>
  <si>
    <t>　　建設改良費
　　繰越金</t>
    <rPh sb="2" eb="6">
      <t>ケンセツカイリョウ</t>
    </rPh>
    <rPh sb="6" eb="7">
      <t>ヒ</t>
    </rPh>
    <rPh sb="10" eb="13">
      <t>クリコシキン</t>
    </rPh>
    <phoneticPr fontId="1"/>
  </si>
  <si>
    <t>実績　（</t>
    <rPh sb="0" eb="2">
      <t>ジッセキ</t>
    </rPh>
    <phoneticPr fontId="1"/>
  </si>
  <si>
    <t>見込み（</t>
    <rPh sb="0" eb="2">
      <t>ミコ</t>
    </rPh>
    <phoneticPr fontId="1"/>
  </si>
  <si>
    <t>　　と畜事業費
　　繰越金</t>
    <rPh sb="3" eb="4">
      <t>チク</t>
    </rPh>
    <rPh sb="4" eb="6">
      <t>ジギョウ</t>
    </rPh>
    <rPh sb="6" eb="7">
      <t>ヒ</t>
    </rPh>
    <rPh sb="10" eb="13">
      <t>クリコシキン</t>
    </rPh>
    <phoneticPr fontId="1"/>
  </si>
  <si>
    <t>　　　　うち建設改良  
            に係る償還金</t>
    <rPh sb="6" eb="8">
      <t>ケンセツ</t>
    </rPh>
    <rPh sb="8" eb="10">
      <t>カイリョウ</t>
    </rPh>
    <rPh sb="26" eb="27">
      <t>カカ</t>
    </rPh>
    <rPh sb="28" eb="31">
      <t>ショウカンキン</t>
    </rPh>
    <phoneticPr fontId="1"/>
  </si>
  <si>
    <t>　　その他繰越金</t>
    <rPh sb="4" eb="5">
      <t>タ</t>
    </rPh>
    <rPh sb="5" eb="8">
      <t>クリコシキン</t>
    </rPh>
    <phoneticPr fontId="1"/>
  </si>
  <si>
    <t>　　　と畜事業に係る
                     償還金</t>
    <rPh sb="4" eb="5">
      <t>チク</t>
    </rPh>
    <rPh sb="5" eb="7">
      <t>ジギョウ</t>
    </rPh>
    <rPh sb="8" eb="9">
      <t>カカ</t>
    </rPh>
    <rPh sb="32" eb="35">
      <t>ショウカンキン</t>
    </rPh>
    <phoneticPr fontId="1"/>
  </si>
  <si>
    <t>　貸付金</t>
    <rPh sb="1" eb="3">
      <t>カシツケ</t>
    </rPh>
    <rPh sb="3" eb="4">
      <t>キン</t>
    </rPh>
    <phoneticPr fontId="1"/>
  </si>
  <si>
    <t>　　企業債取扱諸費</t>
    <rPh sb="2" eb="4">
      <t>キギョウ</t>
    </rPh>
    <rPh sb="4" eb="5">
      <t>サイ</t>
    </rPh>
    <rPh sb="5" eb="7">
      <t>トリアツカイ</t>
    </rPh>
    <rPh sb="7" eb="9">
      <t>ショヒ</t>
    </rPh>
    <phoneticPr fontId="1"/>
  </si>
  <si>
    <t>　貸付金利息</t>
    <rPh sb="1" eb="3">
      <t>カシツケ</t>
    </rPh>
    <rPh sb="3" eb="4">
      <t>キン</t>
    </rPh>
    <rPh sb="4" eb="6">
      <t>リソク</t>
    </rPh>
    <phoneticPr fontId="1"/>
  </si>
  <si>
    <t>　繰上充用金</t>
    <rPh sb="1" eb="3">
      <t>クリア</t>
    </rPh>
    <rPh sb="3" eb="5">
      <t>ジュウヨウ</t>
    </rPh>
    <rPh sb="5" eb="6">
      <t>キン</t>
    </rPh>
    <phoneticPr fontId="1"/>
  </si>
  <si>
    <t>（1）取引参加者に関する事項</t>
    <rPh sb="3" eb="5">
      <t>トリヒキ</t>
    </rPh>
    <rPh sb="5" eb="8">
      <t>サンカシャ</t>
    </rPh>
    <rPh sb="9" eb="10">
      <t>カン</t>
    </rPh>
    <rPh sb="12" eb="14">
      <t>ジコウ</t>
    </rPh>
    <phoneticPr fontId="1"/>
  </si>
  <si>
    <t>　受取利息及び配当金</t>
    <rPh sb="1" eb="3">
      <t>ウケトリ</t>
    </rPh>
    <rPh sb="3" eb="5">
      <t>リソク</t>
    </rPh>
    <rPh sb="5" eb="6">
      <t>オヨ</t>
    </rPh>
    <rPh sb="7" eb="10">
      <t>ハイトウキン</t>
    </rPh>
    <phoneticPr fontId="1"/>
  </si>
  <si>
    <t>　貸付金</t>
    <rPh sb="1" eb="4">
      <t>カシツケキン</t>
    </rPh>
    <phoneticPr fontId="1"/>
  </si>
  <si>
    <t>仲卸業者数</t>
    <rPh sb="0" eb="2">
      <t>ナカオロシ</t>
    </rPh>
    <rPh sb="2" eb="4">
      <t>ギョウシャ</t>
    </rPh>
    <rPh sb="4" eb="5">
      <t>スウ</t>
    </rPh>
    <phoneticPr fontId="1"/>
  </si>
  <si>
    <t>売買参加者数</t>
    <rPh sb="0" eb="2">
      <t>バイバイ</t>
    </rPh>
    <rPh sb="2" eb="5">
      <t>サンカシャ</t>
    </rPh>
    <rPh sb="5" eb="6">
      <t>スウ</t>
    </rPh>
    <phoneticPr fontId="1"/>
  </si>
  <si>
    <t>　その他</t>
    <rPh sb="3" eb="4">
      <t>タ</t>
    </rPh>
    <phoneticPr fontId="1"/>
  </si>
  <si>
    <t>　　うち受益者
　　負担金分（注2）</t>
    <rPh sb="4" eb="7">
      <t>ジュエキシャ</t>
    </rPh>
    <rPh sb="10" eb="13">
      <t>フタンキン</t>
    </rPh>
    <rPh sb="13" eb="14">
      <t>ブン</t>
    </rPh>
    <rPh sb="15" eb="16">
      <t>チュウ</t>
    </rPh>
    <phoneticPr fontId="1"/>
  </si>
  <si>
    <t>　　うち○○○
　　（注3）</t>
    <rPh sb="11" eb="12">
      <t>チュウ</t>
    </rPh>
    <phoneticPr fontId="1"/>
  </si>
  <si>
    <t>　　うち○○○</t>
    <phoneticPr fontId="1"/>
  </si>
  <si>
    <t>４　卸売市場の業務の運営体制に関する事項</t>
    <rPh sb="2" eb="6">
      <t>オロシウリシジョウ</t>
    </rPh>
    <rPh sb="7" eb="9">
      <t>ギョウム</t>
    </rPh>
    <rPh sb="10" eb="12">
      <t>ウンエイ</t>
    </rPh>
    <rPh sb="12" eb="14">
      <t>タイセイ</t>
    </rPh>
    <rPh sb="15" eb="16">
      <t>カン</t>
    </rPh>
    <rPh sb="18" eb="20">
      <t>ジコウ</t>
    </rPh>
    <phoneticPr fontId="1"/>
  </si>
  <si>
    <t>　翌年度繰越金</t>
    <rPh sb="1" eb="4">
      <t>ヨクネンド</t>
    </rPh>
    <rPh sb="4" eb="7">
      <t>クリコシキン</t>
    </rPh>
    <phoneticPr fontId="1"/>
  </si>
  <si>
    <t>部別</t>
    <rPh sb="0" eb="1">
      <t>ブ</t>
    </rPh>
    <rPh sb="1" eb="2">
      <t>ベツ</t>
    </rPh>
    <phoneticPr fontId="1"/>
  </si>
  <si>
    <t>部</t>
    <rPh sb="0" eb="1">
      <t>ブ</t>
    </rPh>
    <phoneticPr fontId="1"/>
  </si>
  <si>
    <t>（2）取引参加者以外の関係事業者に関する事項</t>
    <rPh sb="3" eb="5">
      <t>トリヒキ</t>
    </rPh>
    <rPh sb="5" eb="8">
      <t>サンカシャ</t>
    </rPh>
    <rPh sb="8" eb="10">
      <t>イガイ</t>
    </rPh>
    <rPh sb="11" eb="13">
      <t>カンケイ</t>
    </rPh>
    <rPh sb="13" eb="16">
      <t>ジギョウシャ</t>
    </rPh>
    <rPh sb="17" eb="18">
      <t>カン</t>
    </rPh>
    <rPh sb="20" eb="22">
      <t>ジコウ</t>
    </rPh>
    <phoneticPr fontId="1"/>
  </si>
  <si>
    <t>担当役員氏名</t>
    <rPh sb="0" eb="2">
      <t>タントウ</t>
    </rPh>
    <rPh sb="2" eb="4">
      <t>ヤクイン</t>
    </rPh>
    <rPh sb="4" eb="6">
      <t>シメイ</t>
    </rPh>
    <phoneticPr fontId="1"/>
  </si>
  <si>
    <t>業種</t>
    <rPh sb="0" eb="2">
      <t>ギョウシュ</t>
    </rPh>
    <phoneticPr fontId="1"/>
  </si>
  <si>
    <t>業者数</t>
    <rPh sb="0" eb="3">
      <t>ギョウシャスウ</t>
    </rPh>
    <phoneticPr fontId="1"/>
  </si>
  <si>
    <t>部長/次長氏名</t>
    <rPh sb="0" eb="2">
      <t>ブチョウ</t>
    </rPh>
    <rPh sb="3" eb="5">
      <t>ジチョウ</t>
    </rPh>
    <rPh sb="5" eb="7">
      <t>シメイ</t>
    </rPh>
    <phoneticPr fontId="1"/>
  </si>
  <si>
    <t>課別</t>
    <rPh sb="0" eb="1">
      <t>カ</t>
    </rPh>
    <rPh sb="1" eb="2">
      <t>ベツ</t>
    </rPh>
    <phoneticPr fontId="1"/>
  </si>
  <si>
    <t>課</t>
    <rPh sb="0" eb="1">
      <t>カ</t>
    </rPh>
    <phoneticPr fontId="1"/>
  </si>
  <si>
    <t>課長氏名</t>
    <rPh sb="0" eb="2">
      <t>カチョウ</t>
    </rPh>
    <rPh sb="2" eb="4">
      <t>シメイ</t>
    </rPh>
    <phoneticPr fontId="1"/>
  </si>
  <si>
    <t>業務の概要</t>
    <rPh sb="0" eb="2">
      <t>ギョウム</t>
    </rPh>
    <rPh sb="3" eb="5">
      <t>ガイヨウ</t>
    </rPh>
    <phoneticPr fontId="1"/>
  </si>
  <si>
    <t>元号</t>
    <rPh sb="0" eb="2">
      <t>ゲンゴウ</t>
    </rPh>
    <phoneticPr fontId="1"/>
  </si>
  <si>
    <t>預金種別</t>
    <rPh sb="0" eb="4">
      <t>ヨキンシュベツ</t>
    </rPh>
    <phoneticPr fontId="1"/>
  </si>
  <si>
    <t>１　普通預金（総合口座含む）</t>
    <rPh sb="2" eb="6">
      <t>フツウヨキン</t>
    </rPh>
    <rPh sb="7" eb="9">
      <t>ソウゴウ</t>
    </rPh>
    <rPh sb="9" eb="11">
      <t>コウザ</t>
    </rPh>
    <rPh sb="11" eb="12">
      <t>フク</t>
    </rPh>
    <phoneticPr fontId="1"/>
  </si>
  <si>
    <t>平成</t>
    <rPh sb="0" eb="2">
      <t>ヘイセイ</t>
    </rPh>
    <phoneticPr fontId="1"/>
  </si>
  <si>
    <t>２　当座預金</t>
    <rPh sb="2" eb="4">
      <t>トウザ</t>
    </rPh>
    <rPh sb="4" eb="6">
      <t>ヨキン</t>
    </rPh>
    <phoneticPr fontId="1"/>
  </si>
  <si>
    <t>昭和</t>
    <rPh sb="0" eb="2">
      <t>ショウワ</t>
    </rPh>
    <phoneticPr fontId="1"/>
  </si>
  <si>
    <t>４　貯蓄預金</t>
    <rPh sb="2" eb="4">
      <t>チョチク</t>
    </rPh>
    <rPh sb="4" eb="6">
      <t>ヨキン</t>
    </rPh>
    <phoneticPr fontId="1"/>
  </si>
  <si>
    <t>９　その他</t>
    <rPh sb="4" eb="5">
      <t>タ</t>
    </rPh>
    <phoneticPr fontId="1"/>
  </si>
  <si>
    <t>ﾐﾔｻﾞｷｹﾝ</t>
  </si>
  <si>
    <t>ﾐﾔｻﾞｷｼ</t>
  </si>
  <si>
    <t>ｲｶﾆｹｲｻｲｶﾞﾅｲﾊﾞｱｲ</t>
  </si>
  <si>
    <t>宮崎県</t>
  </si>
  <si>
    <t>宮崎市</t>
  </si>
  <si>
    <t>以下に掲載がない場合</t>
  </si>
  <si>
    <t>ｱｵｼﾏ</t>
  </si>
  <si>
    <t>青島</t>
  </si>
  <si>
    <t>ｱｵｼﾏﾆｼ</t>
  </si>
  <si>
    <t>青島西</t>
  </si>
  <si>
    <t>ｱｵﾊﾞﾁｮｳ</t>
  </si>
  <si>
    <t>青葉町</t>
  </si>
  <si>
    <t>ｱｶｴ</t>
  </si>
  <si>
    <t>赤江</t>
  </si>
  <si>
    <t>ｱｻﾋ</t>
  </si>
  <si>
    <t>旭</t>
  </si>
  <si>
    <t>ｱﾂﾞﾏﾁｮｳ</t>
  </si>
  <si>
    <t>吾妻町</t>
  </si>
  <si>
    <t>ｱﾄｴ</t>
  </si>
  <si>
    <t>跡江</t>
  </si>
  <si>
    <t>ｱﾘﾀ</t>
  </si>
  <si>
    <t>有田</t>
  </si>
  <si>
    <t>ｱﾜｷｶﾞﾊﾗﾁｮｳ</t>
  </si>
  <si>
    <t>阿波岐原町</t>
  </si>
  <si>
    <t>ｲｷﾒ</t>
  </si>
  <si>
    <t>生目</t>
  </si>
  <si>
    <t>ｲｷﾒﾀﾞｲﾋｶﾞｼ</t>
  </si>
  <si>
    <t>生目台東</t>
  </si>
  <si>
    <t>ｲｷﾒﾀﾞｲﾆｼ</t>
  </si>
  <si>
    <t>生目台西</t>
  </si>
  <si>
    <t>ｲｹｳﾁﾁｮｳ</t>
  </si>
  <si>
    <t>池内町</t>
  </si>
  <si>
    <t>ｲﾁﾉﾐﾔﾁｮｳ</t>
  </si>
  <si>
    <t>一の宮町</t>
  </si>
  <si>
    <t>ｲﾄﾊﾞﾙ</t>
  </si>
  <si>
    <t>糸原</t>
  </si>
  <si>
    <t>ｳｷﾀ</t>
  </si>
  <si>
    <t>浮田</t>
  </si>
  <si>
    <t>ｳｷﾉｼﾞｮｳﾁｮｳ</t>
  </si>
  <si>
    <t>浮城町</t>
  </si>
  <si>
    <t>ｳﾁｳﾐ</t>
  </si>
  <si>
    <t>内海</t>
  </si>
  <si>
    <t>ｳﾘｭｳﾉ(ｼﾓﾊﾀ)</t>
  </si>
  <si>
    <t>瓜生野（下畑）</t>
  </si>
  <si>
    <t>ｳﾘｭｳﾉ(ｿﾉﾀ)</t>
  </si>
  <si>
    <t>瓜生野（その他）</t>
  </si>
  <si>
    <t>ｴｲﾗｸﾁｮｳ</t>
  </si>
  <si>
    <t>永楽町</t>
  </si>
  <si>
    <t>ｴﾋﾗﾅｶﾏﾁ</t>
  </si>
  <si>
    <t>江平中町</t>
  </si>
  <si>
    <t>ｴﾋﾗﾋｶﾞｼﾏﾁ</t>
  </si>
  <si>
    <t>江平東町</t>
  </si>
  <si>
    <t>ｴﾋﾗﾋｶﾞｼ</t>
  </si>
  <si>
    <t>江平東</t>
  </si>
  <si>
    <t>ｴﾋﾗﾆｼ</t>
  </si>
  <si>
    <t>江平西</t>
  </si>
  <si>
    <t>ｴﾋﾗﾁｮｳ</t>
  </si>
  <si>
    <t>江平町</t>
  </si>
  <si>
    <t>ｵｲﾏﾂ</t>
  </si>
  <si>
    <t>老松</t>
  </si>
  <si>
    <t>ｵｵｼﾏﾁｮｳ</t>
  </si>
  <si>
    <t>大島町</t>
  </si>
  <si>
    <t>ｵｵｾﾏﾁ(ｶﾐﾊﾀ)</t>
  </si>
  <si>
    <t>大瀬町（上畑）</t>
  </si>
  <si>
    <t>ｵｵｾﾏﾁ(ｿﾉﾀ)</t>
  </si>
  <si>
    <t>大瀬町（その他）</t>
  </si>
  <si>
    <t>ｵｵﾀ</t>
  </si>
  <si>
    <t>太田</t>
  </si>
  <si>
    <t>ｵｵﾂｶﾀﾞｲﾋｶﾞｼ</t>
  </si>
  <si>
    <t>大塚台東</t>
  </si>
  <si>
    <t>ｵｵﾂｶﾀﾞｲﾆｼ</t>
  </si>
  <si>
    <t>大塚台西</t>
  </si>
  <si>
    <t>ｵｵﾂｶﾁｮｳ</t>
  </si>
  <si>
    <t>大塚町</t>
  </si>
  <si>
    <t>ｵｵﾂﾎﾞﾁｮｳ</t>
  </si>
  <si>
    <t>大坪町</t>
  </si>
  <si>
    <t>ｵｵﾂﾎﾞﾋｶﾞｼ</t>
  </si>
  <si>
    <t>大坪東</t>
  </si>
  <si>
    <t>ｵｵﾂﾎﾞﾆｼ</t>
  </si>
  <si>
    <t>大坪西</t>
  </si>
  <si>
    <t>ｵｵﾊｼ</t>
  </si>
  <si>
    <t>大橋</t>
  </si>
  <si>
    <t>ｵｵﾖﾄﾞ</t>
  </si>
  <si>
    <t>大淀</t>
  </si>
  <si>
    <t>ｵﾄﾞﾁｮｳ</t>
  </si>
  <si>
    <t>小戸町</t>
  </si>
  <si>
    <t>ｵﾘｳｻﾞｺ</t>
  </si>
  <si>
    <t>折生迫</t>
  </si>
  <si>
    <t>ｶｴﾀﾞ</t>
  </si>
  <si>
    <t>加江田</t>
  </si>
  <si>
    <t>ｶｵﾙｻﾞｶ</t>
  </si>
  <si>
    <t>薫る坂</t>
  </si>
  <si>
    <t>ｶｶﾞﾐｽﾞ</t>
  </si>
  <si>
    <t>鏡洲</t>
  </si>
  <si>
    <t>ｶﾞｸｴﾝｷﾊﾅﾀﾞｲｻｸﾗ</t>
  </si>
  <si>
    <t>学園木花台桜</t>
  </si>
  <si>
    <t>ｶﾞｸｴﾝｷﾊﾞﾅﾀﾞｲﾆｼ</t>
  </si>
  <si>
    <t>学園木花台西</t>
  </si>
  <si>
    <t>ｶﾞｸｴﾝｷﾊﾞﾅﾀﾞｲﾐﾅﾐ</t>
  </si>
  <si>
    <t>学園木花台南</t>
  </si>
  <si>
    <t>ｶﾞｸｴﾝｷﾊﾞﾅﾀﾞｲｷﾀ</t>
  </si>
  <si>
    <t>学園木花台北</t>
  </si>
  <si>
    <t>ｶｼﾜﾊﾞﾙ</t>
  </si>
  <si>
    <t>柏原</t>
  </si>
  <si>
    <t>ｶﾈｻﾞｷ</t>
  </si>
  <si>
    <t>金崎</t>
  </si>
  <si>
    <t>ｶﾐｷﾀｶﾀ</t>
  </si>
  <si>
    <t>上北方</t>
  </si>
  <si>
    <t>ｶﾐﾉﾏﾁ</t>
  </si>
  <si>
    <t>上野町</t>
  </si>
  <si>
    <t>ｶﾜﾗﾏﾁ</t>
  </si>
  <si>
    <t>川原町</t>
  </si>
  <si>
    <t>ｷﾞｵﾝ</t>
  </si>
  <si>
    <t>祇園</t>
  </si>
  <si>
    <t>ｷﾀｶﾜｳﾁﾁｮｳ</t>
  </si>
  <si>
    <t>北川内町</t>
  </si>
  <si>
    <t>ｷﾀｺﾞﾝｹﾞﾝﾁｮｳ</t>
  </si>
  <si>
    <t>北権現町</t>
  </si>
  <si>
    <t>ｷﾀﾀｶﾏﾂﾁｮｳ</t>
  </si>
  <si>
    <t>北高松町</t>
  </si>
  <si>
    <t>ｷﾎﾞｳｶﾞｵｶ</t>
  </si>
  <si>
    <t>希望ケ丘</t>
  </si>
  <si>
    <t>ｷｮｳﾂｶ</t>
  </si>
  <si>
    <t>京塚</t>
  </si>
  <si>
    <t>ｷｮｳﾂﾞｶﾁｮｳ</t>
  </si>
  <si>
    <t>京塚町</t>
  </si>
  <si>
    <t>ｷﾖﾀｹﾁｮｳｱｻﾋ</t>
  </si>
  <si>
    <t>清武町あさひ</t>
  </si>
  <si>
    <t>ｷﾖﾀｹﾁｮｳｲｹﾀﾞﾀﾞｲ</t>
  </si>
  <si>
    <t>清武町池田台</t>
  </si>
  <si>
    <t>ｷﾖﾀｹﾁｮｳｲｹﾀﾞﾀﾞｲｷﾀ</t>
  </si>
  <si>
    <t>清武町池田台北</t>
  </si>
  <si>
    <t>ｷﾖﾀｹﾁｮｳｲﾏｲｽﾞﾐ</t>
  </si>
  <si>
    <t>清武町今泉</t>
  </si>
  <si>
    <t>ｷﾖﾀｹﾁｮｳｵｶ</t>
  </si>
  <si>
    <t>清武町岡</t>
  </si>
  <si>
    <t>ｷﾖﾀｹﾁｮｳｶﾉｳ(ﾁｮｳﾒ)</t>
  </si>
  <si>
    <t>清武町加納（丁目）</t>
  </si>
  <si>
    <t>ｷﾖﾀｹﾁｮｳｶﾉｳ(ﾊﾞﾝﾁ)</t>
  </si>
  <si>
    <t>清武町加納（番地）</t>
  </si>
  <si>
    <t>ｷﾖﾀｹﾁｮｳｷﾊﾗ</t>
  </si>
  <si>
    <t>清武町木原</t>
  </si>
  <si>
    <t>ｷﾖﾀｹﾁｮｳｼｮｳﾃﾞ</t>
  </si>
  <si>
    <t>清武町正手</t>
  </si>
  <si>
    <t>ｷﾖﾀｹﾁｮｳｼﾝﾏﾁ</t>
  </si>
  <si>
    <t>清武町新町</t>
  </si>
  <si>
    <t>ｷﾖﾀｹﾁｮｳﾆｼｼﾝﾏﾁ</t>
  </si>
  <si>
    <t>清武町西新町</t>
  </si>
  <si>
    <t>ｷﾖﾀｹﾁｮｳﾌﾅﾋｷ</t>
  </si>
  <si>
    <t>清武町船引</t>
  </si>
  <si>
    <t>ｷﾘｼﾏ</t>
  </si>
  <si>
    <t>霧島</t>
  </si>
  <si>
    <t>ｸﾞｼﾞﾌﾞﾝ</t>
  </si>
  <si>
    <t>郡司分</t>
  </si>
  <si>
    <t>ｸﾏﾉ</t>
  </si>
  <si>
    <t>熊野</t>
  </si>
  <si>
    <t>ｹﾞﾝﾄﾞｳﾁｮｳ</t>
  </si>
  <si>
    <t>源藤町</t>
  </si>
  <si>
    <t>ｺｳﾅﾝ</t>
  </si>
  <si>
    <t>江南</t>
  </si>
  <si>
    <t>ｺﾏﾂ</t>
  </si>
  <si>
    <t>小松</t>
  </si>
  <si>
    <t>ｺﾏﾂﾀﾞｲｷﾀﾏﾁ</t>
  </si>
  <si>
    <t>小松台北町</t>
  </si>
  <si>
    <t>ｺﾏﾂﾀﾞｲﾆｼ</t>
  </si>
  <si>
    <t>小松台西</t>
  </si>
  <si>
    <t>ｺﾏﾂﾀﾞｲﾋｶﾞｼ</t>
  </si>
  <si>
    <t>小松台東</t>
  </si>
  <si>
    <t>ｺﾏﾂﾀﾞｲﾐﾅﾐﾏﾁ</t>
  </si>
  <si>
    <t>小松台南町</t>
  </si>
  <si>
    <t>ｺﾞﾝｹﾞﾝﾁｮｳ</t>
  </si>
  <si>
    <t>権現町</t>
  </si>
  <si>
    <t>ｻｸﾗｶﾞｵｶﾁｮｳ</t>
  </si>
  <si>
    <t>桜ケ丘町</t>
  </si>
  <si>
    <t>ｻｸﾗﾏﾁ</t>
  </si>
  <si>
    <t>桜町</t>
  </si>
  <si>
    <t>ｻﾄﾞﾜﾗﾁｮｳｲｼｻﾞｷ</t>
  </si>
  <si>
    <t>佐土原町石崎</t>
  </si>
  <si>
    <t>ｻﾄﾞﾜﾗﾁｮｳｶﾐﾀｼﾞﾏ</t>
  </si>
  <si>
    <t>佐土原町上田島</t>
  </si>
  <si>
    <t>ｻﾄﾞﾜﾗﾁｮｳｼﾓﾀｼﾞﾏ</t>
  </si>
  <si>
    <t>佐土原町下田島</t>
  </si>
  <si>
    <t>ｻﾄﾞﾜﾗﾁｮｳｼﾓﾄﾝﾀﾞ</t>
  </si>
  <si>
    <t>佐土原町下富田</t>
  </si>
  <si>
    <t>ｻﾄﾞﾜﾗﾁｮｳｼﾓﾅｶ</t>
  </si>
  <si>
    <t>佐土原町下那珂</t>
  </si>
  <si>
    <t>ｻﾄﾞﾜﾗﾁｮｳﾆｼｶﾐﾅｶ</t>
  </si>
  <si>
    <t>佐土原町西上那珂</t>
  </si>
  <si>
    <t>ｻﾄﾞﾜﾗﾁｮｳﾋｶﾞｼｶﾐﾅｶ</t>
  </si>
  <si>
    <t>佐土原町東上那珂</t>
  </si>
  <si>
    <t>ｻﾄﾞﾜﾗﾁｮｳﾏﾂｺｳｼﾞ</t>
  </si>
  <si>
    <t>佐土原町松小路</t>
  </si>
  <si>
    <t>ｼｵｼﾞ</t>
  </si>
  <si>
    <t>塩路</t>
  </si>
  <si>
    <t>ｼｵﾐﾁｮｳ</t>
  </si>
  <si>
    <t>潮見町</t>
  </si>
  <si>
    <t>ｼﾏﾉｳﾁ</t>
  </si>
  <si>
    <t>島之内</t>
  </si>
  <si>
    <t>ｼﾐｽﾞ</t>
  </si>
  <si>
    <t>清水</t>
  </si>
  <si>
    <t>ｼﾓｷﾀｶﾀﾏﾁ</t>
  </si>
  <si>
    <t>下北方町</t>
  </si>
  <si>
    <t>ｼﾓﾊﾗﾁｮｳ</t>
  </si>
  <si>
    <t>下原町</t>
  </si>
  <si>
    <t>ｼｮｳｴｲﾁｮｳ</t>
  </si>
  <si>
    <t>昭栄町</t>
  </si>
  <si>
    <t>ｼﾞｮｳｶﾞｻｷ</t>
  </si>
  <si>
    <t>城ケ崎</t>
  </si>
  <si>
    <t>ｼﾞｮｳﾄﾞｴﾁｮｳ</t>
  </si>
  <si>
    <t>浄土江町</t>
  </si>
  <si>
    <t>ｼｮｳﾜﾁｮｳ</t>
  </si>
  <si>
    <t>昭和町</t>
  </si>
  <si>
    <t>ｼﾝｴｲﾁｮｳ</t>
  </si>
  <si>
    <t>新栄町</t>
  </si>
  <si>
    <t>ｼﾞﾝｸﾞｳ</t>
  </si>
  <si>
    <t>神宮</t>
  </si>
  <si>
    <t>ｼﾞﾝｸﾞｳﾆｼ</t>
  </si>
  <si>
    <t>神宮西</t>
  </si>
  <si>
    <t>ｼﾞﾝｸﾞｳﾋｶﾞｼ</t>
  </si>
  <si>
    <t>神宮東</t>
  </si>
  <si>
    <t>ｼﾞﾝｸﾞｳﾁｮｳ</t>
  </si>
  <si>
    <t>神宮町</t>
  </si>
  <si>
    <t>ｼﾝｼﾞｮｳﾁｮｳ</t>
  </si>
  <si>
    <t>新城町</t>
  </si>
  <si>
    <t>ｼﾝﾍﾞｯﾌﾟﾁｮｳ</t>
  </si>
  <si>
    <t>新別府町</t>
  </si>
  <si>
    <t>ｽｴﾋﾛ</t>
  </si>
  <si>
    <t>末広</t>
  </si>
  <si>
    <t>ｾｶﾞｼﾗ</t>
  </si>
  <si>
    <t>瀬頭</t>
  </si>
  <si>
    <t>ｾｶﾞｼﾗﾁｮｳ</t>
  </si>
  <si>
    <t>瀬頭町</t>
  </si>
  <si>
    <t>ｿｼﾁｮｳ</t>
  </si>
  <si>
    <t>曽師町</t>
  </si>
  <si>
    <t>ﾀﾞｲｵｳﾁｮｳ</t>
  </si>
  <si>
    <t>大王町</t>
  </si>
  <si>
    <t>ﾀﾞｲｸ</t>
  </si>
  <si>
    <t>大工</t>
  </si>
  <si>
    <t>ﾀｶｵｶﾁｮｳｲｲﾀﾞ</t>
  </si>
  <si>
    <t>高岡町飯田</t>
  </si>
  <si>
    <t>ﾀｶｵｶﾁｮｳｳﾁﾔﾏ(1-3214ﾊﾞﾝﾁ)</t>
  </si>
  <si>
    <t>高岡町内山（１～３２１４番地）</t>
  </si>
  <si>
    <t>ﾀｶｵｶﾁｮｳｳﾁﾔﾏ(ｿﾉﾀ)</t>
  </si>
  <si>
    <t>高岡町内山（その他）</t>
  </si>
  <si>
    <t>ﾀｶｵｶﾁｮｳｳﾗﾉﾐｮｳ(2793-4389ﾊﾞﾝﾁ)</t>
  </si>
  <si>
    <t>高岡町浦之名（２７９３～４３８９番地）</t>
  </si>
  <si>
    <t>ﾀｶｵｶﾁｮｳｳﾗﾉﾐｮｳ(ｿﾉﾀ)</t>
  </si>
  <si>
    <t>高岡町浦之名（その他）</t>
  </si>
  <si>
    <t>ﾀｶｵｶﾁｮｳｵﾔﾏﾀﾞ</t>
  </si>
  <si>
    <t>高岡町小山田</t>
  </si>
  <si>
    <t>ﾀｶｵｶﾁｮｳｶﾐｸﾗﾅｶﾞ(1206-1268ﾊﾞﾝﾁ､ｳﾁﾉﾔｴ)</t>
  </si>
  <si>
    <t>高岡町上倉永（１２０６～１２６８番地、内の八重）</t>
  </si>
  <si>
    <t>ﾀｶｵｶﾁｮｳｶﾐｸﾗﾅｶﾞ(ｿﾉﾀ)</t>
  </si>
  <si>
    <t>高岡町上倉永（その他）</t>
  </si>
  <si>
    <t>ﾀｶｵｶﾁｮｳｶﾐﾔ</t>
  </si>
  <si>
    <t>高岡町紙屋</t>
  </si>
  <si>
    <t>ﾀｶｵｶﾁｮｳｺﾞﾁｮｳ(1-3137ﾊﾞﾝﾁ)</t>
  </si>
  <si>
    <t>高岡町五町（１～３１３７番地）</t>
  </si>
  <si>
    <t>ﾀｶｵｶﾁｮｳｺﾞﾁｮｳ(ｿﾉﾀ)</t>
  </si>
  <si>
    <t>高岡町五町（その他）</t>
  </si>
  <si>
    <t>ﾀｶｵｶﾁｮｳｼﾓｸﾗﾅｶﾞ</t>
  </si>
  <si>
    <t>高岡町下倉永</t>
  </si>
  <si>
    <t>ﾀｶｵｶﾁｮｳﾀｶﾊﾏ</t>
  </si>
  <si>
    <t>高岡町高浜</t>
  </si>
  <si>
    <t>ﾀｶｵｶﾁｮｳﾊﾅﾐ</t>
  </si>
  <si>
    <t>高岡町花見</t>
  </si>
  <si>
    <t>ﾀｶｽﾁｮｳ</t>
  </si>
  <si>
    <t>高洲町</t>
  </si>
  <si>
    <t>ﾀｶﾁﾎﾄﾞｵﾘ</t>
  </si>
  <si>
    <t>高千穂通</t>
  </si>
  <si>
    <t>ﾀｶﾏﾂﾁｮｳ</t>
  </si>
  <si>
    <t>高松町</t>
  </si>
  <si>
    <t>ﾀｼﾛﾁｮｳ</t>
  </si>
  <si>
    <t>田代町</t>
  </si>
  <si>
    <t>ﾀﾁﾊﾞﾅﾄﾞｵﾘﾆｼ</t>
  </si>
  <si>
    <t>橘通西</t>
  </si>
  <si>
    <t>ﾀﾁﾊﾞﾅﾄﾞｵﾘﾋｶﾞｼ</t>
  </si>
  <si>
    <t>橘通東</t>
  </si>
  <si>
    <t>ﾀﾆｶﾞﾜ</t>
  </si>
  <si>
    <t>谷川</t>
  </si>
  <si>
    <t>ﾀﾆｶﾞﾜﾁｮｳ</t>
  </si>
  <si>
    <t>谷川町</t>
  </si>
  <si>
    <t>ﾀﾉﾁｮｳｱｹﾎﾞﾉ</t>
  </si>
  <si>
    <t>田野町あけぼの</t>
  </si>
  <si>
    <t>ﾀﾉﾁｮｳｵﾂ</t>
  </si>
  <si>
    <t>田野町乙</t>
  </si>
  <si>
    <t>ﾀﾉﾁｮｳｺｳ</t>
  </si>
  <si>
    <t>田野町甲</t>
  </si>
  <si>
    <t>ﾀﾉﾁｮｳﾐﾅﾐﾊﾞﾙ</t>
  </si>
  <si>
    <t>田野町南原</t>
  </si>
  <si>
    <t>ﾀﾖｼ</t>
  </si>
  <si>
    <t>田吉</t>
  </si>
  <si>
    <t>ﾁｸﾞｻﾁｮｳ</t>
  </si>
  <si>
    <t>千草町</t>
  </si>
  <si>
    <t>ﾁｭｳｵｳﾄﾞｵﾘ</t>
  </si>
  <si>
    <t>中央通</t>
  </si>
  <si>
    <t>ﾂｷﾐｶﾞｵｶ</t>
  </si>
  <si>
    <t>月見ケ丘</t>
  </si>
  <si>
    <t>ﾂﾂﾐｳﾁ</t>
  </si>
  <si>
    <t>堤内</t>
  </si>
  <si>
    <t>ﾂﾈﾋｻ(ﾁｮｳﾒ)</t>
  </si>
  <si>
    <t>恒久（丁目）</t>
  </si>
  <si>
    <t>ﾂﾈﾋｻ(ﾊﾞﾝﾁ)</t>
  </si>
  <si>
    <t>恒久（番地）</t>
  </si>
  <si>
    <t>ﾂﾈﾋｻﾐﾅﾐ</t>
  </si>
  <si>
    <t>恒久南</t>
  </si>
  <si>
    <t>ﾂﾙﾉｼﾏ</t>
  </si>
  <si>
    <t>鶴島</t>
  </si>
  <si>
    <t>ﾃﾞｷｼﾞﾏﾁｮｳ</t>
  </si>
  <si>
    <t>出来島町</t>
  </si>
  <si>
    <t>ﾃﾝﾏﾝ</t>
  </si>
  <si>
    <t>天満</t>
  </si>
  <si>
    <t>ﾃﾝﾏﾝﾁｮｳ</t>
  </si>
  <si>
    <t>天満町</t>
  </si>
  <si>
    <t>ﾄｳｸﾞｳ</t>
  </si>
  <si>
    <t>東宮</t>
  </si>
  <si>
    <t>ﾄﾐﾖｼ</t>
  </si>
  <si>
    <t>富吉</t>
  </si>
  <si>
    <t>ﾅｶﾂｾﾁｮｳ</t>
  </si>
  <si>
    <t>中津瀬町</t>
  </si>
  <si>
    <t>ﾅｶﾆｼﾁｮｳ</t>
  </si>
  <si>
    <t>中西町</t>
  </si>
  <si>
    <t>ﾅｶﾑﾗﾋｶﾞｼ</t>
  </si>
  <si>
    <t>中村東</t>
  </si>
  <si>
    <t>ﾅｶﾑﾗﾆｼ</t>
  </si>
  <si>
    <t>中村西</t>
  </si>
  <si>
    <t>ﾅｶﾞﾐﾈ</t>
  </si>
  <si>
    <t>長嶺</t>
  </si>
  <si>
    <t>ﾅﾐｼﾏ</t>
  </si>
  <si>
    <t>波島</t>
  </si>
  <si>
    <t>ﾆｲﾅﾂﾞﾒ</t>
  </si>
  <si>
    <t>新名爪</t>
  </si>
  <si>
    <t>ﾆｼｲｹﾁｮｳ</t>
  </si>
  <si>
    <t>西池町</t>
  </si>
  <si>
    <t>ﾆｼｷﾎﾝﾏﾁ</t>
  </si>
  <si>
    <t>錦本町</t>
  </si>
  <si>
    <t>ﾆｼｷﾏﾁ</t>
  </si>
  <si>
    <t>錦町</t>
  </si>
  <si>
    <t>ﾆｼﾀｶﾏﾂﾁｮｳ</t>
  </si>
  <si>
    <t>西高松町</t>
  </si>
  <si>
    <t>ﾊﾅｶﾞｼﾏﾁｮｳ</t>
  </si>
  <si>
    <t>花ケ島町</t>
  </si>
  <si>
    <t>ﾊﾅﾄﾞﾉﾁｮｳ</t>
  </si>
  <si>
    <t>花殿町</t>
  </si>
  <si>
    <t>ﾊﾅﾔﾏﾃﾆｼ</t>
  </si>
  <si>
    <t>花山手西</t>
  </si>
  <si>
    <t>ﾊﾅﾔﾏﾃﾋｶﾞｼ</t>
  </si>
  <si>
    <t>花山手東</t>
  </si>
  <si>
    <t>ﾊﾗﾏﾁ</t>
  </si>
  <si>
    <t>原町</t>
  </si>
  <si>
    <t>ﾋｴﾊﾞﾙﾁｮｳ</t>
  </si>
  <si>
    <t>稗原町</t>
  </si>
  <si>
    <t>ﾋｶﾞｼｵｵﾐﾔ</t>
  </si>
  <si>
    <t>東大宮</t>
  </si>
  <si>
    <t>ﾋｶﾞｼｵｵﾖﾄﾞ</t>
  </si>
  <si>
    <t>東大淀</t>
  </si>
  <si>
    <t>ﾋﾉﾃﾞﾁｮｳ</t>
  </si>
  <si>
    <t>日ノ出町</t>
  </si>
  <si>
    <t>ﾋﾛｼﾏ</t>
  </si>
  <si>
    <t>広島</t>
  </si>
  <si>
    <t>ﾋﾛﾊﾗ</t>
  </si>
  <si>
    <t>広原</t>
  </si>
  <si>
    <t>ﾌｸｼﾏﾁｮｳ(ﾁｮｳﾒ)</t>
  </si>
  <si>
    <t>福島町（丁目）</t>
  </si>
  <si>
    <t>ﾌｸｼﾏﾁｮｳ(ﾊﾞﾝﾁ)</t>
  </si>
  <si>
    <t>福島町（番地）</t>
  </si>
  <si>
    <t>ﾌﾅﾂｶ</t>
  </si>
  <si>
    <t>船塚</t>
  </si>
  <si>
    <t>ﾌﾙｼﾞｮｳﾁｮｳ</t>
  </si>
  <si>
    <t>古城町</t>
  </si>
  <si>
    <t>ﾍｲﾜｶﾞｵｶｷﾀﾏﾁ</t>
  </si>
  <si>
    <t>平和が丘北町</t>
  </si>
  <si>
    <t>ﾍｲﾜｶﾞｵｶﾆｼﾏﾁ</t>
  </si>
  <si>
    <t>平和が丘西町</t>
  </si>
  <si>
    <t>ﾍｲﾜｶﾞｵｶﾋｶﾞｼﾏﾁ</t>
  </si>
  <si>
    <t>平和が丘東町</t>
  </si>
  <si>
    <t>ﾍﾞｯﾌﾟﾁｮｳ</t>
  </si>
  <si>
    <t>別府町</t>
  </si>
  <si>
    <t>ﾎｳｼﾞ</t>
  </si>
  <si>
    <t>芳士</t>
  </si>
  <si>
    <t>ﾎｿｴ(ﾍｲﾜ)</t>
  </si>
  <si>
    <t>細江（平和）</t>
  </si>
  <si>
    <t>ﾎｿｴ(ｿﾉﾀ)</t>
  </si>
  <si>
    <t>細江（その他）</t>
  </si>
  <si>
    <t>ﾎﾘｶﾜﾁｮｳ</t>
  </si>
  <si>
    <t>堀川町</t>
  </si>
  <si>
    <t>ﾎﾝｺﾞｳ</t>
  </si>
  <si>
    <t>本郷</t>
  </si>
  <si>
    <t>ﾎﾝｺﾞｳｷﾀｶﾀ</t>
  </si>
  <si>
    <t>本郷北方</t>
  </si>
  <si>
    <t>ﾎﾝｺﾞｳﾐﾅﾐｶﾀ</t>
  </si>
  <si>
    <t>本郷南方</t>
  </si>
  <si>
    <t>ﾏｴﾊﾞﾙﾁｮｳ</t>
  </si>
  <si>
    <t>前原町</t>
  </si>
  <si>
    <t>ﾏﾂﾊﾞｼ</t>
  </si>
  <si>
    <t>松橋</t>
  </si>
  <si>
    <t>ﾏﾂﾔﾏ</t>
  </si>
  <si>
    <t>松山</t>
  </si>
  <si>
    <t>ﾏﾅﾋﾞﾉ</t>
  </si>
  <si>
    <t>まなび野</t>
  </si>
  <si>
    <t>ﾏﾙｼﾏﾁｮｳ</t>
  </si>
  <si>
    <t>丸島町</t>
  </si>
  <si>
    <t>ﾏﾙﾔﾏ</t>
  </si>
  <si>
    <t>丸山</t>
  </si>
  <si>
    <t>ﾐﾅﾄ</t>
  </si>
  <si>
    <t>港</t>
  </si>
  <si>
    <t>ﾐﾅﾄﾋｶﾞｼ</t>
  </si>
  <si>
    <t>港東</t>
  </si>
  <si>
    <t>ﾐﾅﾐｶﾀﾁｮｳ</t>
  </si>
  <si>
    <t>南方町</t>
  </si>
  <si>
    <t>ﾐﾅﾐﾀｶﾏﾂﾁｮｳ</t>
  </si>
  <si>
    <t>南高松町</t>
  </si>
  <si>
    <t>ﾐﾅﾐﾊﾅｶﾞｼﾏﾁｮｳ</t>
  </si>
  <si>
    <t>南花ケ島町</t>
  </si>
  <si>
    <t>ﾐﾅﾐﾏﾁ</t>
  </si>
  <si>
    <t>南町</t>
  </si>
  <si>
    <t>ﾐﾔｻﾞｷｴｷﾋｶﾞｼ</t>
  </si>
  <si>
    <t>宮崎駅東</t>
  </si>
  <si>
    <t>ﾐﾔﾀﾁｮｳ</t>
  </si>
  <si>
    <t>宮田町</t>
  </si>
  <si>
    <t>ﾐﾔﾉﾓﾄﾏﾁ</t>
  </si>
  <si>
    <t>宮の元町</t>
  </si>
  <si>
    <t>ﾐﾔﾜｷﾁｮｳ</t>
  </si>
  <si>
    <t>宮脇町</t>
  </si>
  <si>
    <t>ﾑﾗｽﾐﾁｮｳ</t>
  </si>
  <si>
    <t>村角町</t>
  </si>
  <si>
    <t>ﾓﾄﾐﾔﾁｮｳ</t>
  </si>
  <si>
    <t>元宮町</t>
  </si>
  <si>
    <t>ﾔﾅｷﾞﾏﾙﾁｮｳ</t>
  </si>
  <si>
    <t>柳丸町</t>
  </si>
  <si>
    <t>ﾔﾉｻｷﾁｮｳ</t>
  </si>
  <si>
    <t>矢の先町</t>
  </si>
  <si>
    <t>ﾔﾏｻｷﾁｮｳ</t>
  </si>
  <si>
    <t>山崎町</t>
  </si>
  <si>
    <t>ﾔﾏﾄﾁｮｳ</t>
  </si>
  <si>
    <t>大和町</t>
  </si>
  <si>
    <t>ﾖｼﾉ</t>
  </si>
  <si>
    <t>吉野</t>
  </si>
  <si>
    <t>ﾖｼﾑﾗﾁｮｳ</t>
  </si>
  <si>
    <t>吉村町</t>
  </si>
  <si>
    <t>ﾖﾄﾞｶﾞﾜ</t>
  </si>
  <si>
    <t>淀川</t>
  </si>
  <si>
    <t>ﾜﾁｶﾞﾜﾗ</t>
  </si>
  <si>
    <t>和知川原</t>
  </si>
  <si>
    <t>ﾐﾔｺﾉｼﾞｮｳｼ</t>
  </si>
  <si>
    <t>都城市</t>
  </si>
  <si>
    <t>ｱﾔﾒﾊﾞﾙﾁｮｳ</t>
  </si>
  <si>
    <t>菖蒲原町</t>
  </si>
  <si>
    <t>ｲﾁﾏﾝｼﾞｮｳﾁｮｳ</t>
  </si>
  <si>
    <t>一万城町</t>
  </si>
  <si>
    <t>ｲﾏﾏﾁ</t>
  </si>
  <si>
    <t>今町</t>
  </si>
  <si>
    <t>ｲﾜﾐﾂﾁｮｳ</t>
  </si>
  <si>
    <t>岩満町</t>
  </si>
  <si>
    <t>ｲﾜﾖｼ</t>
  </si>
  <si>
    <t>祝吉</t>
  </si>
  <si>
    <t>ｲﾜﾖｼﾁｮｳ</t>
  </si>
  <si>
    <t>祝吉町</t>
  </si>
  <si>
    <t>ｳﾒｷﾀﾁｮｳ</t>
  </si>
  <si>
    <t>梅北町</t>
  </si>
  <si>
    <t>ｵｵｲﾜﾀﾞﾁｮｳ</t>
  </si>
  <si>
    <t>大岩田町</t>
  </si>
  <si>
    <t>ｵﾄﾎﾞｳﾁｮｳ</t>
  </si>
  <si>
    <t>乙房町</t>
  </si>
  <si>
    <t>ｶｲﾓﾄﾁｮｳ</t>
  </si>
  <si>
    <t>甲斐元町</t>
  </si>
  <si>
    <t>ｶｼﾉﾁｮｳ</t>
  </si>
  <si>
    <t>菓子野町</t>
  </si>
  <si>
    <t>ｶﾅﾀﾞﾁｮｳ</t>
  </si>
  <si>
    <t>金田町</t>
  </si>
  <si>
    <t>ｶﾐｶﾜﾋｶﾞｼ</t>
  </si>
  <si>
    <t>上川東</t>
  </si>
  <si>
    <t>ｶﾐｽﾞﾙﾁｮｳ</t>
  </si>
  <si>
    <t>上水流町</t>
  </si>
  <si>
    <t>ｶﾐﾅｶﾞｴﾁｮｳ</t>
  </si>
  <si>
    <t>上長飯町</t>
  </si>
  <si>
    <t>ｶﾐﾋｶﾞｼﾁｮｳ</t>
  </si>
  <si>
    <t>上東町</t>
  </si>
  <si>
    <t>ｶﾝﾏﾁ</t>
  </si>
  <si>
    <t>上町</t>
  </si>
  <si>
    <t>ｷﾀﾊﾗﾁｮｳ</t>
  </si>
  <si>
    <t>北原町</t>
  </si>
  <si>
    <t>ｸﾎﾞﾊﾞﾙﾁｮｳ</t>
  </si>
  <si>
    <t>久保原町</t>
  </si>
  <si>
    <t>ｸﾗﾊﾗﾁｮｳ</t>
  </si>
  <si>
    <t>蔵原町</t>
  </si>
  <si>
    <t>ｺｵﾘﾓﾄ</t>
  </si>
  <si>
    <t>郡元</t>
  </si>
  <si>
    <t>ｺｵﾘﾓﾄﾁｮｳ</t>
  </si>
  <si>
    <t>郡元町</t>
  </si>
  <si>
    <t>ｺﾞｼﾞｯﾁｮｳ</t>
  </si>
  <si>
    <t>五十町</t>
  </si>
  <si>
    <t>ｺﾏﾂﾊﾞﾗﾁｮｳ</t>
  </si>
  <si>
    <t>小松原町</t>
  </si>
  <si>
    <t>ｻｶｴﾏﾁ</t>
  </si>
  <si>
    <t>栄町</t>
  </si>
  <si>
    <t>ｼﾋﾞﾀﾁｮｳ</t>
  </si>
  <si>
    <t>志比田町</t>
  </si>
  <si>
    <t>ｼﾓｶﾜﾋｶﾞｼ</t>
  </si>
  <si>
    <t>下川東</t>
  </si>
  <si>
    <t>ｼﾓｽﾞﾙﾁｮｳ</t>
  </si>
  <si>
    <t>下水流町</t>
  </si>
  <si>
    <t>ｼﾓﾅｶﾞｴﾁｮｳ</t>
  </si>
  <si>
    <t>下長飯町</t>
  </si>
  <si>
    <t>ｼｮｳﾅｲﾁｮｳ</t>
  </si>
  <si>
    <t>庄内町</t>
  </si>
  <si>
    <t>ｼﾞﾝﾉﾔﾏﾁｮｳ</t>
  </si>
  <si>
    <t>神之山町</t>
  </si>
  <si>
    <t>ｾｷﾉｵﾁｮｳ</t>
  </si>
  <si>
    <t>関之尾町</t>
  </si>
  <si>
    <t>ｾﾝﾁｮｳ</t>
  </si>
  <si>
    <t>千町</t>
  </si>
  <si>
    <t>ﾀｶｵ</t>
  </si>
  <si>
    <t>鷹尾</t>
  </si>
  <si>
    <t>ﾀｶｷﾞﾁｮｳ</t>
  </si>
  <si>
    <t>高木町</t>
  </si>
  <si>
    <t>ﾀｶｻﾞｷﾁｮｳｴﾋﾗ</t>
  </si>
  <si>
    <t>高崎町江平</t>
  </si>
  <si>
    <t>ﾀｶｻﾞｷﾁｮｳｵｵﾑﾀ</t>
  </si>
  <si>
    <t>高崎町大牟田</t>
  </si>
  <si>
    <t>ﾀｶｻﾞｷﾁｮｳﾂﾏｷﾞﾘｼﾏ</t>
  </si>
  <si>
    <t>高崎町東霧島</t>
  </si>
  <si>
    <t>ﾀｶｻﾞｷﾁｮｳﾅﾜｾﾞ</t>
  </si>
  <si>
    <t>高崎町縄瀬</t>
  </si>
  <si>
    <t>ﾀｶｻﾞｷﾁｮｳﾌｴﾐｽﾞ</t>
  </si>
  <si>
    <t>高崎町笛水</t>
  </si>
  <si>
    <t>ﾀｶｻﾞｷﾁｮｳﾏｴﾀﾞ</t>
  </si>
  <si>
    <t>高崎町前田</t>
  </si>
  <si>
    <t>ﾀｶｼﾞｮｳﾁｮｳｱﾘﾐｽﾞ</t>
  </si>
  <si>
    <t>高城町有水</t>
  </si>
  <si>
    <t>ﾀｶｼﾞｮｳﾁｮｳｲｼﾔﾏ</t>
  </si>
  <si>
    <t>高城町石山</t>
  </si>
  <si>
    <t>ﾀｶｼﾞｮｳﾁｮｳｵｵｲﾃﾞ</t>
  </si>
  <si>
    <t>高城町大井手</t>
  </si>
  <si>
    <t>ﾀｶｼﾞｮｳﾁｮｳｻｸﾗｷﾞ</t>
  </si>
  <si>
    <t>高城町桜木</t>
  </si>
  <si>
    <t>ﾀｶｼﾞｮｳﾁｮｳｼｶ</t>
  </si>
  <si>
    <t>高城町四家</t>
  </si>
  <si>
    <t>ﾀｶｼﾞｮｳﾁｮｳﾀｶｼﾞｮｳ</t>
  </si>
  <si>
    <t>高城町高城</t>
  </si>
  <si>
    <t>ﾀｶｼﾞｮｳﾁｮｳﾎﾏﾝﾎﾞｳ</t>
  </si>
  <si>
    <t>高城町穂満坊</t>
  </si>
  <si>
    <t>ﾀｶﾉﾁｮｳ</t>
  </si>
  <si>
    <t>高野町</t>
  </si>
  <si>
    <t>ﾀﾃﾉﾁｮｳ</t>
  </si>
  <si>
    <t>立野町</t>
  </si>
  <si>
    <t>ﾀﾛﾎﾞｳﾁｮｳ</t>
  </si>
  <si>
    <t>太郎坊町</t>
  </si>
  <si>
    <t>ﾂﾏｶﾞｵｶﾁｮｳ</t>
  </si>
  <si>
    <t>妻ケ丘町</t>
  </si>
  <si>
    <t>ﾃﾝｼﾞﾝﾁｮｳ</t>
  </si>
  <si>
    <t>天神町</t>
  </si>
  <si>
    <t>ﾄｼﾐﾁｮｳ</t>
  </si>
  <si>
    <t>年見町</t>
  </si>
  <si>
    <t>ﾄﾎｸﾁｮｳ</t>
  </si>
  <si>
    <t>都北町</t>
  </si>
  <si>
    <t>ﾄﾖﾐﾂﾁｮｳ</t>
  </si>
  <si>
    <t>豊満町</t>
  </si>
  <si>
    <t>ﾅｶﾊﾗﾁｮｳ</t>
  </si>
  <si>
    <t>中原町</t>
  </si>
  <si>
    <t>ﾅｶﾏﾁ</t>
  </si>
  <si>
    <t>中町</t>
  </si>
  <si>
    <t>ﾅﾂｵﾁｮｳ</t>
  </si>
  <si>
    <t>夏尾町</t>
  </si>
  <si>
    <t>ﾆｼﾏﾁ</t>
  </si>
  <si>
    <t>西町</t>
  </si>
  <si>
    <t>ﾉﾉﾐﾀﾆﾁｮｳ</t>
  </si>
  <si>
    <t>野々美谷町</t>
  </si>
  <si>
    <t>ﾊﾁﾏﾝﾁｮｳ</t>
  </si>
  <si>
    <t>八幡町</t>
  </si>
  <si>
    <t>ﾊﾅｸﾞﾘﾁｮｳ</t>
  </si>
  <si>
    <t>花繰町</t>
  </si>
  <si>
    <t>ﾊﾔｽｽﾞﾁｮｳ</t>
  </si>
  <si>
    <t>早鈴町</t>
  </si>
  <si>
    <t>ﾊﾔﾐｽﾞﾁｮｳ</t>
  </si>
  <si>
    <t>早水町</t>
  </si>
  <si>
    <t>ﾋｶﾞｼﾏﾁ</t>
  </si>
  <si>
    <t>東町</t>
  </si>
  <si>
    <t>ﾋﾒｷﾞﾁｮｳ</t>
  </si>
  <si>
    <t>姫城町</t>
  </si>
  <si>
    <t>ﾋﾗｴﾁｮｳ</t>
  </si>
  <si>
    <t>平江町</t>
  </si>
  <si>
    <t>ﾋﾗﾂｶﾁｮｳ</t>
  </si>
  <si>
    <t>平塚町</t>
  </si>
  <si>
    <t>ﾋﾛﾊﾗﾁｮｳ</t>
  </si>
  <si>
    <t>広原町</t>
  </si>
  <si>
    <t>ﾏｴﾀﾞﾁｮｳ</t>
  </si>
  <si>
    <t>前田町</t>
  </si>
  <si>
    <t>ﾏﾂﾓﾄﾁｮｳ</t>
  </si>
  <si>
    <t>松元町</t>
  </si>
  <si>
    <t>ﾏﾙﾀﾆﾁｮｳ</t>
  </si>
  <si>
    <t>丸谷町</t>
  </si>
  <si>
    <t>ﾐｲｹﾁｮｳ</t>
  </si>
  <si>
    <t>御池町</t>
  </si>
  <si>
    <t>ﾐｶﾜﾁｮｳ</t>
  </si>
  <si>
    <t>美川町</t>
  </si>
  <si>
    <t>ﾐﾅﾐﾀｶｵﾁｮｳ</t>
  </si>
  <si>
    <t>南鷹尾町</t>
  </si>
  <si>
    <t>ﾐﾅﾐﾖｺｲﾁﾁｮｳ</t>
  </si>
  <si>
    <t>南横市町</t>
  </si>
  <si>
    <t>ﾐﾉﾊﾞﾙﾁｮｳ</t>
  </si>
  <si>
    <t>蓑原町</t>
  </si>
  <si>
    <t>ﾐﾔｺｼﾞﾏﾁｮｳ</t>
  </si>
  <si>
    <t>都島町</t>
  </si>
  <si>
    <t>ﾐﾔｺﾊﾞﾙﾁｮｳ</t>
  </si>
  <si>
    <t>都原町</t>
  </si>
  <si>
    <t>ﾐﾔﾏﾙﾁｮｳ</t>
  </si>
  <si>
    <t>宮丸町</t>
  </si>
  <si>
    <t>ﾑﾀﾁｮｳ</t>
  </si>
  <si>
    <t>牟田町</t>
  </si>
  <si>
    <t>ﾔｽﾋｻﾁｮｳ</t>
  </si>
  <si>
    <t>安久町</t>
  </si>
  <si>
    <t>ﾔﾏﾀﾞﾁｮｳﾅｶｷﾞﾘｼﾏ</t>
  </si>
  <si>
    <t>山田町中霧島</t>
  </si>
  <si>
    <t>ﾔﾏﾀﾞﾁｮｳﾔﾏﾀﾞ</t>
  </si>
  <si>
    <t>山田町山田</t>
  </si>
  <si>
    <t>ﾔﾏﾉｸﾁﾁｮｳﾄﾐﾖｼ</t>
  </si>
  <si>
    <t>山之口町富吉</t>
  </si>
  <si>
    <t>ﾔﾏﾉｸﾁﾁｮｳﾊﾅﾉｷ</t>
  </si>
  <si>
    <t>山之口町花木</t>
  </si>
  <si>
    <t>ﾔﾏﾉｸﾁﾁｮｳﾔﾏﾉｸﾁ(ｶﾐﾋﾗﾉ､ﾅｶﾀ)</t>
  </si>
  <si>
    <t>山之口町山之口（上平野、仲田）</t>
  </si>
  <si>
    <t>ﾔﾏﾉｸﾁﾁｮｳﾔﾏﾉｸﾁ(ｿﾉﾀ)</t>
  </si>
  <si>
    <t>山之口町山之口（その他）</t>
  </si>
  <si>
    <t>ﾖｺｲﾁﾁｮｳ</t>
  </si>
  <si>
    <t>横市町</t>
  </si>
  <si>
    <t>ﾖｼｵﾁｮｳ</t>
  </si>
  <si>
    <t>吉尾町</t>
  </si>
  <si>
    <t>ﾖｼﾉﾓﾄﾁｮｳ</t>
  </si>
  <si>
    <t>吉之元町</t>
  </si>
  <si>
    <t>ﾜｶﾊﾞﾁｮｳ</t>
  </si>
  <si>
    <t>若葉町</t>
  </si>
  <si>
    <t>ﾉﾍﾞｵｶｼ</t>
  </si>
  <si>
    <t>延岡市</t>
  </si>
  <si>
    <t>ｱｶﾐｽﾞﾏﾁ</t>
  </si>
  <si>
    <t>赤水町</t>
  </si>
  <si>
    <t>ｱｶﾞﾀﾏﾁ</t>
  </si>
  <si>
    <t>安賀多町</t>
  </si>
  <si>
    <t>ｱｻﾋｶﾞｵｶ</t>
  </si>
  <si>
    <t>旭ケ丘</t>
  </si>
  <si>
    <t>ｱｻﾋﾏﾁ</t>
  </si>
  <si>
    <t>旭町</t>
  </si>
  <si>
    <t>ｱﾀｺﾞﾏﾁ</t>
  </si>
  <si>
    <t>愛宕町</t>
  </si>
  <si>
    <t>ｱﾀｺﾞﾔﾏ</t>
  </si>
  <si>
    <t>愛宕山</t>
  </si>
  <si>
    <t>ｱﾓﾘﾏﾁ</t>
  </si>
  <si>
    <t>天下町</t>
  </si>
  <si>
    <t>ｱﾜﾉﾐｮｳﾏﾁ</t>
  </si>
  <si>
    <t>粟野名町</t>
  </si>
  <si>
    <t>ｲｶﾞﾀﾞﾏﾁ</t>
  </si>
  <si>
    <t>伊形町</t>
  </si>
  <si>
    <t>ｲｼﾀﾞﾏﾁ</t>
  </si>
  <si>
    <t>石田町</t>
  </si>
  <si>
    <t>ｲﾃﾞｸﾞﾁﾏﾁ</t>
  </si>
  <si>
    <t>出口町</t>
  </si>
  <si>
    <t>ｲﾃﾞｷﾀ</t>
  </si>
  <si>
    <t>出北</t>
  </si>
  <si>
    <t>ｲﾅﾊﾞｻﾞｷﾏﾁ</t>
  </si>
  <si>
    <t>稲葉崎町</t>
  </si>
  <si>
    <t>ｳﾗｼﾛﾏﾁ</t>
  </si>
  <si>
    <t>浦城町</t>
  </si>
  <si>
    <t>ｳﾜﾀﾞﾏﾁ</t>
  </si>
  <si>
    <t>宇和田町</t>
  </si>
  <si>
    <t>ｴﾋﾞｽﾏﾁ</t>
  </si>
  <si>
    <t>恵比須町</t>
  </si>
  <si>
    <t>ｵｲｳﾁﾏﾁ</t>
  </si>
  <si>
    <t>追内町</t>
  </si>
  <si>
    <t>ｵｵｶｲﾏﾁ</t>
  </si>
  <si>
    <t>大峡町</t>
  </si>
  <si>
    <t>ｵｵｶﾄﾞﾏﾁ</t>
  </si>
  <si>
    <t>大門町</t>
  </si>
  <si>
    <t>ｵｵｾﾏﾁ</t>
  </si>
  <si>
    <t>大瀬町</t>
  </si>
  <si>
    <t>ｵｵﾀﾞｹﾏﾁ</t>
  </si>
  <si>
    <t>大武町</t>
  </si>
  <si>
    <t>ｵｵﾇｷﾏﾁ</t>
  </si>
  <si>
    <t>大貫町</t>
  </si>
  <si>
    <t>ｵｵﾉﾏﾁ</t>
  </si>
  <si>
    <t>大野町</t>
  </si>
  <si>
    <t>ｵｶﾄﾐﾏﾁ</t>
  </si>
  <si>
    <t>岡富町</t>
  </si>
  <si>
    <t>ｵｶﾄﾐﾔﾏ</t>
  </si>
  <si>
    <t>岡富山</t>
  </si>
  <si>
    <t>ｵｶﾓﾄﾏﾁ</t>
  </si>
  <si>
    <t>岡元町</t>
  </si>
  <si>
    <t>ｵｷﾀﾏﾁ</t>
  </si>
  <si>
    <t>沖田町</t>
  </si>
  <si>
    <t>ｵｻﾞｷﾏﾁ</t>
  </si>
  <si>
    <t>尾崎町</t>
  </si>
  <si>
    <t>ｵﾛｼﾎﾝﾏﾁ</t>
  </si>
  <si>
    <t>卸本町</t>
  </si>
  <si>
    <t>ｶｲﾉﾊﾀﾏﾁ</t>
  </si>
  <si>
    <t>貝の畑町</t>
  </si>
  <si>
    <t>ｶｶﾞｾﾏﾁ</t>
  </si>
  <si>
    <t>鹿狩瀬町</t>
  </si>
  <si>
    <t>ｶｼﾔﾏﾏﾁ</t>
  </si>
  <si>
    <t>樫山町</t>
  </si>
  <si>
    <t>ｶｼｮｳｼﾞ</t>
  </si>
  <si>
    <t>鹿小路</t>
  </si>
  <si>
    <t>ｶｽｶﾞﾏﾁ</t>
  </si>
  <si>
    <t>春日町</t>
  </si>
  <si>
    <t>ｶﾀﾀﾏﾁ</t>
  </si>
  <si>
    <t>片田町</t>
  </si>
  <si>
    <t>ｶﾏｴｸﾞﾁﾏﾁ</t>
  </si>
  <si>
    <t>構口町</t>
  </si>
  <si>
    <t>ｶﾐｲｶﾞﾀﾞﾏﾁ</t>
  </si>
  <si>
    <t>上伊形町</t>
  </si>
  <si>
    <t>ｶﾐｵｵｾﾏﾁ</t>
  </si>
  <si>
    <t>上大瀬町</t>
  </si>
  <si>
    <t>ｶﾐﾐﾜﾏﾁ</t>
  </si>
  <si>
    <t>上三輪町</t>
  </si>
  <si>
    <t>ｶﾜｼﾏﾏﾁ</t>
  </si>
  <si>
    <t>川島町</t>
  </si>
  <si>
    <t>ｶﾜﾗｻｷﾏﾁ</t>
  </si>
  <si>
    <t>川原崎町</t>
  </si>
  <si>
    <t>ｷﾞｵﾝﾏﾁ</t>
  </si>
  <si>
    <t>祗園町</t>
  </si>
  <si>
    <t>ｷﾀｳﾗﾏﾁｲﾁﾌﾞﾘ</t>
  </si>
  <si>
    <t>北浦町市振</t>
  </si>
  <si>
    <t>ｷﾀｳﾗﾏﾁﾌﾙｴ</t>
  </si>
  <si>
    <t>北浦町古江</t>
  </si>
  <si>
    <t>ｷﾀｳﾗﾏﾁﾐｶﾜｳﾁ</t>
  </si>
  <si>
    <t>北浦町三川内</t>
  </si>
  <si>
    <t>ｷﾀｳﾗﾏﾁﾐﾔﾉｳﾗ</t>
  </si>
  <si>
    <t>北浦町宮野浦</t>
  </si>
  <si>
    <t>ｷﾀｶﾀﾏﾁｲﾀｶﾐ</t>
  </si>
  <si>
    <t>北方町板上</t>
  </si>
  <si>
    <t>ｷﾀｶﾀﾏﾁｲﾀｼﾓ</t>
  </si>
  <si>
    <t>北方町板下</t>
  </si>
  <si>
    <t>ｷﾀｶﾀﾏﾁｳｿｺﾞｴ</t>
  </si>
  <si>
    <t>北方町うそ越</t>
  </si>
  <si>
    <t>ｷﾀｶﾀﾏﾁｶｻｼﾀ</t>
  </si>
  <si>
    <t>北方町笠下</t>
  </si>
  <si>
    <t>ｷﾀｶﾀﾏﾁｶﾐｻﾞｷ</t>
  </si>
  <si>
    <t>北方町上崎</t>
  </si>
  <si>
    <t>ｷﾀｶﾀﾏﾁｶﾐｼｼｶﾞﾜ</t>
  </si>
  <si>
    <t>北方町上鹿川</t>
  </si>
  <si>
    <t>ｷﾀｶﾀﾏﾁｶﾜｽﾞﾙ</t>
  </si>
  <si>
    <t>北方町川水流</t>
  </si>
  <si>
    <t>ｷﾀｶﾀﾏﾁｷﾀｸﾎﾞﾔﾏ</t>
  </si>
  <si>
    <t>北方町北久保山</t>
  </si>
  <si>
    <t>ｷﾀｶﾀﾏﾁｸﾗﾀ</t>
  </si>
  <si>
    <t>北方町蔵田</t>
  </si>
  <si>
    <t>ｷﾀｶﾀﾏﾁｻﾝｶﾞﾑﾗ</t>
  </si>
  <si>
    <t>北方町三ケ村</t>
  </si>
  <si>
    <t>ｷﾀｶﾀﾏﾁｼｲﾊﾞﾀ</t>
  </si>
  <si>
    <t>北方町椎畑</t>
  </si>
  <si>
    <t>ｷﾀｶﾀﾏﾁｼﾓｼｼｶﾞﾜ</t>
  </si>
  <si>
    <t>北方町下鹿川</t>
  </si>
  <si>
    <t>ｷﾀｶﾀﾏﾁｽｹﾞﾊﾞﾙ</t>
  </si>
  <si>
    <t>北方町菅原</t>
  </si>
  <si>
    <t>ｷﾀｶﾀﾏﾁｿｷ</t>
  </si>
  <si>
    <t>北方町曽木</t>
  </si>
  <si>
    <t>ｷﾀｶﾀﾏﾁﾀｷｼﾀ</t>
  </si>
  <si>
    <t>北方町滝下</t>
  </si>
  <si>
    <t>ｷﾀｶﾀﾏﾁﾂﾉﾀﾞ</t>
  </si>
  <si>
    <t>北方町角田</t>
  </si>
  <si>
    <t>ｷﾀｶﾀﾏﾁﾊﾔｶﾐ</t>
  </si>
  <si>
    <t>北方町早上</t>
  </si>
  <si>
    <t>ｷﾀｶﾀﾏﾁﾊﾔﾅｶ</t>
  </si>
  <si>
    <t>北方町早中</t>
  </si>
  <si>
    <t>ｷﾀｶﾀﾏﾁﾊﾔﾋﾄ</t>
  </si>
  <si>
    <t>北方町早日渡</t>
  </si>
  <si>
    <t>ｷﾀｶﾀﾏﾁﾋﾋﾞﾗ</t>
  </si>
  <si>
    <t>北方町日平</t>
  </si>
  <si>
    <t>ｷﾀｶﾀﾏﾁﾌｼﾞﾉｷ</t>
  </si>
  <si>
    <t>北方町藤の木</t>
  </si>
  <si>
    <t>ｷﾀｶﾀﾏﾁﾌﾀﾏﾀ</t>
  </si>
  <si>
    <t>北方町二股</t>
  </si>
  <si>
    <t>ｷﾀｶﾀﾏﾁﾏｷﾐﾈ</t>
  </si>
  <si>
    <t>北方町槇峰</t>
  </si>
  <si>
    <t>ｷﾀｶﾀﾏﾁﾐﾅﾐｸﾎﾞﾔﾏ</t>
  </si>
  <si>
    <t>北方町南久保山</t>
  </si>
  <si>
    <t>ｷﾀｶﾀﾏﾁﾐﾐﾁ</t>
  </si>
  <si>
    <t>北方町美々地</t>
  </si>
  <si>
    <t>ｷﾀｶﾀﾏﾁﾔｶｲ</t>
  </si>
  <si>
    <t>北方町八峡</t>
  </si>
  <si>
    <t>ｷﾀｶﾞﾜﾏﾁｶﾜﾁﾐｮｳ(ﾎｳﾘｶﾞﾜ)</t>
  </si>
  <si>
    <t>北川町川内名（祝子川）</t>
  </si>
  <si>
    <t>ｷﾀｶﾞﾜﾏﾁｶﾜﾁﾐｮｳ(ｿﾉﾀ)</t>
  </si>
  <si>
    <t>北川町川内名（その他）</t>
  </si>
  <si>
    <t>ｷﾀｶﾞﾜﾏﾁﾅｶﾞｲ</t>
  </si>
  <si>
    <t>北川町長井</t>
  </si>
  <si>
    <t>ｷﾀｺｳｼﾞ</t>
  </si>
  <si>
    <t>北小路</t>
  </si>
  <si>
    <t>ｷﾀｼﾝｺｳｼﾞ</t>
  </si>
  <si>
    <t>北新小路</t>
  </si>
  <si>
    <t>ｷﾀﾋﾄﾂｶﾞｵｶ</t>
  </si>
  <si>
    <t>北一ケ岡</t>
  </si>
  <si>
    <t>ｷﾀﾏﾁ</t>
  </si>
  <si>
    <t>北町</t>
  </si>
  <si>
    <t>ｷｮｳｴｲﾏﾁ</t>
  </si>
  <si>
    <t>共栄町</t>
  </si>
  <si>
    <t>ｸｼﾂﾏﾁ</t>
  </si>
  <si>
    <t>櫛津町</t>
  </si>
  <si>
    <t>ｸﾏﾉｴﾏﾁ</t>
  </si>
  <si>
    <t>熊野江町</t>
  </si>
  <si>
    <t>ｸﾜﾋﾗﾏﾁ</t>
  </si>
  <si>
    <t>桑平町</t>
  </si>
  <si>
    <t>ｺｳﾍﾞﾏﾁ</t>
  </si>
  <si>
    <t>神戸町</t>
  </si>
  <si>
    <t>ｺｶﾞﾜﾏﾁ</t>
  </si>
  <si>
    <t>小川町</t>
  </si>
  <si>
    <t>ｺﾉﾏﾁ</t>
  </si>
  <si>
    <t>小野町</t>
  </si>
  <si>
    <t>ｺﾐﾈﾏﾁ</t>
  </si>
  <si>
    <t>小峰町</t>
  </si>
  <si>
    <t>ｺﾝﾔﾏﾁ</t>
  </si>
  <si>
    <t>紺屋町</t>
  </si>
  <si>
    <t>ｻｲｺｳｼﾞ</t>
  </si>
  <si>
    <t>西小路</t>
  </si>
  <si>
    <t>ｻｲﾜｲﾏﾁ</t>
  </si>
  <si>
    <t>幸町</t>
  </si>
  <si>
    <t>ｻｸﾗｶﾞｵｶ</t>
  </si>
  <si>
    <t>桜ケ丘</t>
  </si>
  <si>
    <t>ｻｸﾗｺｳｼﾞ</t>
  </si>
  <si>
    <t>桜小路</t>
  </si>
  <si>
    <t>ｻｸﾗｿﾞﾉﾏﾁ</t>
  </si>
  <si>
    <t>桜園町</t>
  </si>
  <si>
    <t>ｻｼｷﾉﾏﾁ</t>
  </si>
  <si>
    <t>差木野町</t>
  </si>
  <si>
    <t>ｻﾉﾏﾁ</t>
  </si>
  <si>
    <t>佐野町</t>
  </si>
  <si>
    <t>ｼｵﾊﾏﾏﾁ</t>
  </si>
  <si>
    <t>塩浜町</t>
  </si>
  <si>
    <t>ｼﾏｳﾗﾏﾁ</t>
  </si>
  <si>
    <t>島浦町</t>
  </si>
  <si>
    <t>ｼﾓｲｶﾞﾀﾞﾏﾁ</t>
  </si>
  <si>
    <t>下伊形町</t>
  </si>
  <si>
    <t>ｼﾓﾐﾜﾏﾁ</t>
  </si>
  <si>
    <t>下三輪町</t>
  </si>
  <si>
    <t>ｼｮｳﾜﾏﾁ</t>
  </si>
  <si>
    <t>ｼﾛｲｼﾏﾁ</t>
  </si>
  <si>
    <t>白石町</t>
  </si>
  <si>
    <t>ｼﾝｺｳｼﾞ</t>
  </si>
  <si>
    <t>新小路</t>
  </si>
  <si>
    <t>ｼﾝﾊﾏﾏﾁ</t>
  </si>
  <si>
    <t>新浜町</t>
  </si>
  <si>
    <t>ｼﾝﾏﾁ</t>
  </si>
  <si>
    <t>新町</t>
  </si>
  <si>
    <t>ｽｻﾏﾁ</t>
  </si>
  <si>
    <t>須佐町</t>
  </si>
  <si>
    <t>ｽｻﾞｷﾏﾁ</t>
  </si>
  <si>
    <t>須崎町</t>
  </si>
  <si>
    <t>ｽﾐｴﾏﾁ</t>
  </si>
  <si>
    <t>須美江町</t>
  </si>
  <si>
    <t>ｾﾉｸﾁﾏﾁ</t>
  </si>
  <si>
    <t>瀬之口町</t>
  </si>
  <si>
    <t>ｿｳﾘｮｳﾏﾁ</t>
  </si>
  <si>
    <t>惣領町</t>
  </si>
  <si>
    <t>ﾀｲﾅﾏﾁ</t>
  </si>
  <si>
    <t>鯛名町</t>
  </si>
  <si>
    <t>ﾀｶﾉﾏﾁ</t>
  </si>
  <si>
    <t>ﾀﾞﾃﾏﾁ</t>
  </si>
  <si>
    <t>伊達町</t>
  </si>
  <si>
    <t>ﾂﾈﾄﾐﾏﾁ</t>
  </si>
  <si>
    <t>恒富町</t>
  </si>
  <si>
    <t>ﾂﾙｶﾞｵｶ</t>
  </si>
  <si>
    <t>鶴ケ丘</t>
  </si>
  <si>
    <t>ﾃﾝｼﾞﾝｺｳｼﾞ</t>
  </si>
  <si>
    <t>天神小路</t>
  </si>
  <si>
    <t>ﾄｳﾐﾏﾁ</t>
  </si>
  <si>
    <t>東海町</t>
  </si>
  <si>
    <t>ﾄﾄﾛﾏﾁ</t>
  </si>
  <si>
    <t>土々呂町</t>
  </si>
  <si>
    <t>ﾄﾐﾔﾏﾏﾁ</t>
  </si>
  <si>
    <t>富美山町</t>
  </si>
  <si>
    <t>ﾅｶｶﾞﾜﾗﾏﾁ</t>
  </si>
  <si>
    <t>中川原町</t>
  </si>
  <si>
    <t>ﾅｶｼﾏﾏﾁ</t>
  </si>
  <si>
    <t>中島町</t>
  </si>
  <si>
    <t>ﾅｶﾉｾﾁｮｳ</t>
  </si>
  <si>
    <t>中の瀬町</t>
  </si>
  <si>
    <t>ﾅｶﾐﾜﾏﾁ</t>
  </si>
  <si>
    <t>中三輪町</t>
  </si>
  <si>
    <t>ﾅｶﾞｲｹﾏﾁ</t>
  </si>
  <si>
    <t>永池町</t>
  </si>
  <si>
    <t>ﾅｶﾞﾊﾏﾏﾁ</t>
  </si>
  <si>
    <t>長浜町</t>
  </si>
  <si>
    <t>ﾅﾂﾀﾏﾁ</t>
  </si>
  <si>
    <t>夏田町</t>
  </si>
  <si>
    <t>ﾆｼｼﾅﾏﾁ</t>
  </si>
  <si>
    <t>西階町</t>
  </si>
  <si>
    <t>ﾉｼﾞﾏﾁ</t>
  </si>
  <si>
    <t>野地町</t>
  </si>
  <si>
    <t>ﾉﾀ</t>
  </si>
  <si>
    <t>野田</t>
  </si>
  <si>
    <t>ﾉﾀﾏﾁ</t>
  </si>
  <si>
    <t>野田町</t>
  </si>
  <si>
    <t>ﾊｷﾞﾏﾁ</t>
  </si>
  <si>
    <t>萩町</t>
  </si>
  <si>
    <t>ﾊﾞｸﾛｳﾏﾁ</t>
  </si>
  <si>
    <t>博労町</t>
  </si>
  <si>
    <t>ﾊﾏｺﾞ</t>
  </si>
  <si>
    <t>浜砂</t>
  </si>
  <si>
    <t>ﾊﾏﾏﾁ</t>
  </si>
  <si>
    <t>浜町</t>
  </si>
  <si>
    <t>ﾋｶﾞｼﾊﾏｺﾞﾏﾁ</t>
  </si>
  <si>
    <t>東浜砂町</t>
  </si>
  <si>
    <t>ﾋｶﾞｼﾎﾝｺｳｼﾞ</t>
  </si>
  <si>
    <t>東本小路</t>
  </si>
  <si>
    <t>ﾋﾉﾃﾞﾏﾁ</t>
  </si>
  <si>
    <t>日の出町</t>
  </si>
  <si>
    <t>ﾋﾞｭｳﾏﾁ</t>
  </si>
  <si>
    <t>ﾋﾗﾀﾏﾁ</t>
  </si>
  <si>
    <t>平田町</t>
  </si>
  <si>
    <t>ﾋﾗﾊﾞﾙﾏﾁ</t>
  </si>
  <si>
    <t>平原町</t>
  </si>
  <si>
    <t>ﾌﾀﾂｼﾏﾏﾁ</t>
  </si>
  <si>
    <t>二ツ島町</t>
  </si>
  <si>
    <t>ﾌﾅｸﾞﾗﾏﾁ</t>
  </si>
  <si>
    <t>船倉町</t>
  </si>
  <si>
    <t>ﾌﾙｶﾜﾏﾁ</t>
  </si>
  <si>
    <t>古川町</t>
  </si>
  <si>
    <t>ﾌﾙｼﾛﾏﾁ</t>
  </si>
  <si>
    <t>ﾎｳｻﾞｲﾏﾁ</t>
  </si>
  <si>
    <t>方財町</t>
  </si>
  <si>
    <t>ﾎｳﾘﾏﾁ</t>
  </si>
  <si>
    <t>祝子町</t>
  </si>
  <si>
    <t>ﾎｿﾐﾏﾁ</t>
  </si>
  <si>
    <t>細見町</t>
  </si>
  <si>
    <t>ﾎﾝｺｳｼﾞ</t>
  </si>
  <si>
    <t>本小路</t>
  </si>
  <si>
    <t>ﾎﾝﾏﾁ</t>
  </si>
  <si>
    <t>本町</t>
  </si>
  <si>
    <t>ﾏｲﾉﾏﾁ</t>
  </si>
  <si>
    <t>舞野町</t>
  </si>
  <si>
    <t>ﾏｷﾏﾁ</t>
  </si>
  <si>
    <t>牧町</t>
  </si>
  <si>
    <t>ﾏﾂﾊﾞﾗﾏﾁ</t>
  </si>
  <si>
    <t>松原町</t>
  </si>
  <si>
    <t>ﾏﾂﾔﾏﾏﾁ</t>
  </si>
  <si>
    <t>松山町</t>
  </si>
  <si>
    <t>ﾐｽﾏﾁ</t>
  </si>
  <si>
    <t>三須町</t>
  </si>
  <si>
    <t>ﾐｽﾞｼﾘﾏﾁ</t>
  </si>
  <si>
    <t>水尻町</t>
  </si>
  <si>
    <t>ﾐﾂｾﾞﾏﾁ</t>
  </si>
  <si>
    <t>三ツ瀬町</t>
  </si>
  <si>
    <t>ﾐﾄﾞﾘｶﾞｵｶ</t>
  </si>
  <si>
    <t>緑ケ丘</t>
  </si>
  <si>
    <t>ﾐﾅﾐﾋﾄﾂｶﾞｵｶ</t>
  </si>
  <si>
    <t>南一ケ岡</t>
  </si>
  <si>
    <t>ﾐﾔﾅｶﾞﾏﾁ</t>
  </si>
  <si>
    <t>宮長町</t>
  </si>
  <si>
    <t>ﾐｮｳｹﾝﾏﾁ</t>
  </si>
  <si>
    <t>妙見町</t>
  </si>
  <si>
    <t>ﾐｮｳﾏﾁ</t>
  </si>
  <si>
    <t>妙町</t>
  </si>
  <si>
    <t>ﾑｶﾊﾞｷﾏﾁ</t>
  </si>
  <si>
    <t>行縢町</t>
  </si>
  <si>
    <t>ﾑｼｶﾏﾁ</t>
  </si>
  <si>
    <t>無鹿町</t>
  </si>
  <si>
    <t>ﾔｽｲﾏﾁ</t>
  </si>
  <si>
    <t>安井町</t>
  </si>
  <si>
    <t>ﾔﾅｻﾞﾜﾏﾁ</t>
  </si>
  <si>
    <t>柳沢町</t>
  </si>
  <si>
    <t>ﾔﾏｼﾀﾏﾁ</t>
  </si>
  <si>
    <t>山下町</t>
  </si>
  <si>
    <t>ﾔﾏﾂｷﾏﾁ</t>
  </si>
  <si>
    <t>山月町</t>
  </si>
  <si>
    <t>ﾕｳｷﾞﾏﾁ</t>
  </si>
  <si>
    <t>柚木町</t>
  </si>
  <si>
    <t>ﾕﾉｷﾀﾞﾏﾁ</t>
  </si>
  <si>
    <t>柚の木田町</t>
  </si>
  <si>
    <t>ﾖｼﾉﾏﾁ</t>
  </si>
  <si>
    <t>吉野町</t>
  </si>
  <si>
    <t>ﾜｶﾊﾞﾏﾁ</t>
  </si>
  <si>
    <t>ﾆﾁﾅﾝｼ</t>
  </si>
  <si>
    <t>日南市</t>
  </si>
  <si>
    <t>ｱｶﾞﾀﾋｶﾞｼ(1-4ﾁｮｳﾒ)</t>
  </si>
  <si>
    <t>吾田東（１～４丁目）</t>
  </si>
  <si>
    <t>ｱｶﾞﾀﾋｶﾞｼ(5-11ﾁｮｳﾒ)</t>
  </si>
  <si>
    <t>吾田東（５～１１丁目）</t>
  </si>
  <si>
    <t>ｱｶﾞﾀﾆｼ</t>
  </si>
  <si>
    <t>吾田西</t>
  </si>
  <si>
    <t>ｱﾌﾞﾗﾂ</t>
  </si>
  <si>
    <t>油津</t>
  </si>
  <si>
    <t>ｲﾀｼﾞｷ</t>
  </si>
  <si>
    <t>板敷</t>
  </si>
  <si>
    <t>ｲﾋﾞｲ</t>
  </si>
  <si>
    <t>伊比井</t>
  </si>
  <si>
    <t>ｲﾜｻｷ</t>
  </si>
  <si>
    <t>岩崎</t>
  </si>
  <si>
    <t>ｳﾒｶﾞﾊﾏ</t>
  </si>
  <si>
    <t>梅ケ浜</t>
  </si>
  <si>
    <t>ｵｵｸﾎﾞ</t>
  </si>
  <si>
    <t>大窪</t>
  </si>
  <si>
    <t>ｵｵﾄﾞｳﾂ</t>
  </si>
  <si>
    <t>大堂津</t>
  </si>
  <si>
    <t>ｵﾄﾋﾒﾁｮｳ</t>
  </si>
  <si>
    <t>乙姫町</t>
  </si>
  <si>
    <t>ｵﾋﾞ</t>
  </si>
  <si>
    <t>飫肥</t>
  </si>
  <si>
    <t>ｶｽｶﾞﾁｮｳ</t>
  </si>
  <si>
    <t>ｶｾﾞﾀﾞ</t>
  </si>
  <si>
    <t>風田</t>
  </si>
  <si>
    <t>ｶﾐｶﾀ</t>
  </si>
  <si>
    <t>上方</t>
  </si>
  <si>
    <t>ｶﾐﾋﾗﾉﾁｮｳ</t>
  </si>
  <si>
    <t>上平野町</t>
  </si>
  <si>
    <t>ｷﾀｺﾞｳﾁｮｳｵｵﾌｼﾞ</t>
  </si>
  <si>
    <t>北郷町大藤</t>
  </si>
  <si>
    <t>ｷﾀｺﾞｳﾁｮｳｷﾀｶﾞﾜﾁ</t>
  </si>
  <si>
    <t>北郷町北河内</t>
  </si>
  <si>
    <t>ｷﾀｺﾞｳﾁｮｳｺﾞｳﾉﾊﾗ</t>
  </si>
  <si>
    <t>北郷町郷之原</t>
  </si>
  <si>
    <t>ｷﾔﾏ</t>
  </si>
  <si>
    <t>木山</t>
  </si>
  <si>
    <t>ｸｽﾊﾞﾙ</t>
  </si>
  <si>
    <t>楠原</t>
  </si>
  <si>
    <t>ｸﾏﾔ</t>
  </si>
  <si>
    <t>隈谷</t>
  </si>
  <si>
    <t>ｹﾖｼﾀﾞ</t>
  </si>
  <si>
    <t>毛吉田</t>
  </si>
  <si>
    <t>ｻﾞｲﾓｸﾁｮｳ</t>
  </si>
  <si>
    <t>材木町</t>
  </si>
  <si>
    <t>ｻｶﾀﾆｺｳ</t>
  </si>
  <si>
    <t>酒谷甲</t>
  </si>
  <si>
    <t>ｻｶﾀﾆｵﾂ</t>
  </si>
  <si>
    <t>酒谷乙</t>
  </si>
  <si>
    <t>ｼｵﾂﾞﾙ</t>
  </si>
  <si>
    <t>塩鶴</t>
  </si>
  <si>
    <t>ｼﾓｶﾀ</t>
  </si>
  <si>
    <t>下方</t>
  </si>
  <si>
    <t>ｾｶﾞｲ</t>
  </si>
  <si>
    <t>瀬貝</t>
  </si>
  <si>
    <t>ｾﾆｼ</t>
  </si>
  <si>
    <t>瀬西</t>
  </si>
  <si>
    <t>ｿﾉﾀﾞ</t>
  </si>
  <si>
    <t>園田</t>
  </si>
  <si>
    <t>ﾂｶﾀﾞｺｳ</t>
  </si>
  <si>
    <t>塚田甲</t>
  </si>
  <si>
    <t>ﾂｶﾀﾞｵﾂ</t>
  </si>
  <si>
    <t>塚田乙</t>
  </si>
  <si>
    <t>ﾃﾝﾌﾟｸ</t>
  </si>
  <si>
    <t>天福</t>
  </si>
  <si>
    <t>ﾄｷﾄｳﾁｮｳ</t>
  </si>
  <si>
    <t>時任町</t>
  </si>
  <si>
    <t>ﾄﾀﾞｶ</t>
  </si>
  <si>
    <t>戸高</t>
  </si>
  <si>
    <t>ﾄﾉﾄｺﾛ</t>
  </si>
  <si>
    <t>殿所</t>
  </si>
  <si>
    <t>ﾅｶﾋﾗﾉ</t>
  </si>
  <si>
    <t>中平野</t>
  </si>
  <si>
    <t>ﾅﾝｺﾞｳﾁｮｳｶﾀｶﾞﾐ</t>
  </si>
  <si>
    <t>南郷町潟上</t>
  </si>
  <si>
    <t>ﾅﾝｺﾞｳﾁｮｳﾀﾆﾉｸﾁ</t>
  </si>
  <si>
    <t>南郷町谷之口</t>
  </si>
  <si>
    <t>ﾅﾝｺﾞｳﾁｮｳﾂﾔﾉ</t>
  </si>
  <si>
    <t>南郷町津屋野</t>
  </si>
  <si>
    <t>ﾅﾝｺﾞｳﾁｮｳﾅｶﾑﾗｺｳ</t>
  </si>
  <si>
    <t>南郷町中村甲</t>
  </si>
  <si>
    <t>ﾅﾝｺﾞｳﾁｮｳﾅｶﾑﾗｵﾂ</t>
  </si>
  <si>
    <t>南郷町中村乙</t>
  </si>
  <si>
    <t>ﾅﾝｺﾞｳﾁｮｳﾆｴﾅﾐ</t>
  </si>
  <si>
    <t>南郷町贄波</t>
  </si>
  <si>
    <t>ﾅﾝｺﾞｳﾁｮｳﾆｼﾏﾁ</t>
  </si>
  <si>
    <t>南郷町西町</t>
  </si>
  <si>
    <t>ﾅﾝｺﾞｳﾁｮｳﾋｶﾞｼﾏﾁ</t>
  </si>
  <si>
    <t>南郷町東町</t>
  </si>
  <si>
    <t>ﾅﾝｺﾞｳﾁｮｳﾐﾅﾐﾏﾁ</t>
  </si>
  <si>
    <t>南郷町南町</t>
  </si>
  <si>
    <t>ﾅﾝｺﾞｳﾁｮｳﾖﾜﾗ</t>
  </si>
  <si>
    <t>南郷町榎原</t>
  </si>
  <si>
    <t>ﾅﾝｺﾞｳﾁｮｳﾖﾜﾗｺｳ</t>
  </si>
  <si>
    <t>南郷町榎原甲</t>
  </si>
  <si>
    <t>ﾅﾝｺﾞｳﾁｮｳﾖﾜﾗｵﾂ</t>
  </si>
  <si>
    <t>南郷町榎原乙</t>
  </si>
  <si>
    <t>ﾅﾝｺﾞｳﾁｮｳﾖﾜﾗﾍｲ</t>
  </si>
  <si>
    <t>南郷町榎原丙</t>
  </si>
  <si>
    <t>ﾅﾝｺﾞｳﾁｮｳﾜｷﾓﾄ</t>
  </si>
  <si>
    <t>南郷町脇本</t>
  </si>
  <si>
    <t>ﾆｼﾍﾞﾝﾌﾞﾝ</t>
  </si>
  <si>
    <t>西弁分</t>
  </si>
  <si>
    <t>ﾊｷﾞﾉﾐﾈ</t>
  </si>
  <si>
    <t>萩之嶺</t>
  </si>
  <si>
    <t>ﾋｶﾞｼﾍﾞﾝﾌﾞﾝｵﾂ</t>
  </si>
  <si>
    <t>東弁分乙</t>
  </si>
  <si>
    <t>ﾋｶﾞｼﾍﾞﾝﾌﾞﾝｺｳ</t>
  </si>
  <si>
    <t>東弁分甲</t>
  </si>
  <si>
    <t>ﾋﾗﾉ</t>
  </si>
  <si>
    <t>平野</t>
  </si>
  <si>
    <t>ﾋﾗﾔﾏ</t>
  </si>
  <si>
    <t>平山</t>
  </si>
  <si>
    <t>ﾌﾄ</t>
  </si>
  <si>
    <t>富土</t>
  </si>
  <si>
    <t>ﾎｼｸﾗ</t>
  </si>
  <si>
    <t>星倉</t>
  </si>
  <si>
    <t>ﾏｽﾔｽ</t>
  </si>
  <si>
    <t>益安</t>
  </si>
  <si>
    <t>ﾏﾂﾅｶﾞ</t>
  </si>
  <si>
    <t>松永</t>
  </si>
  <si>
    <t>ﾐﾔｳﾗ</t>
  </si>
  <si>
    <t>宮浦</t>
  </si>
  <si>
    <t>ﾖｼﾉｶﾀ</t>
  </si>
  <si>
    <t>吉野方</t>
  </si>
  <si>
    <t>ｺﾊﾞﾔｼｼ</t>
  </si>
  <si>
    <t>小林市</t>
  </si>
  <si>
    <t>ｴｷﾐﾅﾐ</t>
  </si>
  <si>
    <t>駅南</t>
  </si>
  <si>
    <t>ｷﾀﾆｼｶﾀ</t>
  </si>
  <si>
    <t>北西方</t>
  </si>
  <si>
    <t>ｽｷｳﾁﾔﾏ</t>
  </si>
  <si>
    <t>須木内山</t>
  </si>
  <si>
    <t>ｽｷｼﾓﾀﾞ</t>
  </si>
  <si>
    <t>須木下田</t>
  </si>
  <si>
    <t>ｽｷﾄﾘﾀﾞﾏﾁ</t>
  </si>
  <si>
    <t>須木鳥田町</t>
  </si>
  <si>
    <t>ｽｷﾅｶﾊﾗ</t>
  </si>
  <si>
    <t>須木中原</t>
  </si>
  <si>
    <t>ｽｷﾅｻｷ</t>
  </si>
  <si>
    <t>須木奈佐木</t>
  </si>
  <si>
    <t>ﾂﾂﾐ</t>
  </si>
  <si>
    <t>堤</t>
  </si>
  <si>
    <t>ﾂﾙｻﾞｺ</t>
  </si>
  <si>
    <t>水流迫</t>
  </si>
  <si>
    <t>ﾉｼﾞﾘﾁｮｳｶﾐﾔ</t>
  </si>
  <si>
    <t>野尻町紙屋</t>
  </si>
  <si>
    <t>ﾉｼﾞﾘﾁｮｳﾋｶﾞｼﾌﾓﾄ</t>
  </si>
  <si>
    <t>野尻町東麓</t>
  </si>
  <si>
    <t>ﾉｼﾞﾘﾁｮｳﾐｶﾉﾔﾏ</t>
  </si>
  <si>
    <t>野尻町三ケ野山</t>
  </si>
  <si>
    <t>ﾋｶﾞｼｶﾀ(5741､5871ﾊﾞﾝﾁ)</t>
  </si>
  <si>
    <t>東方（５７４１、５８７１番地）</t>
  </si>
  <si>
    <t>ﾋｶﾞｼｶﾀ(ｿﾉﾀ)</t>
  </si>
  <si>
    <t>東方（その他）</t>
  </si>
  <si>
    <t>ﾎｿﾉ</t>
  </si>
  <si>
    <t>細野</t>
  </si>
  <si>
    <t>ﾏｶﾞﾀ</t>
  </si>
  <si>
    <t>真方</t>
  </si>
  <si>
    <t>ﾐﾅﾐﾆｼｶﾀ</t>
  </si>
  <si>
    <t>南西方</t>
  </si>
  <si>
    <t>ﾋｭｳｶﾞｼ</t>
  </si>
  <si>
    <t>日向市</t>
  </si>
  <si>
    <t>ｲｾｶﾞﾊﾏ</t>
  </si>
  <si>
    <t>伊勢ケ浜</t>
  </si>
  <si>
    <t>ｳｴﾏﾁ</t>
  </si>
  <si>
    <t>ｴﾗﾁｮｳ</t>
  </si>
  <si>
    <t>江良町</t>
  </si>
  <si>
    <t>ｶｼﾞｷﾁｮｳ</t>
  </si>
  <si>
    <t>梶木町</t>
  </si>
  <si>
    <t>ｶﾒｻﾞｷ</t>
  </si>
  <si>
    <t>亀崎</t>
  </si>
  <si>
    <t>ｶﾒｻﾞｷﾆｼ</t>
  </si>
  <si>
    <t>亀崎西</t>
  </si>
  <si>
    <t>ｶﾒｻﾞｷﾋｶﾞｼ</t>
  </si>
  <si>
    <t>亀崎東</t>
  </si>
  <si>
    <t>ｹﾞｲﾖｳｴﾝ</t>
  </si>
  <si>
    <t>迎洋園</t>
  </si>
  <si>
    <t>ｻﾞｲｺｳｼﾞ</t>
  </si>
  <si>
    <t>財光寺</t>
  </si>
  <si>
    <t>ｻﾞｲｺｳｼﾞｵｳｶﾝﾁｮｳ</t>
  </si>
  <si>
    <t>財光寺往還町</t>
  </si>
  <si>
    <t>ｻﾞｲｺｳｼﾞｵｷﾏﾁ</t>
  </si>
  <si>
    <t>財光寺沖町</t>
  </si>
  <si>
    <t>ｻｲﾜｷ</t>
  </si>
  <si>
    <t>幸脇</t>
  </si>
  <si>
    <t>ｼｵﾐ</t>
  </si>
  <si>
    <t>塩見</t>
  </si>
  <si>
    <t>ｼﾝｾｲﾁｮｳ</t>
  </si>
  <si>
    <t>新生町</t>
  </si>
  <si>
    <t>ｿﾈﾁｮｳ</t>
  </si>
  <si>
    <t>曽根町</t>
  </si>
  <si>
    <t>ﾀｶｻｺﾞﾁｮｳ</t>
  </si>
  <si>
    <t>高砂町</t>
  </si>
  <si>
    <t>ﾀｹｼﾏﾁｮｳ</t>
  </si>
  <si>
    <t>竹島町</t>
  </si>
  <si>
    <t>ﾂﾙﾏﾁ</t>
  </si>
  <si>
    <t>鶴町</t>
  </si>
  <si>
    <t>ﾄｳｺﾞｳﾁｮｳｻｺﾉｳﾁ</t>
  </si>
  <si>
    <t>東郷町迫野内</t>
  </si>
  <si>
    <t>ﾄｳｺﾞｳﾁｮｳｼﾓｻﾝｹﾞ</t>
  </si>
  <si>
    <t>東郷町下三ケ</t>
  </si>
  <si>
    <t>ﾄｳｺﾞｳﾁｮｳﾂﾎﾞﾔ</t>
  </si>
  <si>
    <t>東郷町坪谷</t>
  </si>
  <si>
    <t>ﾄｳｺﾞｳﾁｮｳﾊｴﾊﾞﾙ</t>
  </si>
  <si>
    <t>東郷町八重原</t>
  </si>
  <si>
    <t>ﾄｳｺﾞｳﾁｮｳﾔﾏｹﾞ</t>
  </si>
  <si>
    <t>東郷町山陰</t>
  </si>
  <si>
    <t>ﾄｳｺﾞｳﾁｮｳﾔﾏｹﾞｵﾂ(ﾄﾘｶﾜ)</t>
  </si>
  <si>
    <t>東郷町山陰乙（鳥川）</t>
  </si>
  <si>
    <t>ﾄｳｺﾞｳﾁｮｳﾔﾏｹﾞｵﾂ(ｿﾉﾀ)</t>
  </si>
  <si>
    <t>東郷町山陰乙（その他）</t>
  </si>
  <si>
    <t>ﾄｳｺﾞｳﾁｮｳﾔﾏｹﾞｷ</t>
  </si>
  <si>
    <t>東郷町山陰己</t>
  </si>
  <si>
    <t>ﾄｳｺﾞｳﾁｮｳﾔﾏｹﾞｺｳ</t>
  </si>
  <si>
    <t>東郷町山陰甲</t>
  </si>
  <si>
    <t>東郷町山陰庚</t>
  </si>
  <si>
    <t>ﾄｳｺﾞｳﾁｮｳﾔﾏｹﾞｼﾝ</t>
  </si>
  <si>
    <t>東郷町山陰辛</t>
  </si>
  <si>
    <t>ﾄｳｺﾞｳﾁｮｳﾔﾏｹﾞﾃｲ</t>
  </si>
  <si>
    <t>東郷町山陰丁</t>
  </si>
  <si>
    <t>ﾄｳｺﾞｳﾁｮｳﾔﾏｹﾞﾍｲ</t>
  </si>
  <si>
    <t>東郷町山陰丙</t>
  </si>
  <si>
    <t>ﾄｳｺﾞｳﾁｮｳﾔﾏｹﾞﾎﾞ(513ﾉ1ｲﾅｲ)</t>
  </si>
  <si>
    <t>東郷町山陰戊（５１３の１以内）</t>
  </si>
  <si>
    <t>ﾄｳｺﾞｳﾁｮｳﾔﾏｹﾞﾎﾞ(ｿﾉﾀ)</t>
  </si>
  <si>
    <t>東郷町山陰戊（その他）</t>
  </si>
  <si>
    <t>ﾄﾐﾀｶ</t>
  </si>
  <si>
    <t>富高</t>
  </si>
  <si>
    <t>ﾅｶﾎﾘﾁｮｳ</t>
  </si>
  <si>
    <t>中堀町</t>
  </si>
  <si>
    <t>ﾅｶﾞｴﾁｮｳ</t>
  </si>
  <si>
    <t>永江町</t>
  </si>
  <si>
    <t>ﾊﾙﾊﾗﾁｮｳ</t>
  </si>
  <si>
    <t>春原町</t>
  </si>
  <si>
    <t>ﾋﾁﾔ</t>
  </si>
  <si>
    <t>日知屋</t>
  </si>
  <si>
    <t>ﾋﾁﾔﾌﾙﾀﾁｮｳ</t>
  </si>
  <si>
    <t>日知屋古田町</t>
  </si>
  <si>
    <t>ﾋﾗｲﾜ</t>
  </si>
  <si>
    <t>平岩</t>
  </si>
  <si>
    <t>ﾋﾗﾁｮｳ</t>
  </si>
  <si>
    <t>比良町</t>
  </si>
  <si>
    <t>ﾋﾗﾉﾁｮｳ</t>
  </si>
  <si>
    <t>平野町</t>
  </si>
  <si>
    <t>ﾌﾄﾞｳｼﾞ</t>
  </si>
  <si>
    <t>不動寺</t>
  </si>
  <si>
    <t>ﾌﾅﾊﾞﾁｮｳ</t>
  </si>
  <si>
    <t>船場町</t>
  </si>
  <si>
    <t>ﾎｿｼﾏ</t>
  </si>
  <si>
    <t>細島</t>
  </si>
  <si>
    <t>ﾐﾐﾂﾁｮｳ</t>
  </si>
  <si>
    <t>美々津町</t>
  </si>
  <si>
    <t>ﾐﾔｺﾏﾁ</t>
  </si>
  <si>
    <t>都町</t>
  </si>
  <si>
    <t>ﾑｶｴﾁｮｳ</t>
  </si>
  <si>
    <t>向江町</t>
  </si>
  <si>
    <t>ﾔﾏｼﾀﾁｮｳ</t>
  </si>
  <si>
    <t>ﾔﾏﾃﾁｮｳ</t>
  </si>
  <si>
    <t>山手町</t>
  </si>
  <si>
    <t>ｸｼﾏｼ</t>
  </si>
  <si>
    <t>串間市</t>
  </si>
  <si>
    <t>ｱｷﾔﾏ</t>
  </si>
  <si>
    <t>秋山</t>
  </si>
  <si>
    <t>ｲﾁｳｼﾞ</t>
  </si>
  <si>
    <t>一氏</t>
  </si>
  <si>
    <t>ｲﾁｷ</t>
  </si>
  <si>
    <t>市木</t>
  </si>
  <si>
    <t>ｵｵﾉ</t>
  </si>
  <si>
    <t>大納</t>
  </si>
  <si>
    <t>ｵｵﾋﾗ</t>
  </si>
  <si>
    <t>大平</t>
  </si>
  <si>
    <t>ｵｵﾔﾄﾞﾘ</t>
  </si>
  <si>
    <t>大矢取</t>
  </si>
  <si>
    <t>ｷﾀｶﾀ</t>
  </si>
  <si>
    <t>北方</t>
  </si>
  <si>
    <t>ｸｼﾏ</t>
  </si>
  <si>
    <t>串間</t>
  </si>
  <si>
    <t>ｻｷﾀﾞ</t>
  </si>
  <si>
    <t>崎田</t>
  </si>
  <si>
    <t>ﾀｶﾏﾂ</t>
  </si>
  <si>
    <t>高松</t>
  </si>
  <si>
    <t>ﾃﾗｻﾞﾄ</t>
  </si>
  <si>
    <t>寺里</t>
  </si>
  <si>
    <t>ﾄｲ</t>
  </si>
  <si>
    <t>都井</t>
  </si>
  <si>
    <t>ﾅﾙ</t>
  </si>
  <si>
    <t>奈留</t>
  </si>
  <si>
    <t>ﾆｼｶﾀ</t>
  </si>
  <si>
    <t>西方</t>
  </si>
  <si>
    <t>ﾆｼﾊﾏ</t>
  </si>
  <si>
    <t>西浜</t>
  </si>
  <si>
    <t>ﾇｸﾐ</t>
  </si>
  <si>
    <t>奴久見</t>
  </si>
  <si>
    <t>ﾎﾝｼﾞｮｳ</t>
  </si>
  <si>
    <t>本城</t>
  </si>
  <si>
    <t>ﾐﾅﾐｶﾀ</t>
  </si>
  <si>
    <t>南方</t>
  </si>
  <si>
    <t>ｻｲﾄｼ</t>
  </si>
  <si>
    <t>西都市</t>
  </si>
  <si>
    <t>ｱﾗﾀｹ</t>
  </si>
  <si>
    <t>荒武</t>
  </si>
  <si>
    <t>ｱﾘﾖｼﾁｮｳ</t>
  </si>
  <si>
    <t>有吉町</t>
  </si>
  <si>
    <t>ｲﾜﾂﾞﾒ</t>
  </si>
  <si>
    <t>岩爪</t>
  </si>
  <si>
    <t>ｵｶﾄﾞﾐ</t>
  </si>
  <si>
    <t>岡富</t>
  </si>
  <si>
    <t>ｵﾉｻﾞｷ</t>
  </si>
  <si>
    <t>小野崎</t>
  </si>
  <si>
    <t>ｵﾉｻﾞｷﾁｮｳ</t>
  </si>
  <si>
    <t>小野崎町</t>
  </si>
  <si>
    <t>ｵﾊｴ</t>
  </si>
  <si>
    <t>尾八重</t>
  </si>
  <si>
    <t>ｶｾﾞ</t>
  </si>
  <si>
    <t>加勢</t>
  </si>
  <si>
    <t>ｶﾀｳﾁ</t>
  </si>
  <si>
    <t>片内</t>
  </si>
  <si>
    <t>ｶﾉﾀﾞ</t>
  </si>
  <si>
    <t>鹿野田</t>
  </si>
  <si>
    <t>ｶﾐｱｹﾞ</t>
  </si>
  <si>
    <t>上揚</t>
  </si>
  <si>
    <t>ｶﾐｻﾝｻﾞｲ</t>
  </si>
  <si>
    <t>上三財</t>
  </si>
  <si>
    <t>ｶﾐﾏﾁ</t>
  </si>
  <si>
    <t>ｷﾖﾐｽﾞ</t>
  </si>
  <si>
    <t>ｸﾛｳﾉ</t>
  </si>
  <si>
    <t>黒生野</t>
  </si>
  <si>
    <t>ｹﾞﾝﾉｳｼﾞﾏ</t>
  </si>
  <si>
    <t>現王島</t>
  </si>
  <si>
    <t>ｻｸﾗｶﾞﾜﾁｮｳ</t>
  </si>
  <si>
    <t>桜川町</t>
  </si>
  <si>
    <t>ｻﾌﾞｶﾜ</t>
  </si>
  <si>
    <t>寒川</t>
  </si>
  <si>
    <t>ｼﾓｻﾝｻﾞｲ</t>
  </si>
  <si>
    <t>下三財</t>
  </si>
  <si>
    <t>ｼﾓﾂﾞﾏ</t>
  </si>
  <si>
    <t>下妻</t>
  </si>
  <si>
    <t>ｼﾗｳﾏﾁｮｳ</t>
  </si>
  <si>
    <t>白馬町</t>
  </si>
  <si>
    <t>ｼﾛﾐ</t>
  </si>
  <si>
    <t>銀鏡</t>
  </si>
  <si>
    <t>ｾｲﾘｮｳﾁｮｳ</t>
  </si>
  <si>
    <t>聖陵町</t>
  </si>
  <si>
    <t>ﾁｬｳｽﾊﾞﾙ</t>
  </si>
  <si>
    <t>茶臼原</t>
  </si>
  <si>
    <t>ﾁｭｳｵｳﾁｮｳ</t>
  </si>
  <si>
    <t>中央町</t>
  </si>
  <si>
    <t>ﾂｷﾄﾞﾉ</t>
  </si>
  <si>
    <t>調殿</t>
  </si>
  <si>
    <t>ﾂﾏ</t>
  </si>
  <si>
    <t>妻</t>
  </si>
  <si>
    <t>ﾂﾏﾁｮｳ</t>
  </si>
  <si>
    <t>妻町</t>
  </si>
  <si>
    <t>ﾂﾙｻｷﾁｮｳ</t>
  </si>
  <si>
    <t>水流崎町</t>
  </si>
  <si>
    <t>ﾄﾞｳｼﾞﾏﾙ</t>
  </si>
  <si>
    <t>童子丸</t>
  </si>
  <si>
    <t>ﾄｳﾀﾞ</t>
  </si>
  <si>
    <t>藤田</t>
  </si>
  <si>
    <t>ﾄﾉｺｵﾘﾏﾁ</t>
  </si>
  <si>
    <t>都於郡町</t>
  </si>
  <si>
    <t>ﾅｶｵ</t>
  </si>
  <si>
    <t>中尾</t>
  </si>
  <si>
    <t>ﾅｶﾂﾞﾏ</t>
  </si>
  <si>
    <t>中妻</t>
  </si>
  <si>
    <t>ﾊｴ</t>
  </si>
  <si>
    <t>八重</t>
  </si>
  <si>
    <t>ﾍｺﾞｵﾘ</t>
  </si>
  <si>
    <t>平郡</t>
  </si>
  <si>
    <t>ﾎｷﾀ</t>
  </si>
  <si>
    <t>穂北</t>
  </si>
  <si>
    <t>ﾐｷﾞﾏﾂ</t>
  </si>
  <si>
    <t>右松</t>
  </si>
  <si>
    <t>ﾐﾉｳ</t>
  </si>
  <si>
    <t>三納</t>
  </si>
  <si>
    <t>ﾐﾌﾈﾁｮｳ</t>
  </si>
  <si>
    <t>御舟町</t>
  </si>
  <si>
    <t>ﾐﾔｹ</t>
  </si>
  <si>
    <t>三宅</t>
  </si>
  <si>
    <t>ﾔﾏﾀﾞ</t>
  </si>
  <si>
    <t>山田</t>
  </si>
  <si>
    <t>ｴﾋﾞﾉｼ</t>
  </si>
  <si>
    <t>えびの市</t>
  </si>
  <si>
    <t>ｲｹｼﾞﾏ</t>
  </si>
  <si>
    <t>池島</t>
  </si>
  <si>
    <t>ｲﾏﾆｼ</t>
  </si>
  <si>
    <t>今西</t>
  </si>
  <si>
    <t>ｳﾁﾀﾃ</t>
  </si>
  <si>
    <t>内竪</t>
  </si>
  <si>
    <t>ｳﾗ</t>
  </si>
  <si>
    <t>浦</t>
  </si>
  <si>
    <t>ｳﾜｴ</t>
  </si>
  <si>
    <t>上江</t>
  </si>
  <si>
    <t>ｴﾉｷﾀﾞ</t>
  </si>
  <si>
    <t>榎田</t>
  </si>
  <si>
    <t>ｵｵｺｳﾋﾞﾗ</t>
  </si>
  <si>
    <t>大河平</t>
  </si>
  <si>
    <t>ｵｶﾏﾂ</t>
  </si>
  <si>
    <t>岡松</t>
  </si>
  <si>
    <t>ｵﾀﾞ</t>
  </si>
  <si>
    <t>小田</t>
  </si>
  <si>
    <t>ｶﾒｻﾜ</t>
  </si>
  <si>
    <t>亀沢</t>
  </si>
  <si>
    <t>ｸﾘｼﾀ</t>
  </si>
  <si>
    <t>栗下</t>
  </si>
  <si>
    <t>ｻｲｺﾞｳ</t>
  </si>
  <si>
    <t>西郷</t>
  </si>
  <si>
    <t>ｻｶﾓﾄ</t>
  </si>
  <si>
    <t>坂元</t>
  </si>
  <si>
    <t>ｼﾏｳﾁ</t>
  </si>
  <si>
    <t>島内</t>
  </si>
  <si>
    <t>ｼｮｳﾐｮｳｼﾞ</t>
  </si>
  <si>
    <t>昌明寺</t>
  </si>
  <si>
    <t>ｽｴﾅｶﾞ</t>
  </si>
  <si>
    <t>末永</t>
  </si>
  <si>
    <t>ｽｷﾞｽﾞﾙ</t>
  </si>
  <si>
    <t>杉水流</t>
  </si>
  <si>
    <t>ﾀﾞｲﾐｮｳｼﾞ</t>
  </si>
  <si>
    <t>大明司</t>
  </si>
  <si>
    <t>ﾂﾙ</t>
  </si>
  <si>
    <t>水流</t>
  </si>
  <si>
    <t>ﾅｶﾞﾔﾏ</t>
  </si>
  <si>
    <t>永山</t>
  </si>
  <si>
    <t>ﾆｼｶﾜｷﾀ</t>
  </si>
  <si>
    <t>西川北</t>
  </si>
  <si>
    <t>ﾆｼﾅｶﾞｴｳﾗ</t>
  </si>
  <si>
    <t>西長江浦</t>
  </si>
  <si>
    <t>ﾊｲﾂｶ</t>
  </si>
  <si>
    <t>灰塚</t>
  </si>
  <si>
    <t>ﾊﾗﾀﾞ</t>
  </si>
  <si>
    <t>原田</t>
  </si>
  <si>
    <t>ﾋｶﾞｼｶﾜｷﾀ</t>
  </si>
  <si>
    <t>東川北</t>
  </si>
  <si>
    <t>ﾋｶﾞｼﾅｶﾞｴｳﾗ</t>
  </si>
  <si>
    <t>東長江浦</t>
  </si>
  <si>
    <t>ﾏｴﾀﾞ</t>
  </si>
  <si>
    <t>前田</t>
  </si>
  <si>
    <t>ﾑｶｴ</t>
  </si>
  <si>
    <t>向江</t>
  </si>
  <si>
    <t>ﾔﾅｷﾞｽﾞﾙ</t>
  </si>
  <si>
    <t>柳水流</t>
  </si>
  <si>
    <t>ﾕﾀﾞ</t>
  </si>
  <si>
    <t>湯田</t>
  </si>
  <si>
    <t>ｷﾀﾓﾛｶﾀｸﾞﾝﾐﾏﾀﾁｮｳ</t>
  </si>
  <si>
    <t>北諸県郡三股町</t>
  </si>
  <si>
    <t>ｲﾏｲﾁ</t>
  </si>
  <si>
    <t>今市</t>
  </si>
  <si>
    <t>ｶﾊﾞﾔﾏ</t>
  </si>
  <si>
    <t>樺山</t>
  </si>
  <si>
    <t>ｺﾞﾎﾝﾏﾂ</t>
  </si>
  <si>
    <t>五本松</t>
  </si>
  <si>
    <t>ｼﾝﾊﾞﾊﾞ</t>
  </si>
  <si>
    <t>新馬場</t>
  </si>
  <si>
    <t>ﾀﾃﾞｲｹ</t>
  </si>
  <si>
    <t>蓼池</t>
  </si>
  <si>
    <t>ﾅｶﾊﾞﾙ</t>
  </si>
  <si>
    <t>中原</t>
  </si>
  <si>
    <t>ﾅｶﾞﾀ</t>
  </si>
  <si>
    <t>長田</t>
  </si>
  <si>
    <t>ﾊﾅﾐﾊﾞﾙ</t>
  </si>
  <si>
    <t>花見原</t>
  </si>
  <si>
    <t>ﾋｴﾀﾞ</t>
  </si>
  <si>
    <t>稗田</t>
  </si>
  <si>
    <t>ﾐﾔﾑﾗ</t>
  </si>
  <si>
    <t>宮村</t>
  </si>
  <si>
    <t>ﾓﾁﾊﾞﾙ</t>
  </si>
  <si>
    <t>餅原</t>
  </si>
  <si>
    <t>ﾆｼﾓﾛｶﾀｸﾞﾝﾀｶﾊﾙﾁｮｳ</t>
  </si>
  <si>
    <t>西諸県郡高原町</t>
  </si>
  <si>
    <t>ｳｼﾛｶﾜﾁ</t>
  </si>
  <si>
    <t>後川内</t>
  </si>
  <si>
    <t>ｶﾏﾑﾀ</t>
  </si>
  <si>
    <t>蒲牟田</t>
  </si>
  <si>
    <t>ﾆｼﾌﾓﾄ</t>
  </si>
  <si>
    <t>西麓</t>
  </si>
  <si>
    <t>ﾋﾛﾜﾗ</t>
  </si>
  <si>
    <t>ﾋｶﾞｼﾓﾛｶﾀｸﾞﾝｸﾆﾄﾐﾁｮｳ</t>
  </si>
  <si>
    <t>東諸県郡国富町</t>
  </si>
  <si>
    <t>ｱﾗｼﾀﾞ</t>
  </si>
  <si>
    <t>嵐田</t>
  </si>
  <si>
    <t>ｲｻﾞｵ(ﾌｷｱｹﾞ)</t>
  </si>
  <si>
    <t>伊左生（吹上）</t>
  </si>
  <si>
    <t>ｲｻﾞｵ(ｿﾉﾀ)</t>
  </si>
  <si>
    <t>伊左生（その他）</t>
  </si>
  <si>
    <t>ｲﾜﾁﾉ</t>
  </si>
  <si>
    <t>岩知野</t>
  </si>
  <si>
    <t>ｷﾜｷ</t>
  </si>
  <si>
    <t>木脇</t>
  </si>
  <si>
    <t>ｻﾝﾐｮｳ</t>
  </si>
  <si>
    <t>三名</t>
  </si>
  <si>
    <t>ｽｼﾀﾞ</t>
  </si>
  <si>
    <t>須志田</t>
  </si>
  <si>
    <t>ﾀｹﾀﾞ</t>
  </si>
  <si>
    <t>竹田</t>
  </si>
  <si>
    <t>ﾀｼﾞﾘ</t>
  </si>
  <si>
    <t>田尻</t>
  </si>
  <si>
    <t>ﾂｶﾊﾞﾙ</t>
  </si>
  <si>
    <t>塚原</t>
  </si>
  <si>
    <t>ﾌｶﾄﾞｼ</t>
  </si>
  <si>
    <t>深年</t>
  </si>
  <si>
    <t>本庄</t>
  </si>
  <si>
    <t>ﾐﾔｵｳﾏﾙ</t>
  </si>
  <si>
    <t>宮王丸</t>
  </si>
  <si>
    <t>ﾑｺｳﾀｶ</t>
  </si>
  <si>
    <t>向高</t>
  </si>
  <si>
    <t>ﾓﾘﾅｶﾞ</t>
  </si>
  <si>
    <t>森永</t>
  </si>
  <si>
    <t>ﾔﾂｼﾛｷﾀﾏﾀ</t>
  </si>
  <si>
    <t>八代北俣</t>
  </si>
  <si>
    <t>ﾔﾂｼﾛﾐﾅﾐﾏﾀ</t>
  </si>
  <si>
    <t>八代南俣</t>
  </si>
  <si>
    <t>ﾋｶﾞｼﾓﾛｶﾀｸﾞﾝｱﾔﾁｮｳ</t>
  </si>
  <si>
    <t>東諸県郡綾町</t>
  </si>
  <si>
    <t>ｲﾘﾉ</t>
  </si>
  <si>
    <t>入野</t>
  </si>
  <si>
    <t>ｷﾀﾏﾀ</t>
  </si>
  <si>
    <t>北俣</t>
  </si>
  <si>
    <t>ﾐﾅﾐﾏﾀ</t>
  </si>
  <si>
    <t>南俣</t>
  </si>
  <si>
    <t>ｺﾕｸﾞﾝﾀｶﾅﾍﾞﾁｮｳ</t>
  </si>
  <si>
    <t>児湯郡高鍋町</t>
  </si>
  <si>
    <t>ｶｸﾞﾁｳﾗ</t>
  </si>
  <si>
    <t>蚊口浦</t>
  </si>
  <si>
    <t>ｷﾀﾀｶﾅﾍﾞ</t>
  </si>
  <si>
    <t>北高鍋</t>
  </si>
  <si>
    <t>ﾀｶﾅﾍﾞﾏﾁ</t>
  </si>
  <si>
    <t>高鍋町</t>
  </si>
  <si>
    <t>ﾐﾅﾐﾀｶﾅﾍﾞ</t>
  </si>
  <si>
    <t>南高鍋</t>
  </si>
  <si>
    <t>ﾓﾁﾀﾞ</t>
  </si>
  <si>
    <t>持田</t>
  </si>
  <si>
    <t>ｺﾕｸﾞﾝｼﾝﾄﾐﾁｮｳ</t>
  </si>
  <si>
    <t>児湯郡新富町</t>
  </si>
  <si>
    <t>ｲｸﾗ</t>
  </si>
  <si>
    <t>伊倉</t>
  </si>
  <si>
    <t>ｶﾐﾄﾝﾀﾞ</t>
  </si>
  <si>
    <t>上富田</t>
  </si>
  <si>
    <t>ｼﾓﾄﾝﾀﾞ</t>
  </si>
  <si>
    <t>下富田</t>
  </si>
  <si>
    <t>ﾄﾝﾀﾞ</t>
  </si>
  <si>
    <t>富田</t>
  </si>
  <si>
    <t>ﾄﾝﾀﾞｷﾀ</t>
  </si>
  <si>
    <t>富田北</t>
  </si>
  <si>
    <t>ﾄﾝﾀﾞﾋｶﾞｼ</t>
  </si>
  <si>
    <t>富田東</t>
  </si>
  <si>
    <t>ﾄﾝﾀﾞﾆｼ</t>
  </si>
  <si>
    <t>富田西</t>
  </si>
  <si>
    <t>ﾄﾝﾀﾞﾐﾅﾐ</t>
  </si>
  <si>
    <t>富田南</t>
  </si>
  <si>
    <t>ﾆｭｳﾀ</t>
  </si>
  <si>
    <t>新田</t>
  </si>
  <si>
    <t>ﾋｵｷ</t>
  </si>
  <si>
    <t>日置</t>
  </si>
  <si>
    <t>ﾐﾅｼﾛ</t>
  </si>
  <si>
    <t>三納代</t>
  </si>
  <si>
    <t>ｺﾕｸﾞﾝﾆｼﾒﾗｿﾝ</t>
  </si>
  <si>
    <t>児湯郡西米良村</t>
  </si>
  <si>
    <t>ｲﾀﾔ</t>
  </si>
  <si>
    <t>板谷</t>
  </si>
  <si>
    <t>ｵｶﾞﾜ</t>
  </si>
  <si>
    <t>小川</t>
  </si>
  <si>
    <t>ｶﾝﾒﾗ</t>
  </si>
  <si>
    <t>上米良</t>
  </si>
  <si>
    <t>ｺｼﾉｵ</t>
  </si>
  <si>
    <t>越野尾</t>
  </si>
  <si>
    <t>ﾀｹﾜﾗ</t>
  </si>
  <si>
    <t>竹原</t>
  </si>
  <si>
    <t>ﾑﾗｼｮ</t>
  </si>
  <si>
    <t>村所</t>
  </si>
  <si>
    <t>ﾖｺﾉ</t>
  </si>
  <si>
    <t>横野</t>
  </si>
  <si>
    <t>ｺﾕｸﾞﾝｷｼﾞｮｳﾁｮｳ</t>
  </si>
  <si>
    <t>児湯郡木城町</t>
  </si>
  <si>
    <t>ｲｼｶﾜｳﾁ</t>
  </si>
  <si>
    <t>石河内</t>
  </si>
  <si>
    <t>ｶﾜﾊﾞﾙ</t>
  </si>
  <si>
    <t>川原</t>
  </si>
  <si>
    <t>ｼｲﾉｷ</t>
  </si>
  <si>
    <t>椎木</t>
  </si>
  <si>
    <t>ﾀｶｼﾞｮｳ</t>
  </si>
  <si>
    <t>高城</t>
  </si>
  <si>
    <t>ﾅｶﾉﾏﾀ</t>
  </si>
  <si>
    <t>中之又</t>
  </si>
  <si>
    <t>ｺﾕｸﾞﾝｶﾜﾐﾅﾐﾁｮｳ</t>
  </si>
  <si>
    <t>児湯郡川南町</t>
  </si>
  <si>
    <t>ｶﾜﾐﾅﾐ</t>
  </si>
  <si>
    <t>川南</t>
  </si>
  <si>
    <t>ﾍｲﾀﾞ</t>
  </si>
  <si>
    <t>平田</t>
  </si>
  <si>
    <t>ｺﾕｸﾞﾝﾂﾉﾁｮｳ</t>
  </si>
  <si>
    <t>児湯郡都農町</t>
  </si>
  <si>
    <t>ｶﾜｷﾀ</t>
  </si>
  <si>
    <t>川北</t>
  </si>
  <si>
    <t>ﾋｶﾞｼｳｽｷｸﾞﾝｶﾄﾞｶﾞﾜﾁｮｳ</t>
  </si>
  <si>
    <t>東臼杵郡門川町</t>
  </si>
  <si>
    <t>ｲｵﾘｶﾞﾜ</t>
  </si>
  <si>
    <t>庵川</t>
  </si>
  <si>
    <t>ｲｵﾘｶﾞﾜﾆｼ</t>
  </si>
  <si>
    <t>庵川西</t>
  </si>
  <si>
    <t>ｶｸｻ</t>
  </si>
  <si>
    <t>加草</t>
  </si>
  <si>
    <t>ｶﾄﾞｶﾜｵｽﾞｴ</t>
  </si>
  <si>
    <t>門川尾末</t>
  </si>
  <si>
    <t>ｶﾜﾁ</t>
  </si>
  <si>
    <t>川内</t>
  </si>
  <si>
    <t>ｻｶｴｶﾞｵｶ</t>
  </si>
  <si>
    <t>栄ケ丘</t>
  </si>
  <si>
    <t>ｼﾞｮｳｶﾞｵｶ</t>
  </si>
  <si>
    <t>城ケ丘</t>
  </si>
  <si>
    <t>ｽｶﾞｻｷ</t>
  </si>
  <si>
    <t>須賀崎</t>
  </si>
  <si>
    <t>ﾅｶｽ</t>
  </si>
  <si>
    <t>中須</t>
  </si>
  <si>
    <t>ﾆｼｻｶｴﾏﾁ</t>
  </si>
  <si>
    <t>西栄町</t>
  </si>
  <si>
    <t>ﾋｶﾞｼｻｶｴﾏﾁ</t>
  </si>
  <si>
    <t>東栄町</t>
  </si>
  <si>
    <t>ﾋﾗｼﾞｮｳﾆｼ</t>
  </si>
  <si>
    <t>平城西</t>
  </si>
  <si>
    <t>ﾋﾗｼﾞｮｳﾋｶﾞｼ</t>
  </si>
  <si>
    <t>平城東</t>
  </si>
  <si>
    <t>ﾐﾅﾐｶﾞｵｶ</t>
  </si>
  <si>
    <t>南ケ丘</t>
  </si>
  <si>
    <t>ﾐﾔｶﾞﾊﾗ</t>
  </si>
  <si>
    <t>宮ケ原</t>
  </si>
  <si>
    <t>ﾋｶﾞｼｳｽｷｸﾞﾝﾓﾛﾂｶｿﾝ</t>
  </si>
  <si>
    <t>東臼杵郡諸塚村</t>
  </si>
  <si>
    <t>ｴｼﾛ</t>
  </si>
  <si>
    <t>家代</t>
  </si>
  <si>
    <t>ﾅﾅﾂﾔﾏ(ｲｲﾎﾞｼ､ｵﾊﾞﾗｲ､ｶﾜｳﾁ､ﾀﾃｲﾜ､ﾊｴﾉﾋﾗ､ﾎﾝﾑﾗ)</t>
  </si>
  <si>
    <t>七ツ山（飯干、小原井、川内、立岩、八重の平、本村）</t>
  </si>
  <si>
    <t>ﾅﾅﾂﾔﾏ(ｿﾉﾀ)</t>
  </si>
  <si>
    <t>七ツ山（その他）</t>
  </si>
  <si>
    <t>ﾋｶﾞｼｳｽｷｸﾞﾝｼｲﾊﾞｿﾝ</t>
  </si>
  <si>
    <t>東臼杵郡椎葉村</t>
  </si>
  <si>
    <t>ｵｵｶﾜｳﾁ(1-1302ﾊﾞﾝﾁ)</t>
  </si>
  <si>
    <t>大河内（１～１３０２番地）</t>
  </si>
  <si>
    <t>ｵｵｶﾜｳﾁ(ｿﾉﾀ)</t>
  </si>
  <si>
    <t>大河内（その他）</t>
  </si>
  <si>
    <t>ｼﾓﾌｸﾗ</t>
  </si>
  <si>
    <t>下福良</t>
  </si>
  <si>
    <t>ﾌﾄﾞﾉ</t>
  </si>
  <si>
    <t>不土野</t>
  </si>
  <si>
    <t>ﾏﾂｵ</t>
  </si>
  <si>
    <t>松尾</t>
  </si>
  <si>
    <t>ﾋｶﾞｼｳｽｷｸﾞﾝﾐｻﾄﾁｮｳ</t>
  </si>
  <si>
    <t>東臼杵郡美郷町</t>
  </si>
  <si>
    <t>ｷﾀｺﾞｳｳﾅﾏ</t>
  </si>
  <si>
    <t>北郷宇納間</t>
  </si>
  <si>
    <t>ｷﾀｺﾞｳｸﾛｷﾞ</t>
  </si>
  <si>
    <t>北郷黒木</t>
  </si>
  <si>
    <t>ｷﾀｺﾞｳﾆｭｳｼﾀ</t>
  </si>
  <si>
    <t>北郷入下</t>
  </si>
  <si>
    <t>ｻｲｺﾞｳｵﾊﾞﾙ</t>
  </si>
  <si>
    <t>西郷小原</t>
  </si>
  <si>
    <t>ｻｲｺﾞｳﾀｼﾛ</t>
  </si>
  <si>
    <t>西郷田代</t>
  </si>
  <si>
    <t>ｻｲｺﾞｳﾀﾃｲｼ</t>
  </si>
  <si>
    <t>西郷立石</t>
  </si>
  <si>
    <t>ｻｲｺﾞｳﾔﾏｻﾝｶﾞ</t>
  </si>
  <si>
    <t>西郷山三ヶ</t>
  </si>
  <si>
    <t>ﾅﾝｺﾞｳｶﾐﾄﾞｶﾞﾜ</t>
  </si>
  <si>
    <t>南郷上渡川</t>
  </si>
  <si>
    <t>ﾅﾝｺﾞｳｷｼﾞﾉ</t>
  </si>
  <si>
    <t>南郷鬼神野</t>
  </si>
  <si>
    <t>ﾅﾝｺﾞｳﾅｶﾄﾞｶﾞﾜ</t>
  </si>
  <si>
    <t>南郷中渡川</t>
  </si>
  <si>
    <t>ﾅﾝｺﾞｳﾐｶﾄﾞ</t>
  </si>
  <si>
    <t>南郷神門</t>
  </si>
  <si>
    <t>ﾅﾝｺﾞｳﾐｽﾞｼﾀﾞﾆ</t>
  </si>
  <si>
    <t>南郷水清谷</t>
  </si>
  <si>
    <t>ﾅﾝｺﾞｳﾔﾏｻﾝｶﾞ</t>
  </si>
  <si>
    <t>南郷山三ヶ</t>
  </si>
  <si>
    <t>ﾆｼｳｽｷｸﾞﾝﾀｶﾁﾎﾁｮｳ</t>
  </si>
  <si>
    <t>西臼杵郡高千穂町</t>
  </si>
  <si>
    <t>ｲﾜﾄ</t>
  </si>
  <si>
    <t>岩戸</t>
  </si>
  <si>
    <t>ｵｼｶﾀ</t>
  </si>
  <si>
    <t>押方</t>
  </si>
  <si>
    <t>ｶﾐｲﾜﾄ</t>
  </si>
  <si>
    <t>上岩戸</t>
  </si>
  <si>
    <t>ｶﾐﾉ</t>
  </si>
  <si>
    <t>上野</t>
  </si>
  <si>
    <t>河内</t>
  </si>
  <si>
    <t>ｺﾞｶｼｮ</t>
  </si>
  <si>
    <t>五ケ所</t>
  </si>
  <si>
    <t>ｼﾓﾉ</t>
  </si>
  <si>
    <t>下野</t>
  </si>
  <si>
    <t>ﾀﾊﾞﾙ</t>
  </si>
  <si>
    <t>田原</t>
  </si>
  <si>
    <t>ﾐﾀｲ</t>
  </si>
  <si>
    <t>三田井</t>
  </si>
  <si>
    <t>ﾑｺｳﾔﾏ</t>
  </si>
  <si>
    <t>向山</t>
  </si>
  <si>
    <t>ﾆｼｳｽｷｸﾞﾝﾋﾉｶｹﾞﾁｮｳ</t>
  </si>
  <si>
    <t>西臼杵郡日之影町</t>
  </si>
  <si>
    <t>ｲﾜｲｶﾜ(ｻｶｲﾉ)</t>
  </si>
  <si>
    <t>岩井川（境野）</t>
  </si>
  <si>
    <t>ｲﾜｲｶﾜ(ｿﾉﾀ)</t>
  </si>
  <si>
    <t>岩井川（その他）</t>
  </si>
  <si>
    <t>ﾅﾅｵﾘ(ｱｹﾞ､ｶｻﾄﾞ､ｶﾊﾞｷﾞ､ｼｼｶﾞﾜ､ｼﾝﾏﾁ､ﾀｷﾉｳﾁ､ﾅｶｶﾞﾜ､</t>
  </si>
  <si>
    <t>七折（阿下、笠戸、椛木、鹿川、新町、滝ノ内、中川、</t>
  </si>
  <si>
    <t>ﾆｼﾉｳﾁ､ﾌﾈﾉｵ､ﾔﾄ､ﾔﾅｻﾞｷ)</t>
  </si>
  <si>
    <t>西ノ内、舟ノ尾、八戸、簗崎）</t>
  </si>
  <si>
    <t>ﾅﾅｵﾘ(ｿﾉﾀ)</t>
  </si>
  <si>
    <t>七折（その他）</t>
  </si>
  <si>
    <t>ﾐﾀﾃ</t>
  </si>
  <si>
    <t>見立</t>
  </si>
  <si>
    <t>ﾜｹｼﾞｮｳ</t>
  </si>
  <si>
    <t>分城</t>
  </si>
  <si>
    <t>ﾆｼｳｽｷｸﾞﾝｺﾞｶｾﾁｮｳ</t>
  </si>
  <si>
    <t>西臼杵郡五ヶ瀬町</t>
  </si>
  <si>
    <t>ｸﾗｵｶ</t>
  </si>
  <si>
    <t>鞍岡</t>
  </si>
  <si>
    <t>ｸﾜﾉｳﾁ</t>
  </si>
  <si>
    <t>桑野内</t>
  </si>
  <si>
    <t>ｻﾝｶｼｮ</t>
  </si>
  <si>
    <t>三ヶ所</t>
  </si>
  <si>
    <t>[記載上の注意]
事業年度における長期借入金及び起債について、各年度末における長期借入金及び起債の残高の見込みを記載すること。</t>
    <rPh sb="9" eb="11">
      <t>ジギョウ</t>
    </rPh>
    <rPh sb="11" eb="13">
      <t>ネンド</t>
    </rPh>
    <rPh sb="17" eb="19">
      <t>チョウキ</t>
    </rPh>
    <rPh sb="19" eb="22">
      <t>カリイレキン</t>
    </rPh>
    <rPh sb="22" eb="23">
      <t>オヨ</t>
    </rPh>
    <rPh sb="24" eb="26">
      <t>キサイ</t>
    </rPh>
    <rPh sb="31" eb="32">
      <t>カク</t>
    </rPh>
    <rPh sb="32" eb="34">
      <t>ネンド</t>
    </rPh>
    <rPh sb="34" eb="35">
      <t>マツ</t>
    </rPh>
    <rPh sb="39" eb="41">
      <t>チョウキ</t>
    </rPh>
    <rPh sb="41" eb="43">
      <t>カリイレ</t>
    </rPh>
    <rPh sb="43" eb="44">
      <t>キン</t>
    </rPh>
    <rPh sb="44" eb="45">
      <t>オヨ</t>
    </rPh>
    <rPh sb="46" eb="48">
      <t>キサイ</t>
    </rPh>
    <rPh sb="49" eb="51">
      <t>ザンダカ</t>
    </rPh>
    <rPh sb="52" eb="54">
      <t>ミコ</t>
    </rPh>
    <rPh sb="56" eb="58">
      <t>キサイ</t>
    </rPh>
    <phoneticPr fontId="1"/>
  </si>
  <si>
    <t>[記載上の注意]
売買参加者数の欄には、仲卸業者以外の買受人であって、開設者による承認、登録等を行っている者の数を記載すること。</t>
    <rPh sb="9" eb="11">
      <t>バイバイ</t>
    </rPh>
    <rPh sb="11" eb="15">
      <t>サンカシャスウ</t>
    </rPh>
    <rPh sb="16" eb="17">
      <t>ラン</t>
    </rPh>
    <rPh sb="20" eb="22">
      <t>ナカオロシ</t>
    </rPh>
    <rPh sb="22" eb="24">
      <t>ギョウシャ</t>
    </rPh>
    <rPh sb="24" eb="26">
      <t>イガイ</t>
    </rPh>
    <rPh sb="27" eb="30">
      <t>カイウケニン</t>
    </rPh>
    <rPh sb="35" eb="38">
      <t>カイセツシャ</t>
    </rPh>
    <rPh sb="41" eb="43">
      <t>ショウニン</t>
    </rPh>
    <rPh sb="44" eb="46">
      <t>トウロク</t>
    </rPh>
    <rPh sb="46" eb="47">
      <t>ナド</t>
    </rPh>
    <rPh sb="48" eb="49">
      <t>オコナ</t>
    </rPh>
    <rPh sb="53" eb="54">
      <t>モノ</t>
    </rPh>
    <rPh sb="55" eb="56">
      <t>カズ</t>
    </rPh>
    <rPh sb="57" eb="59">
      <t>キサイ</t>
    </rPh>
    <phoneticPr fontId="1"/>
  </si>
  <si>
    <t>従業職員数</t>
    <rPh sb="0" eb="2">
      <t>ジュウギョウ</t>
    </rPh>
    <rPh sb="2" eb="5">
      <t>ショクインスウ</t>
    </rPh>
    <rPh sb="4" eb="5">
      <t>スウ</t>
    </rPh>
    <phoneticPr fontId="1"/>
  </si>
  <si>
    <t>[記載上の注意]
卸売場、仲卸売場及び倉庫(冷蔵又は冷凍で保管するものを含む。)については、生産食料品等の区分ごとに記載すること。上記に記載しきれない場合、必要に応じて別紙として添付しても差し支えない。</t>
    <rPh sb="9" eb="11">
      <t>オロシウ</t>
    </rPh>
    <rPh sb="11" eb="12">
      <t>バ</t>
    </rPh>
    <rPh sb="13" eb="15">
      <t>ナカオロシ</t>
    </rPh>
    <rPh sb="15" eb="16">
      <t>ウ</t>
    </rPh>
    <rPh sb="16" eb="17">
      <t>バ</t>
    </rPh>
    <rPh sb="17" eb="18">
      <t>オヨ</t>
    </rPh>
    <rPh sb="19" eb="21">
      <t>ソウコ</t>
    </rPh>
    <rPh sb="22" eb="24">
      <t>レイゾウ</t>
    </rPh>
    <rPh sb="24" eb="25">
      <t>マタ</t>
    </rPh>
    <rPh sb="26" eb="28">
      <t>レイトウ</t>
    </rPh>
    <rPh sb="29" eb="31">
      <t>ホカン</t>
    </rPh>
    <rPh sb="36" eb="37">
      <t>フク</t>
    </rPh>
    <rPh sb="46" eb="48">
      <t>セイサン</t>
    </rPh>
    <rPh sb="48" eb="51">
      <t>ショクリョウヒン</t>
    </rPh>
    <rPh sb="51" eb="52">
      <t>ナド</t>
    </rPh>
    <rPh sb="53" eb="55">
      <t>クブン</t>
    </rPh>
    <rPh sb="58" eb="60">
      <t>キサイ</t>
    </rPh>
    <rPh sb="65" eb="67">
      <t>ジョウキ</t>
    </rPh>
    <rPh sb="68" eb="70">
      <t>キサイ</t>
    </rPh>
    <rPh sb="75" eb="77">
      <t>バアイ</t>
    </rPh>
    <rPh sb="78" eb="80">
      <t>ヒツヨウ</t>
    </rPh>
    <rPh sb="81" eb="82">
      <t>オウ</t>
    </rPh>
    <rPh sb="84" eb="86">
      <t>ベッシ</t>
    </rPh>
    <rPh sb="89" eb="91">
      <t>テンプ</t>
    </rPh>
    <rPh sb="94" eb="95">
      <t>サ</t>
    </rPh>
    <rPh sb="96" eb="97">
      <t>ツカ</t>
    </rPh>
    <phoneticPr fontId="1"/>
  </si>
  <si>
    <t>[記載上の注意]
①実績の欄には直近年度の数量及び金額を実績で記載するとともに、見込みの欄には申請
　年度の数量及び金額を見込みで記載すること。
②花きの取扱いの数量については、記載を省略することができる。</t>
    <rPh sb="10" eb="12">
      <t>ジッセキ</t>
    </rPh>
    <rPh sb="13" eb="14">
      <t>ラン</t>
    </rPh>
    <rPh sb="16" eb="18">
      <t>チョッキン</t>
    </rPh>
    <rPh sb="18" eb="20">
      <t>ネンド</t>
    </rPh>
    <rPh sb="21" eb="23">
      <t>スウリョウ</t>
    </rPh>
    <rPh sb="23" eb="24">
      <t>オヨ</t>
    </rPh>
    <rPh sb="25" eb="27">
      <t>キンガク</t>
    </rPh>
    <rPh sb="28" eb="30">
      <t>ジッセキ</t>
    </rPh>
    <rPh sb="31" eb="33">
      <t>キサイ</t>
    </rPh>
    <rPh sb="40" eb="42">
      <t>ミコ</t>
    </rPh>
    <rPh sb="44" eb="45">
      <t>ラン</t>
    </rPh>
    <rPh sb="47" eb="49">
      <t>シンセイ</t>
    </rPh>
    <rPh sb="51" eb="53">
      <t>ネンド</t>
    </rPh>
    <rPh sb="54" eb="56">
      <t>スウリョウ</t>
    </rPh>
    <rPh sb="56" eb="57">
      <t>オヨ</t>
    </rPh>
    <rPh sb="58" eb="60">
      <t>キンガク</t>
    </rPh>
    <rPh sb="61" eb="63">
      <t>ミコ</t>
    </rPh>
    <rPh sb="65" eb="67">
      <t>キサイ</t>
    </rPh>
    <rPh sb="74" eb="75">
      <t>ハナ</t>
    </rPh>
    <rPh sb="77" eb="79">
      <t>トリアツカ</t>
    </rPh>
    <rPh sb="81" eb="83">
      <t>スウリョウ</t>
    </rPh>
    <rPh sb="89" eb="91">
      <t>キサイ</t>
    </rPh>
    <rPh sb="92" eb="94">
      <t>ショウリャク</t>
    </rPh>
    <phoneticPr fontId="1"/>
  </si>
  <si>
    <t>[記載上の注意]
①組織図で示し、これに各部門を担当する役員の氏名、担当業務の従事職員数及び業務の　
　概要を付記したものを別紙として添付しても差し支えない。</t>
    <rPh sb="10" eb="13">
      <t>ソシキズ</t>
    </rPh>
    <rPh sb="14" eb="15">
      <t>シメ</t>
    </rPh>
    <rPh sb="20" eb="23">
      <t>カクブモン</t>
    </rPh>
    <rPh sb="24" eb="26">
      <t>タントウ</t>
    </rPh>
    <rPh sb="28" eb="30">
      <t>ヤクイン</t>
    </rPh>
    <rPh sb="31" eb="33">
      <t>シメイ</t>
    </rPh>
    <rPh sb="34" eb="36">
      <t>タントウ</t>
    </rPh>
    <rPh sb="36" eb="38">
      <t>ギョウム</t>
    </rPh>
    <rPh sb="39" eb="41">
      <t>ジュウジ</t>
    </rPh>
    <rPh sb="41" eb="43">
      <t>ショクイン</t>
    </rPh>
    <rPh sb="43" eb="44">
      <t>スウ</t>
    </rPh>
    <rPh sb="44" eb="45">
      <t>オヨ</t>
    </rPh>
    <rPh sb="46" eb="48">
      <t>ギョウム</t>
    </rPh>
    <rPh sb="52" eb="54">
      <t>ガイヨウ</t>
    </rPh>
    <rPh sb="55" eb="57">
      <t>フキ</t>
    </rPh>
    <rPh sb="62" eb="64">
      <t>ベッシ</t>
    </rPh>
    <rPh sb="67" eb="69">
      <t>テンプ</t>
    </rPh>
    <rPh sb="72" eb="73">
      <t>サ</t>
    </rPh>
    <rPh sb="74" eb="75">
      <t>ツカ</t>
    </rPh>
    <phoneticPr fontId="1"/>
  </si>
  <si>
    <t>[記載上の注意]
①(A)直近年度の貸借対照表及び損益計算書並びに(B)申請年度の貸借対照表及び損益計算書の見込みを記載又は添付すること。
②地方公共団体が申請する場合には、①にかかわらず、下記の表に記載すること。</t>
    <rPh sb="13" eb="15">
      <t>チョッキン</t>
    </rPh>
    <rPh sb="15" eb="17">
      <t>ネンド</t>
    </rPh>
    <rPh sb="18" eb="20">
      <t>タイシャク</t>
    </rPh>
    <rPh sb="20" eb="23">
      <t>タイショウヒョウ</t>
    </rPh>
    <rPh sb="23" eb="24">
      <t>オヨ</t>
    </rPh>
    <rPh sb="25" eb="27">
      <t>ソンエキ</t>
    </rPh>
    <rPh sb="27" eb="30">
      <t>ケイサンショ</t>
    </rPh>
    <rPh sb="30" eb="31">
      <t>ナラ</t>
    </rPh>
    <rPh sb="36" eb="38">
      <t>シンセイ</t>
    </rPh>
    <rPh sb="38" eb="40">
      <t>ネンド</t>
    </rPh>
    <rPh sb="41" eb="43">
      <t>タイシャク</t>
    </rPh>
    <rPh sb="43" eb="46">
      <t>タイショウヒョウ</t>
    </rPh>
    <rPh sb="46" eb="47">
      <t>オヨ</t>
    </rPh>
    <rPh sb="48" eb="50">
      <t>ソンエキ</t>
    </rPh>
    <rPh sb="50" eb="53">
      <t>ケイサンショ</t>
    </rPh>
    <rPh sb="54" eb="56">
      <t>ミコ</t>
    </rPh>
    <rPh sb="58" eb="60">
      <t>キサイ</t>
    </rPh>
    <rPh sb="60" eb="61">
      <t>マタ</t>
    </rPh>
    <rPh sb="62" eb="64">
      <t>テンプ</t>
    </rPh>
    <rPh sb="71" eb="73">
      <t>チホウ</t>
    </rPh>
    <rPh sb="73" eb="75">
      <t>コウキョウ</t>
    </rPh>
    <rPh sb="75" eb="77">
      <t>ダンタイ</t>
    </rPh>
    <rPh sb="78" eb="80">
      <t>シンセイ</t>
    </rPh>
    <rPh sb="82" eb="84">
      <t>バアイ</t>
    </rPh>
    <rPh sb="95" eb="97">
      <t>カキ</t>
    </rPh>
    <rPh sb="98" eb="99">
      <t>ヒョウ</t>
    </rPh>
    <rPh sb="100" eb="102">
      <t>キサイ</t>
    </rPh>
    <phoneticPr fontId="1"/>
  </si>
  <si>
    <t>[記載上の注意]
①実績の欄に直近年度の金額を実績で記載するとともに、見込みの欄には申請年度の金額
　を見込みで記載すること。
②受益者負担金分は、卸売業者等の光熱費等使用料として業者が負担すべき費用分を記入
　すること。
③その他のうち受益者負担金分以外で額が大きい項目を記入すること。
④人件費は、給与、退職金、賃金、報酬、諸手当、法定福利費、厚生福利費を加算したも
　のを記入すること。
⑤事務費は、市場管理費から人件費を控除した額を記入すること。
⑥平成４年度以降の許可債に係る支払利息分を記入すること。</t>
    <rPh sb="10" eb="12">
      <t>ジッセキ</t>
    </rPh>
    <rPh sb="13" eb="14">
      <t>ラン</t>
    </rPh>
    <rPh sb="15" eb="17">
      <t>チョッキン</t>
    </rPh>
    <rPh sb="17" eb="19">
      <t>ネンド</t>
    </rPh>
    <rPh sb="20" eb="22">
      <t>キンガク</t>
    </rPh>
    <rPh sb="23" eb="25">
      <t>ジッセキ</t>
    </rPh>
    <rPh sb="26" eb="28">
      <t>キサイ</t>
    </rPh>
    <rPh sb="35" eb="37">
      <t>ミコ</t>
    </rPh>
    <rPh sb="39" eb="40">
      <t>ラン</t>
    </rPh>
    <rPh sb="42" eb="44">
      <t>シンセイ</t>
    </rPh>
    <rPh sb="44" eb="46">
      <t>ネンド</t>
    </rPh>
    <rPh sb="47" eb="49">
      <t>キンガク</t>
    </rPh>
    <rPh sb="52" eb="54">
      <t>ミコ</t>
    </rPh>
    <rPh sb="56" eb="58">
      <t>キサイ</t>
    </rPh>
    <rPh sb="65" eb="68">
      <t>ジュエキシャ</t>
    </rPh>
    <rPh sb="68" eb="71">
      <t>フタンキン</t>
    </rPh>
    <rPh sb="71" eb="72">
      <t>ブン</t>
    </rPh>
    <rPh sb="74" eb="76">
      <t>オロシウ</t>
    </rPh>
    <rPh sb="76" eb="78">
      <t>ギョウシャ</t>
    </rPh>
    <rPh sb="78" eb="79">
      <t>ナド</t>
    </rPh>
    <rPh sb="80" eb="83">
      <t>コウネツヒ</t>
    </rPh>
    <rPh sb="83" eb="84">
      <t>ナド</t>
    </rPh>
    <rPh sb="84" eb="87">
      <t>シヨウリョウ</t>
    </rPh>
    <rPh sb="90" eb="92">
      <t>ギョウシャ</t>
    </rPh>
    <rPh sb="93" eb="95">
      <t>フタン</t>
    </rPh>
    <rPh sb="98" eb="101">
      <t>ヒヨウブン</t>
    </rPh>
    <rPh sb="102" eb="104">
      <t>キニュウ</t>
    </rPh>
    <rPh sb="115" eb="116">
      <t>タ</t>
    </rPh>
    <rPh sb="119" eb="122">
      <t>ジュエキシャ</t>
    </rPh>
    <rPh sb="122" eb="125">
      <t>フタンキン</t>
    </rPh>
    <rPh sb="125" eb="126">
      <t>ブン</t>
    </rPh>
    <rPh sb="126" eb="128">
      <t>イガイ</t>
    </rPh>
    <rPh sb="129" eb="130">
      <t>ガク</t>
    </rPh>
    <rPh sb="131" eb="132">
      <t>オオ</t>
    </rPh>
    <rPh sb="134" eb="136">
      <t>コウモク</t>
    </rPh>
    <rPh sb="137" eb="139">
      <t>キニュウ</t>
    </rPh>
    <rPh sb="146" eb="149">
      <t>ジンケンヒ</t>
    </rPh>
    <rPh sb="151" eb="153">
      <t>キュウヨ</t>
    </rPh>
    <rPh sb="154" eb="157">
      <t>タイショクキン</t>
    </rPh>
    <rPh sb="158" eb="160">
      <t>チンギン</t>
    </rPh>
    <rPh sb="161" eb="163">
      <t>ホウシュウ</t>
    </rPh>
    <rPh sb="164" eb="167">
      <t>ショテアテ</t>
    </rPh>
    <rPh sb="168" eb="170">
      <t>ホウテイ</t>
    </rPh>
    <rPh sb="170" eb="173">
      <t>フクリヒ</t>
    </rPh>
    <rPh sb="174" eb="176">
      <t>コウセイ</t>
    </rPh>
    <rPh sb="176" eb="179">
      <t>フクリヒ</t>
    </rPh>
    <rPh sb="180" eb="182">
      <t>カサン</t>
    </rPh>
    <rPh sb="189" eb="191">
      <t>キニュウ</t>
    </rPh>
    <rPh sb="198" eb="201">
      <t>ジムヒ</t>
    </rPh>
    <rPh sb="203" eb="205">
      <t>シジョウ</t>
    </rPh>
    <rPh sb="205" eb="208">
      <t>カンリヒ</t>
    </rPh>
    <rPh sb="210" eb="213">
      <t>ジンケンヒ</t>
    </rPh>
    <rPh sb="214" eb="216">
      <t>コウジョ</t>
    </rPh>
    <rPh sb="218" eb="219">
      <t>ガク</t>
    </rPh>
    <rPh sb="220" eb="222">
      <t>キニュウ</t>
    </rPh>
    <rPh sb="229" eb="231">
      <t>ヘイセイ</t>
    </rPh>
    <rPh sb="232" eb="234">
      <t>ネンド</t>
    </rPh>
    <rPh sb="234" eb="236">
      <t>イコウ</t>
    </rPh>
    <rPh sb="237" eb="239">
      <t>キョカ</t>
    </rPh>
    <rPh sb="239" eb="240">
      <t>サイ</t>
    </rPh>
    <rPh sb="241" eb="242">
      <t>カカ</t>
    </rPh>
    <rPh sb="243" eb="245">
      <t>シハラ</t>
    </rPh>
    <rPh sb="245" eb="248">
      <t>リソクブン</t>
    </rPh>
    <rPh sb="249" eb="251">
      <t>キニュウ</t>
    </rPh>
    <phoneticPr fontId="1"/>
  </si>
  <si>
    <t>[記載上の注意]
①取扱実績、純資産額及び経常損益の欄は、直近年度の数量及び金額を記載すること。
②純資産額とは、卸売業者の貸借対照表の純資産合計の額をいう。
③備考欄には、複数の市場がある場合に、卸売業者が卸売の業務を行っている市場名を記
　載すること。</t>
    <rPh sb="10" eb="12">
      <t>トリアツカ</t>
    </rPh>
    <rPh sb="12" eb="14">
      <t>ジッセキ</t>
    </rPh>
    <rPh sb="15" eb="16">
      <t>ジュン</t>
    </rPh>
    <rPh sb="16" eb="18">
      <t>シサン</t>
    </rPh>
    <rPh sb="18" eb="19">
      <t>ガク</t>
    </rPh>
    <rPh sb="19" eb="20">
      <t>オヨ</t>
    </rPh>
    <rPh sb="21" eb="23">
      <t>ケイジョウ</t>
    </rPh>
    <rPh sb="23" eb="25">
      <t>ソンエキ</t>
    </rPh>
    <rPh sb="26" eb="27">
      <t>ラン</t>
    </rPh>
    <rPh sb="29" eb="31">
      <t>チョッキン</t>
    </rPh>
    <rPh sb="31" eb="33">
      <t>ネンド</t>
    </rPh>
    <rPh sb="34" eb="36">
      <t>スウリョウ</t>
    </rPh>
    <rPh sb="36" eb="37">
      <t>オヨ</t>
    </rPh>
    <rPh sb="38" eb="40">
      <t>キンガク</t>
    </rPh>
    <rPh sb="41" eb="43">
      <t>キサイ</t>
    </rPh>
    <rPh sb="50" eb="51">
      <t>ジュン</t>
    </rPh>
    <rPh sb="51" eb="53">
      <t>シサン</t>
    </rPh>
    <rPh sb="53" eb="54">
      <t>ガク</t>
    </rPh>
    <rPh sb="57" eb="59">
      <t>オロシウ</t>
    </rPh>
    <rPh sb="59" eb="61">
      <t>ギョウシャ</t>
    </rPh>
    <rPh sb="62" eb="64">
      <t>タイシャク</t>
    </rPh>
    <rPh sb="64" eb="67">
      <t>タイショウヒョウ</t>
    </rPh>
    <rPh sb="68" eb="71">
      <t>ジュンシサン</t>
    </rPh>
    <rPh sb="71" eb="73">
      <t>ゴウケイ</t>
    </rPh>
    <rPh sb="74" eb="75">
      <t>ガク</t>
    </rPh>
    <rPh sb="81" eb="84">
      <t>ビコウラン</t>
    </rPh>
    <rPh sb="87" eb="89">
      <t>フクスウ</t>
    </rPh>
    <rPh sb="90" eb="92">
      <t>シジョウ</t>
    </rPh>
    <rPh sb="95" eb="97">
      <t>バアイ</t>
    </rPh>
    <rPh sb="99" eb="101">
      <t>オロシウ</t>
    </rPh>
    <rPh sb="101" eb="103">
      <t>ギョウシャ</t>
    </rPh>
    <rPh sb="104" eb="106">
      <t>オロシウ</t>
    </rPh>
    <rPh sb="107" eb="109">
      <t>ギョウム</t>
    </rPh>
    <rPh sb="110" eb="111">
      <t>オコナ</t>
    </rPh>
    <rPh sb="115" eb="117">
      <t>シジョウ</t>
    </rPh>
    <rPh sb="117" eb="118">
      <t>メイ</t>
    </rPh>
    <phoneticPr fontId="1"/>
  </si>
  <si>
    <t>７　卸売業者以外の取引参加者その他の関係事業者に関する事項</t>
    <rPh sb="2" eb="4">
      <t>オロシウリ</t>
    </rPh>
    <rPh sb="4" eb="6">
      <t>ギョウシャ</t>
    </rPh>
    <rPh sb="6" eb="8">
      <t>イガイ</t>
    </rPh>
    <rPh sb="9" eb="11">
      <t>トリヒキ</t>
    </rPh>
    <rPh sb="11" eb="14">
      <t>サンカシャ</t>
    </rPh>
    <rPh sb="16" eb="17">
      <t>タ</t>
    </rPh>
    <rPh sb="18" eb="20">
      <t>カンケイ</t>
    </rPh>
    <rPh sb="20" eb="23">
      <t>ジギョウシャ</t>
    </rPh>
    <rPh sb="24" eb="25">
      <t>カン</t>
    </rPh>
    <rPh sb="27" eb="29">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</si>
</sst>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15" x14ac:knownFonts="1">
    <font>
      <sz val="11"/>
      <color theme="1"/>
      <name val="游ゴシック"/>
      <family val="2"/>
      <charset val="128"/>
      <scheme val="minor"/>
    </font>
    <font>
      <sz val="6"/>
      <name val="游ゴシック"/>
      <family val="2"/>
      <charset val="128"/>
      <scheme val="minor"/>
    </font>
    <font>
      <b/>
      <sz val="11"/>
      <name val="游ゴシック"/>
      <family val="3"/>
      <charset val="128"/>
      <scheme val="minor"/>
    </font>
    <font>
      <sz val="11"/>
      <color rgb="FFFF0000"/>
      <name val="游ゴシック"/>
      <family val="3"/>
      <charset val="128"/>
      <scheme val="minor"/>
    </font>
    <font>
      <sz val="11"/>
      <color theme="1"/>
      <name val="游ゴシック"/>
      <family val="3"/>
      <charset val="128"/>
      <scheme val="minor"/>
    </font>
    <font>
      <sz val="11"/>
      <name val="游ゴシック"/>
      <family val="3"/>
      <charset val="128"/>
      <scheme val="minor"/>
    </font>
    <font>
      <u/>
      <sz val="11"/>
      <color theme="10"/>
      <name val="游ゴシック"/>
      <family val="2"/>
      <charset val="128"/>
      <scheme val="minor"/>
    </font>
    <font>
      <sz val="11"/>
      <color theme="1"/>
      <name val="游ゴシック"/>
      <family val="2"/>
      <scheme val="minor"/>
    </font>
    <font>
      <sz val="7"/>
      <color theme="1"/>
      <name val="游ゴシック"/>
      <family val="3"/>
      <charset val="128"/>
      <scheme val="minor"/>
    </font>
    <font>
      <b/>
      <sz val="11"/>
      <color theme="1"/>
      <name val="游ゴシック"/>
      <family val="3"/>
      <charset val="128"/>
      <scheme val="minor"/>
    </font>
    <font>
      <sz val="10"/>
      <color theme="1"/>
      <name val="游ゴシック"/>
      <family val="3"/>
      <charset val="128"/>
      <scheme val="minor"/>
    </font>
    <font>
      <u/>
      <sz val="11"/>
      <color theme="10"/>
      <name val="游ゴシック"/>
      <family val="3"/>
      <charset val="128"/>
      <scheme val="minor"/>
    </font>
    <font>
      <sz val="7"/>
      <color theme="1"/>
      <name val="游ゴシック"/>
      <family val="2"/>
      <charset val="128"/>
      <scheme val="minor"/>
    </font>
    <font>
      <b/>
      <sz val="11"/>
      <color rgb="FFFF0000"/>
      <name val="游ゴシック"/>
      <family val="3"/>
      <charset val="128"/>
      <scheme val="minor"/>
    </font>
    <font>
      <sz val="6"/>
      <color theme="1"/>
      <name val="游ゴシック"/>
      <family val="3"/>
      <charset val="128"/>
      <scheme val="minor"/>
    </font>
  </fonts>
  <fills count="5">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21">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indexed="64"/>
      </bottom>
      <diagonal/>
    </border>
    <border>
      <left/>
      <right style="thin">
        <color indexed="64"/>
      </right>
      <top/>
      <bottom style="thin">
        <color indexed="64"/>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hair">
        <color auto="1"/>
      </bottom>
      <diagonal/>
    </border>
    <border>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style="hair">
        <color auto="1"/>
      </right>
      <top style="thin">
        <color auto="1"/>
      </top>
      <bottom style="thin">
        <color indexed="64"/>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style="hair">
        <color auto="1"/>
      </left>
      <right/>
      <top style="thin">
        <color indexed="64"/>
      </top>
      <bottom style="thin">
        <color indexed="64"/>
      </bottom>
      <diagonal/>
    </border>
  </borders>
  <cellStyleXfs count="3">
    <xf numFmtId="0" fontId="0" fillId="0" borderId="0">
      <alignment vertical="center"/>
    </xf>
    <xf numFmtId="0" fontId="6" fillId="0" borderId="0" applyNumberFormat="0" applyFill="0" applyBorder="0" applyAlignment="0" applyProtection="0">
      <alignment vertical="center"/>
    </xf>
    <xf numFmtId="0" fontId="7" fillId="0" borderId="0"/>
  </cellStyleXfs>
  <cellXfs count="176">
    <xf numFmtId="0" fontId="0" fillId="0" borderId="0" xfId="0">
      <alignment vertical="center"/>
    </xf>
    <xf numFmtId="0" fontId="3" fillId="0" borderId="0" xfId="0" applyFont="1" applyAlignment="1">
      <alignment horizontal="left" vertical="center" wrapText="1"/>
    </xf>
    <xf numFmtId="0" fontId="4" fillId="0" borderId="2" xfId="0" applyFont="1" applyBorder="1" applyAlignment="1">
      <alignment horizontal="right" vertical="center"/>
    </xf>
    <xf numFmtId="0" fontId="4" fillId="0" borderId="0" xfId="0" applyFont="1">
      <alignment vertical="center"/>
    </xf>
    <xf numFmtId="0" fontId="4" fillId="0" borderId="1" xfId="0" applyFont="1" applyBorder="1" applyAlignment="1">
      <alignment vertical="center" shrinkToFit="1"/>
    </xf>
    <xf numFmtId="0" fontId="4" fillId="0" borderId="2" xfId="0" applyFont="1" applyBorder="1">
      <alignment vertical="center"/>
    </xf>
    <xf numFmtId="0" fontId="4" fillId="0" borderId="1" xfId="0" applyFont="1" applyBorder="1" applyAlignment="1">
      <alignment horizontal="center" vertical="center"/>
    </xf>
    <xf numFmtId="0" fontId="0" fillId="0" borderId="2" xfId="0" applyBorder="1">
      <alignment vertical="center"/>
    </xf>
    <xf numFmtId="0" fontId="4" fillId="0" borderId="3" xfId="0" applyFont="1" applyBorder="1">
      <alignment vertical="center"/>
    </xf>
    <xf numFmtId="0" fontId="0" fillId="0" borderId="6" xfId="0" applyBorder="1">
      <alignment vertical="center"/>
    </xf>
    <xf numFmtId="0" fontId="0" fillId="0" borderId="3" xfId="0" applyBorder="1">
      <alignment vertical="center"/>
    </xf>
    <xf numFmtId="0" fontId="0" fillId="0" borderId="15" xfId="0" applyBorder="1">
      <alignment vertical="center"/>
    </xf>
    <xf numFmtId="0" fontId="0" fillId="0" borderId="7" xfId="0" applyBorder="1">
      <alignment vertical="center"/>
    </xf>
    <xf numFmtId="0" fontId="0" fillId="3" borderId="2" xfId="0" applyFill="1" applyBorder="1">
      <alignment vertical="center"/>
    </xf>
    <xf numFmtId="0" fontId="5" fillId="0" borderId="4" xfId="0" applyFont="1" applyBorder="1" applyAlignment="1">
      <alignment horizontal="center" vertical="center" justifyLastLine="1" shrinkToFit="1"/>
    </xf>
    <xf numFmtId="0" fontId="4" fillId="0" borderId="4" xfId="0" applyFont="1" applyBorder="1" applyAlignment="1">
      <alignment horizontal="left" vertical="center" justifyLastLine="1" shrinkToFit="1"/>
    </xf>
    <xf numFmtId="0" fontId="5" fillId="0" borderId="0" xfId="0" applyFont="1" applyAlignment="1">
      <alignment horizontal="center" vertical="center" justifyLastLine="1" shrinkToFit="1"/>
    </xf>
    <xf numFmtId="0" fontId="5" fillId="0" borderId="0" xfId="0" applyFont="1" applyAlignment="1">
      <alignment vertical="center" justifyLastLine="1" shrinkToFit="1"/>
    </xf>
    <xf numFmtId="0" fontId="10" fillId="0" borderId="0" xfId="0" applyFont="1" applyAlignment="1">
      <alignment horizontal="center" vertical="center" shrinkToFit="1"/>
    </xf>
    <xf numFmtId="0" fontId="10" fillId="0" borderId="0" xfId="0" applyFont="1" applyAlignment="1">
      <alignment vertical="center" shrinkToFit="1"/>
    </xf>
    <xf numFmtId="0" fontId="10" fillId="0" borderId="13" xfId="0" applyFont="1" applyBorder="1" applyAlignment="1">
      <alignment vertical="center" shrinkToFit="1"/>
    </xf>
    <xf numFmtId="0" fontId="4" fillId="0" borderId="4" xfId="0" applyFont="1" applyBorder="1" applyAlignment="1">
      <alignment horizontal="center" vertical="center"/>
    </xf>
    <xf numFmtId="0" fontId="4" fillId="0" borderId="6" xfId="0" applyFont="1" applyBorder="1">
      <alignment vertical="center"/>
    </xf>
    <xf numFmtId="0" fontId="4" fillId="0" borderId="6" xfId="0" applyFont="1" applyBorder="1" applyAlignment="1">
      <alignment horizontal="center"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left" vertical="center"/>
    </xf>
    <xf numFmtId="0" fontId="4" fillId="0" borderId="0" xfId="0" applyFont="1" applyAlignment="1">
      <alignment vertical="center" shrinkToFi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17" xfId="0" applyFont="1" applyBorder="1" applyAlignment="1">
      <alignment horizontal="left" vertical="center"/>
    </xf>
    <xf numFmtId="0" fontId="4" fillId="0" borderId="9" xfId="0" applyFont="1" applyBorder="1" applyAlignment="1">
      <alignment horizontal="left"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3" borderId="6" xfId="0" applyFill="1" applyBorder="1">
      <alignment vertical="center"/>
    </xf>
    <xf numFmtId="0" fontId="4" fillId="0" borderId="3" xfId="0" applyFont="1" applyBorder="1" applyAlignment="1">
      <alignment horizontal="center" vertical="center"/>
    </xf>
    <xf numFmtId="0" fontId="4" fillId="0" borderId="14"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center" vertical="center"/>
    </xf>
    <xf numFmtId="0" fontId="0" fillId="0" borderId="4" xfId="0" applyBorder="1">
      <alignment vertical="center"/>
    </xf>
    <xf numFmtId="0" fontId="0" fillId="0" borderId="5" xfId="0" applyBorder="1" applyAlignment="1">
      <alignment vertical="center" shrinkToFit="1"/>
    </xf>
    <xf numFmtId="0" fontId="0" fillId="0" borderId="3" xfId="0" applyBorder="1" applyAlignment="1">
      <alignment vertical="center" shrinkToFit="1"/>
    </xf>
    <xf numFmtId="0" fontId="0" fillId="0" borderId="7" xfId="0" applyBorder="1" applyAlignment="1">
      <alignment vertical="center" shrinkToFit="1"/>
    </xf>
    <xf numFmtId="0" fontId="13" fillId="0" borderId="0" xfId="0" applyFont="1">
      <alignment vertical="center"/>
    </xf>
    <xf numFmtId="0" fontId="0" fillId="0" borderId="0" xfId="0" applyAlignment="1">
      <alignment vertical="top" wrapText="1"/>
    </xf>
    <xf numFmtId="0" fontId="10" fillId="0" borderId="0" xfId="0" applyFont="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0" fillId="0" borderId="4" xfId="0" applyBorder="1" applyAlignment="1">
      <alignment horizontal="left" vertical="top"/>
    </xf>
    <xf numFmtId="0" fontId="14" fillId="0" borderId="10" xfId="0" applyFont="1" applyBorder="1" applyAlignment="1">
      <alignment horizontal="left" vertical="center" wrapText="1"/>
    </xf>
    <xf numFmtId="0" fontId="14" fillId="0" borderId="10" xfId="0" applyFont="1" applyBorder="1" applyAlignment="1">
      <alignment horizontal="left" vertical="center"/>
    </xf>
    <xf numFmtId="0" fontId="8" fillId="0" borderId="10" xfId="0" applyFont="1" applyBorder="1" applyAlignment="1">
      <alignment horizontal="left" vertical="center" wrapText="1"/>
    </xf>
    <xf numFmtId="0" fontId="12" fillId="0" borderId="10" xfId="0" applyFont="1" applyBorder="1" applyAlignment="1">
      <alignment horizontal="left" vertical="center"/>
    </xf>
    <xf numFmtId="3" fontId="8" fillId="2" borderId="10" xfId="0" applyNumberFormat="1" applyFont="1" applyFill="1" applyBorder="1" applyAlignment="1">
      <alignment horizontal="right" vertical="center"/>
    </xf>
    <xf numFmtId="3" fontId="12" fillId="2" borderId="10" xfId="0" applyNumberFormat="1" applyFont="1" applyFill="1" applyBorder="1" applyAlignment="1">
      <alignment horizontal="right" vertical="center"/>
    </xf>
    <xf numFmtId="3" fontId="8" fillId="4" borderId="10" xfId="0" applyNumberFormat="1" applyFont="1" applyFill="1" applyBorder="1" applyAlignment="1">
      <alignment horizontal="right" vertical="center"/>
    </xf>
    <xf numFmtId="3" fontId="12" fillId="4" borderId="10" xfId="0" applyNumberFormat="1" applyFont="1" applyFill="1" applyBorder="1" applyAlignment="1">
      <alignment horizontal="right" vertical="center"/>
    </xf>
    <xf numFmtId="0" fontId="0" fillId="0" borderId="14"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5" fillId="0" borderId="1" xfId="0" applyFont="1" applyBorder="1" applyAlignment="1">
      <alignment horizontal="center" vertical="center" justifyLastLine="1" shrinkToFit="1"/>
    </xf>
    <xf numFmtId="0" fontId="4" fillId="0" borderId="2" xfId="0" applyFont="1" applyBorder="1" applyAlignment="1">
      <alignment horizontal="center" vertical="center" justifyLastLine="1" shrinkToFit="1"/>
    </xf>
    <xf numFmtId="0" fontId="0" fillId="2" borderId="1" xfId="0" applyFill="1" applyBorder="1" applyAlignment="1">
      <alignment horizontal="right" vertical="center"/>
    </xf>
    <xf numFmtId="0" fontId="0" fillId="2" borderId="2" xfId="0" applyFill="1" applyBorder="1" applyAlignment="1">
      <alignment horizontal="righ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5" fillId="2" borderId="1" xfId="0" applyFont="1" applyFill="1" applyBorder="1" applyAlignment="1">
      <alignment horizontal="left" vertical="center" justifyLastLine="1" shrinkToFit="1"/>
    </xf>
    <xf numFmtId="0" fontId="5" fillId="2" borderId="2" xfId="0" applyFont="1" applyFill="1" applyBorder="1" applyAlignment="1">
      <alignment horizontal="left" vertical="center" justifyLastLine="1" shrinkToFit="1"/>
    </xf>
    <xf numFmtId="0" fontId="5" fillId="2" borderId="3" xfId="0" applyFont="1" applyFill="1" applyBorder="1" applyAlignment="1">
      <alignment horizontal="left" vertical="center" justifyLastLine="1" shrinkToFit="1"/>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6" xfId="0" applyFont="1" applyBorder="1" applyAlignment="1">
      <alignment horizontal="center" vertical="center"/>
    </xf>
    <xf numFmtId="49" fontId="4" fillId="2" borderId="2" xfId="0" applyNumberFormat="1" applyFont="1" applyFill="1" applyBorder="1" applyAlignment="1">
      <alignment horizontal="left" vertical="center"/>
    </xf>
    <xf numFmtId="49" fontId="4" fillId="2" borderId="3" xfId="0" applyNumberFormat="1" applyFont="1" applyFill="1" applyBorder="1" applyAlignment="1">
      <alignment horizontal="left" vertical="center"/>
    </xf>
    <xf numFmtId="0" fontId="4" fillId="2" borderId="1" xfId="0" applyFont="1" applyFill="1" applyBorder="1" applyAlignment="1">
      <alignment horizontal="left" vertical="center" justifyLastLine="1" shrinkToFit="1"/>
    </xf>
    <xf numFmtId="0" fontId="4" fillId="2" borderId="2" xfId="0" applyFont="1" applyFill="1" applyBorder="1" applyAlignment="1">
      <alignment horizontal="left" vertical="center" justifyLastLine="1" shrinkToFit="1"/>
    </xf>
    <xf numFmtId="0" fontId="4" fillId="2" borderId="3" xfId="0" applyFont="1" applyFill="1" applyBorder="1" applyAlignment="1">
      <alignment horizontal="left" vertical="center" justifyLastLine="1" shrinkToFit="1"/>
    </xf>
    <xf numFmtId="0" fontId="9" fillId="0" borderId="0" xfId="0" applyFont="1" applyAlignment="1">
      <alignment horizontal="center" vertical="center"/>
    </xf>
    <xf numFmtId="176" fontId="4" fillId="4" borderId="1" xfId="0" applyNumberFormat="1" applyFont="1" applyFill="1" applyBorder="1" applyAlignment="1">
      <alignment horizontal="center" vertical="center"/>
    </xf>
    <xf numFmtId="176" fontId="4" fillId="4" borderId="2" xfId="0" applyNumberFormat="1" applyFont="1" applyFill="1" applyBorder="1" applyAlignment="1">
      <alignment horizontal="center" vertical="center"/>
    </xf>
    <xf numFmtId="176" fontId="4" fillId="4" borderId="3" xfId="0" applyNumberFormat="1" applyFont="1" applyFill="1" applyBorder="1" applyAlignment="1">
      <alignment horizontal="center"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6" xfId="0" applyFont="1" applyBorder="1" applyAlignment="1">
      <alignment horizontal="center" vertical="center" shrinkToFit="1"/>
    </xf>
    <xf numFmtId="177" fontId="4" fillId="2" borderId="20" xfId="0" applyNumberFormat="1" applyFont="1" applyFill="1" applyBorder="1" applyAlignment="1">
      <alignment horizontal="center" vertical="center"/>
    </xf>
    <xf numFmtId="177" fontId="4" fillId="2" borderId="2" xfId="0" applyNumberFormat="1" applyFont="1" applyFill="1" applyBorder="1" applyAlignment="1">
      <alignment horizontal="center" vertical="center"/>
    </xf>
    <xf numFmtId="177" fontId="4" fillId="2" borderId="3" xfId="0" applyNumberFormat="1" applyFont="1" applyFill="1" applyBorder="1" applyAlignment="1">
      <alignment horizontal="center" vertical="center"/>
    </xf>
    <xf numFmtId="0" fontId="0" fillId="0" borderId="10" xfId="0" applyBorder="1" applyAlignment="1">
      <alignment horizontal="center" vertical="center"/>
    </xf>
    <xf numFmtId="0" fontId="0" fillId="2" borderId="10" xfId="0" applyFill="1" applyBorder="1" applyAlignment="1">
      <alignment horizontal="left" vertical="center"/>
    </xf>
    <xf numFmtId="0" fontId="4" fillId="2" borderId="1" xfId="0" applyFont="1" applyFill="1" applyBorder="1" applyAlignment="1">
      <alignment horizontal="left" vertical="center" shrinkToFit="1"/>
    </xf>
    <xf numFmtId="0" fontId="4" fillId="2" borderId="2"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3" borderId="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2" xfId="0" applyFont="1" applyFill="1" applyBorder="1" applyAlignment="1">
      <alignment horizontal="right" vertical="center"/>
    </xf>
    <xf numFmtId="0" fontId="4" fillId="2" borderId="17" xfId="0" applyFont="1" applyFill="1" applyBorder="1" applyAlignment="1">
      <alignment horizontal="right" vertical="center"/>
    </xf>
    <xf numFmtId="0" fontId="4" fillId="2" borderId="8" xfId="0" applyFont="1" applyFill="1" applyBorder="1" applyAlignment="1">
      <alignment horizontal="right" vertical="center"/>
    </xf>
    <xf numFmtId="0" fontId="4" fillId="2" borderId="9" xfId="0" applyFont="1" applyFill="1" applyBorder="1" applyAlignment="1">
      <alignment horizontal="righ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0" borderId="1" xfId="0" applyBorder="1" applyAlignment="1">
      <alignment horizontal="left"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3" xfId="0" applyFill="1" applyBorder="1" applyAlignment="1">
      <alignment horizontal="right" vertical="center"/>
    </xf>
    <xf numFmtId="0" fontId="4" fillId="0" borderId="3" xfId="0" applyFont="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177" fontId="0" fillId="2" borderId="14" xfId="0" applyNumberFormat="1" applyFill="1" applyBorder="1" applyAlignment="1">
      <alignment horizontal="center" vertical="center"/>
    </xf>
    <xf numFmtId="177" fontId="0" fillId="2" borderId="4" xfId="0" applyNumberFormat="1" applyFill="1" applyBorder="1" applyAlignment="1">
      <alignment horizontal="center" vertical="center"/>
    </xf>
    <xf numFmtId="177" fontId="0" fillId="2" borderId="5" xfId="0" applyNumberFormat="1" applyFill="1" applyBorder="1" applyAlignment="1">
      <alignment horizontal="center" vertical="center"/>
    </xf>
    <xf numFmtId="177" fontId="0" fillId="2" borderId="1" xfId="0" applyNumberFormat="1" applyFill="1" applyBorder="1" applyAlignment="1">
      <alignment horizontal="center" vertical="center"/>
    </xf>
    <xf numFmtId="177" fontId="0" fillId="2" borderId="2" xfId="0" applyNumberFormat="1" applyFill="1" applyBorder="1" applyAlignment="1">
      <alignment horizontal="center" vertical="center"/>
    </xf>
    <xf numFmtId="177" fontId="0" fillId="2" borderId="3" xfId="0" applyNumberFormat="1" applyFill="1" applyBorder="1" applyAlignment="1">
      <alignment horizontal="center" vertical="center"/>
    </xf>
    <xf numFmtId="0" fontId="0" fillId="2" borderId="14" xfId="0"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left" vertical="center"/>
    </xf>
    <xf numFmtId="0" fontId="4" fillId="4" borderId="1" xfId="0" applyFont="1" applyFill="1" applyBorder="1" applyAlignment="1">
      <alignment horizontal="left" vertical="center" justifyLastLine="1" shrinkToFit="1"/>
    </xf>
    <xf numFmtId="0" fontId="4" fillId="4" borderId="2" xfId="0" applyFont="1" applyFill="1" applyBorder="1" applyAlignment="1">
      <alignment horizontal="left" vertical="center" justifyLastLine="1" shrinkToFit="1"/>
    </xf>
    <xf numFmtId="0" fontId="4" fillId="4" borderId="3" xfId="0" applyFont="1" applyFill="1" applyBorder="1" applyAlignment="1">
      <alignment horizontal="left" vertical="center" justifyLastLine="1" shrinkToFit="1"/>
    </xf>
    <xf numFmtId="3" fontId="0" fillId="2" borderId="14" xfId="0" applyNumberFormat="1" applyFill="1" applyBorder="1" applyAlignment="1">
      <alignment horizontal="right" vertical="center"/>
    </xf>
    <xf numFmtId="3" fontId="0" fillId="2" borderId="4" xfId="0" applyNumberFormat="1" applyFill="1" applyBorder="1" applyAlignment="1">
      <alignment horizontal="right" vertical="center"/>
    </xf>
    <xf numFmtId="3" fontId="0" fillId="4" borderId="14" xfId="0" applyNumberFormat="1" applyFill="1" applyBorder="1" applyAlignment="1">
      <alignment horizontal="right" vertical="center"/>
    </xf>
    <xf numFmtId="3" fontId="0" fillId="4" borderId="4" xfId="0" applyNumberFormat="1" applyFill="1" applyBorder="1" applyAlignment="1">
      <alignment horizontal="right" vertical="center"/>
    </xf>
    <xf numFmtId="0" fontId="4" fillId="3" borderId="4" xfId="0" applyFont="1" applyFill="1" applyBorder="1" applyAlignment="1">
      <alignment horizontal="center" vertical="center"/>
    </xf>
    <xf numFmtId="3" fontId="0" fillId="4" borderId="1" xfId="0" applyNumberFormat="1" applyFill="1" applyBorder="1" applyAlignment="1">
      <alignment horizontal="right" vertical="center"/>
    </xf>
    <xf numFmtId="3" fontId="0" fillId="4" borderId="2" xfId="0" applyNumberFormat="1" applyFill="1" applyBorder="1" applyAlignment="1">
      <alignment horizontal="right" vertical="center"/>
    </xf>
    <xf numFmtId="0" fontId="0" fillId="2" borderId="15" xfId="0" applyFill="1" applyBorder="1" applyAlignment="1">
      <alignment horizontal="right" vertical="center"/>
    </xf>
    <xf numFmtId="0" fontId="0" fillId="2" borderId="6" xfId="0" applyFill="1" applyBorder="1" applyAlignment="1">
      <alignment horizontal="righ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1" xfId="0" applyFont="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8" fillId="0" borderId="2" xfId="0" applyFont="1" applyBorder="1" applyAlignment="1">
      <alignment horizontal="distributed" vertical="center" justifyLastLine="1" shrinkToFit="1"/>
    </xf>
    <xf numFmtId="0" fontId="0" fillId="2" borderId="14" xfId="0" applyFill="1" applyBorder="1" applyAlignment="1">
      <alignment horizontal="right" vertical="center"/>
    </xf>
    <xf numFmtId="0" fontId="0" fillId="2" borderId="4" xfId="0" applyFill="1" applyBorder="1" applyAlignment="1">
      <alignment horizontal="right" vertical="center"/>
    </xf>
    <xf numFmtId="49" fontId="4" fillId="2" borderId="2" xfId="0" applyNumberFormat="1" applyFont="1" applyFill="1" applyBorder="1" applyAlignment="1">
      <alignment horizontal="center" vertical="center"/>
    </xf>
    <xf numFmtId="0" fontId="5" fillId="4" borderId="2" xfId="0" applyFont="1" applyFill="1" applyBorder="1" applyAlignment="1">
      <alignment horizontal="center" vertical="center"/>
    </xf>
    <xf numFmtId="49" fontId="11" fillId="2" borderId="1" xfId="1" applyNumberFormat="1" applyFont="1" applyFill="1" applyBorder="1" applyAlignment="1">
      <alignment horizontal="center" vertical="center"/>
    </xf>
    <xf numFmtId="49" fontId="11" fillId="2" borderId="2" xfId="1" applyNumberFormat="1" applyFont="1" applyFill="1" applyBorder="1" applyAlignment="1">
      <alignment horizontal="center" vertical="center"/>
    </xf>
    <xf numFmtId="49" fontId="11" fillId="2" borderId="3" xfId="1" applyNumberFormat="1" applyFont="1" applyFill="1" applyBorder="1" applyAlignment="1">
      <alignment horizontal="center" vertical="center"/>
    </xf>
    <xf numFmtId="0" fontId="4" fillId="0" borderId="3" xfId="0" applyFont="1" applyBorder="1" applyAlignment="1">
      <alignment horizontal="distributed" vertical="center" justifyLastLine="1" shrinkToFit="1"/>
    </xf>
  </cellXfs>
  <cellStyles count="3">
    <cellStyle name="ハイパーリンク" xfId="1" builtinId="8"/>
    <cellStyle name="標準" xfId="0" builtinId="0"/>
    <cellStyle name="標準 2" xfId="2" xr:uid="{31512A72-1DAD-4070-9E65-C08D68DC79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8D7D0-D0F3-49DD-8E66-FBB536BF6587}">
  <dimension ref="A1:CV53"/>
  <sheetViews>
    <sheetView tabSelected="1" view="pageBreakPreview" zoomScale="85" zoomScaleNormal="100" zoomScaleSheetLayoutView="85" workbookViewId="0">
      <selection activeCell="R11" sqref="R11"/>
    </sheetView>
  </sheetViews>
  <sheetFormatPr defaultRowHeight="18.45" x14ac:dyDescent="0.65"/>
  <cols>
    <col min="1" max="100" width="3.0703125" customWidth="1"/>
  </cols>
  <sheetData>
    <row r="1" spans="1:100" x14ac:dyDescent="0.65">
      <c r="A1">
        <v>1</v>
      </c>
      <c r="B1">
        <v>2</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1</v>
      </c>
      <c r="AA1">
        <v>2</v>
      </c>
      <c r="AB1">
        <v>3</v>
      </c>
      <c r="AC1">
        <v>4</v>
      </c>
      <c r="AD1">
        <v>5</v>
      </c>
      <c r="AE1">
        <v>6</v>
      </c>
      <c r="AF1">
        <v>7</v>
      </c>
      <c r="AG1">
        <v>8</v>
      </c>
      <c r="AH1">
        <v>9</v>
      </c>
      <c r="AI1">
        <v>10</v>
      </c>
      <c r="AJ1">
        <v>11</v>
      </c>
      <c r="AK1">
        <v>12</v>
      </c>
      <c r="AL1">
        <v>13</v>
      </c>
      <c r="AM1">
        <v>14</v>
      </c>
      <c r="AN1">
        <v>15</v>
      </c>
      <c r="AO1">
        <v>16</v>
      </c>
      <c r="AP1">
        <v>17</v>
      </c>
      <c r="AQ1">
        <v>18</v>
      </c>
      <c r="AR1">
        <v>19</v>
      </c>
      <c r="AS1">
        <v>20</v>
      </c>
      <c r="AT1">
        <v>21</v>
      </c>
      <c r="AU1">
        <v>22</v>
      </c>
      <c r="AV1">
        <v>23</v>
      </c>
      <c r="AW1">
        <v>24</v>
      </c>
      <c r="AX1">
        <v>25</v>
      </c>
      <c r="AY1">
        <v>1</v>
      </c>
      <c r="AZ1">
        <v>2</v>
      </c>
      <c r="BA1">
        <v>3</v>
      </c>
      <c r="BB1">
        <v>4</v>
      </c>
      <c r="BC1">
        <v>5</v>
      </c>
      <c r="BD1">
        <v>6</v>
      </c>
      <c r="BE1">
        <v>7</v>
      </c>
      <c r="BF1">
        <v>8</v>
      </c>
      <c r="BG1">
        <v>9</v>
      </c>
      <c r="BH1">
        <v>10</v>
      </c>
      <c r="BI1">
        <v>11</v>
      </c>
      <c r="BJ1">
        <v>12</v>
      </c>
      <c r="BK1">
        <v>13</v>
      </c>
      <c r="BL1">
        <v>14</v>
      </c>
      <c r="BM1">
        <v>15</v>
      </c>
      <c r="BN1">
        <v>16</v>
      </c>
      <c r="BO1">
        <v>17</v>
      </c>
      <c r="BP1">
        <v>18</v>
      </c>
      <c r="BQ1">
        <v>19</v>
      </c>
      <c r="BR1">
        <v>20</v>
      </c>
      <c r="BS1">
        <v>21</v>
      </c>
      <c r="BT1">
        <v>22</v>
      </c>
      <c r="BU1">
        <v>23</v>
      </c>
      <c r="BV1">
        <v>24</v>
      </c>
      <c r="BW1">
        <v>25</v>
      </c>
      <c r="BX1">
        <v>1</v>
      </c>
      <c r="BY1">
        <v>2</v>
      </c>
      <c r="BZ1">
        <v>3</v>
      </c>
      <c r="CA1">
        <v>4</v>
      </c>
      <c r="CB1">
        <v>5</v>
      </c>
      <c r="CC1">
        <v>6</v>
      </c>
      <c r="CD1">
        <v>7</v>
      </c>
      <c r="CE1">
        <v>8</v>
      </c>
      <c r="CF1">
        <v>9</v>
      </c>
      <c r="CG1">
        <v>10</v>
      </c>
      <c r="CH1">
        <v>11</v>
      </c>
      <c r="CI1">
        <v>12</v>
      </c>
      <c r="CJ1">
        <v>13</v>
      </c>
      <c r="CK1">
        <v>14</v>
      </c>
      <c r="CL1">
        <v>15</v>
      </c>
      <c r="CM1">
        <v>16</v>
      </c>
      <c r="CN1">
        <v>17</v>
      </c>
      <c r="CO1">
        <v>18</v>
      </c>
      <c r="CP1">
        <v>19</v>
      </c>
      <c r="CQ1">
        <v>20</v>
      </c>
      <c r="CR1">
        <v>21</v>
      </c>
      <c r="CS1">
        <v>22</v>
      </c>
      <c r="CT1">
        <v>23</v>
      </c>
      <c r="CU1">
        <v>24</v>
      </c>
      <c r="CV1">
        <v>25</v>
      </c>
    </row>
    <row r="2" spans="1:100" x14ac:dyDescent="0.65">
      <c r="A2" s="48" t="s">
        <v>0</v>
      </c>
      <c r="C2" t="s">
        <v>1</v>
      </c>
      <c r="Z2" s="48" t="s">
        <v>0</v>
      </c>
      <c r="AB2" t="s">
        <v>1</v>
      </c>
      <c r="AY2" s="48" t="s">
        <v>0</v>
      </c>
      <c r="BA2" t="s">
        <v>1</v>
      </c>
      <c r="BX2" s="48" t="s">
        <v>0</v>
      </c>
      <c r="BZ2" t="s">
        <v>1</v>
      </c>
    </row>
    <row r="3" spans="1:100" x14ac:dyDescent="0.65">
      <c r="A3" s="3"/>
      <c r="B3" s="69" t="s">
        <v>2</v>
      </c>
      <c r="C3" s="70"/>
      <c r="D3" s="70"/>
      <c r="E3" s="70"/>
      <c r="F3" s="70"/>
      <c r="G3" s="70"/>
      <c r="H3" s="71"/>
      <c r="I3" s="1"/>
      <c r="J3" s="72" t="s">
        <v>3</v>
      </c>
      <c r="K3" s="73"/>
      <c r="L3" s="73"/>
      <c r="M3" s="73"/>
      <c r="N3" s="73"/>
      <c r="O3" s="73"/>
      <c r="P3" s="74"/>
      <c r="Q3" s="1"/>
      <c r="R3" s="75" t="s">
        <v>4</v>
      </c>
      <c r="S3" s="76"/>
      <c r="T3" s="76"/>
      <c r="U3" s="76"/>
      <c r="V3" s="76"/>
      <c r="W3" s="76"/>
      <c r="X3" s="77"/>
      <c r="Y3" s="3"/>
      <c r="Z3" s="3"/>
      <c r="AA3" s="69" t="s">
        <v>2</v>
      </c>
      <c r="AB3" s="70"/>
      <c r="AC3" s="70"/>
      <c r="AD3" s="70"/>
      <c r="AE3" s="70"/>
      <c r="AF3" s="70"/>
      <c r="AG3" s="71"/>
      <c r="AH3" s="1"/>
      <c r="AI3" s="72" t="s">
        <v>3</v>
      </c>
      <c r="AJ3" s="73"/>
      <c r="AK3" s="73"/>
      <c r="AL3" s="73"/>
      <c r="AM3" s="73"/>
      <c r="AN3" s="73"/>
      <c r="AO3" s="74"/>
      <c r="AP3" s="1"/>
      <c r="AQ3" s="75" t="s">
        <v>4</v>
      </c>
      <c r="AR3" s="76"/>
      <c r="AS3" s="76"/>
      <c r="AT3" s="76"/>
      <c r="AU3" s="76"/>
      <c r="AV3" s="76"/>
      <c r="AW3" s="77"/>
      <c r="AX3" s="3"/>
      <c r="AY3" s="3"/>
      <c r="AZ3" s="69" t="s">
        <v>2</v>
      </c>
      <c r="BA3" s="70"/>
      <c r="BB3" s="70"/>
      <c r="BC3" s="70"/>
      <c r="BD3" s="70"/>
      <c r="BE3" s="70"/>
      <c r="BF3" s="71"/>
      <c r="BG3" s="1"/>
      <c r="BH3" s="72" t="s">
        <v>3</v>
      </c>
      <c r="BI3" s="73"/>
      <c r="BJ3" s="73"/>
      <c r="BK3" s="73"/>
      <c r="BL3" s="73"/>
      <c r="BM3" s="73"/>
      <c r="BN3" s="74"/>
      <c r="BO3" s="1"/>
      <c r="BP3" s="75" t="s">
        <v>4</v>
      </c>
      <c r="BQ3" s="76"/>
      <c r="BR3" s="76"/>
      <c r="BS3" s="76"/>
      <c r="BT3" s="76"/>
      <c r="BU3" s="76"/>
      <c r="BV3" s="77"/>
      <c r="BW3" s="3"/>
      <c r="BX3" s="3"/>
      <c r="BY3" s="69" t="s">
        <v>2</v>
      </c>
      <c r="BZ3" s="70"/>
      <c r="CA3" s="70"/>
      <c r="CB3" s="70"/>
      <c r="CC3" s="70"/>
      <c r="CD3" s="70"/>
      <c r="CE3" s="71"/>
      <c r="CF3" s="1"/>
      <c r="CG3" s="72" t="s">
        <v>3</v>
      </c>
      <c r="CH3" s="73"/>
      <c r="CI3" s="73"/>
      <c r="CJ3" s="73"/>
      <c r="CK3" s="73"/>
      <c r="CL3" s="73"/>
      <c r="CM3" s="74"/>
      <c r="CN3" s="1"/>
      <c r="CO3" s="75" t="s">
        <v>4</v>
      </c>
      <c r="CP3" s="76"/>
      <c r="CQ3" s="76"/>
      <c r="CR3" s="76"/>
      <c r="CS3" s="76"/>
      <c r="CT3" s="76"/>
      <c r="CU3" s="77"/>
      <c r="CV3" s="3"/>
    </row>
    <row r="4" spans="1:100" x14ac:dyDescent="0.65">
      <c r="A4" s="3"/>
      <c r="B4" s="98"/>
      <c r="C4" s="98"/>
      <c r="D4" s="98"/>
      <c r="E4" s="98"/>
      <c r="F4" s="98"/>
      <c r="G4" s="98"/>
      <c r="H4" s="98"/>
      <c r="I4" s="98"/>
      <c r="J4" s="98"/>
      <c r="K4" s="98"/>
      <c r="L4" s="98"/>
      <c r="M4" s="98"/>
      <c r="N4" s="98"/>
      <c r="O4" s="98"/>
      <c r="P4" s="98"/>
      <c r="Q4" s="98"/>
      <c r="R4" s="98"/>
      <c r="S4" s="98"/>
      <c r="T4" s="98"/>
      <c r="U4" s="98"/>
      <c r="V4" s="98"/>
      <c r="W4" s="98"/>
      <c r="X4" s="98"/>
      <c r="Y4" s="3"/>
      <c r="Z4" s="3"/>
      <c r="AA4" s="98"/>
      <c r="AB4" s="98"/>
      <c r="AC4" s="98"/>
      <c r="AD4" s="98"/>
      <c r="AE4" s="98"/>
      <c r="AF4" s="98"/>
      <c r="AG4" s="98"/>
      <c r="AH4" s="98"/>
      <c r="AI4" s="98"/>
      <c r="AJ4" s="98"/>
      <c r="AK4" s="98"/>
      <c r="AL4" s="98"/>
      <c r="AM4" s="98"/>
      <c r="AN4" s="98"/>
      <c r="AO4" s="98"/>
      <c r="AP4" s="98"/>
      <c r="AQ4" s="98"/>
      <c r="AR4" s="98"/>
      <c r="AS4" s="98"/>
      <c r="AT4" s="98"/>
      <c r="AU4" s="98"/>
      <c r="AV4" s="98"/>
      <c r="AW4" s="98"/>
      <c r="AX4" s="3"/>
      <c r="AY4" s="3"/>
      <c r="AZ4" s="98"/>
      <c r="BA4" s="98"/>
      <c r="BB4" s="98"/>
      <c r="BC4" s="98"/>
      <c r="BD4" s="98"/>
      <c r="BE4" s="98"/>
      <c r="BF4" s="98"/>
      <c r="BG4" s="98"/>
      <c r="BH4" s="98"/>
      <c r="BI4" s="98"/>
      <c r="BJ4" s="98"/>
      <c r="BK4" s="98"/>
      <c r="BL4" s="98"/>
      <c r="BM4" s="98"/>
      <c r="BN4" s="98"/>
      <c r="BO4" s="98"/>
      <c r="BP4" s="98"/>
      <c r="BQ4" s="98"/>
      <c r="BR4" s="98"/>
      <c r="BS4" s="98"/>
      <c r="BT4" s="98"/>
      <c r="BU4" s="98"/>
      <c r="BV4" s="98"/>
      <c r="BW4" s="3"/>
      <c r="BX4" s="3"/>
      <c r="BY4" s="98"/>
      <c r="BZ4" s="98"/>
      <c r="CA4" s="98"/>
      <c r="CB4" s="98"/>
      <c r="CC4" s="98"/>
      <c r="CD4" s="98"/>
      <c r="CE4" s="98"/>
      <c r="CF4" s="98"/>
      <c r="CG4" s="98"/>
      <c r="CH4" s="98"/>
      <c r="CI4" s="98"/>
      <c r="CJ4" s="98"/>
      <c r="CK4" s="98"/>
      <c r="CL4" s="98"/>
      <c r="CM4" s="98"/>
      <c r="CN4" s="98"/>
      <c r="CO4" s="98"/>
      <c r="CP4" s="98"/>
      <c r="CQ4" s="98"/>
      <c r="CR4" s="98"/>
      <c r="CS4" s="98"/>
      <c r="CT4" s="98"/>
      <c r="CU4" s="98"/>
      <c r="CV4" s="3"/>
    </row>
    <row r="5" spans="1:100" x14ac:dyDescent="0.65">
      <c r="T5" s="99">
        <f ca="1">TODAY()</f>
        <v>44903</v>
      </c>
      <c r="U5" s="100"/>
      <c r="V5" s="100"/>
      <c r="W5" s="100"/>
      <c r="X5" s="101"/>
      <c r="Z5" s="3"/>
      <c r="AS5" s="99">
        <f ca="1">TODAY()</f>
        <v>44903</v>
      </c>
      <c r="AT5" s="100"/>
      <c r="AU5" s="100"/>
      <c r="AV5" s="100"/>
      <c r="AW5" s="101"/>
      <c r="AX5" s="3"/>
      <c r="AY5" s="3"/>
      <c r="BR5" s="99">
        <f ca="1">TODAY()</f>
        <v>44903</v>
      </c>
      <c r="BS5" s="100"/>
      <c r="BT5" s="100"/>
      <c r="BU5" s="100"/>
      <c r="BV5" s="101"/>
      <c r="BW5" s="3"/>
      <c r="BX5" s="3"/>
      <c r="CQ5" s="99">
        <f ca="1">TODAY()</f>
        <v>44903</v>
      </c>
      <c r="CR5" s="100"/>
      <c r="CS5" s="100"/>
      <c r="CT5" s="100"/>
      <c r="CU5" s="101"/>
      <c r="CV5" s="3"/>
    </row>
    <row r="6" spans="1:100" x14ac:dyDescent="0.65">
      <c r="B6" s="78" t="s">
        <v>5</v>
      </c>
      <c r="C6" s="79"/>
      <c r="D6" s="79"/>
      <c r="E6" s="79"/>
      <c r="F6" s="79"/>
      <c r="G6" s="79"/>
      <c r="H6" s="95"/>
      <c r="I6" s="96"/>
      <c r="J6" s="96"/>
      <c r="K6" s="96"/>
      <c r="L6" s="96"/>
      <c r="M6" s="96"/>
      <c r="N6" s="96"/>
      <c r="O6" s="96"/>
      <c r="P6" s="96"/>
      <c r="Q6" s="96"/>
      <c r="R6" s="96"/>
      <c r="S6" s="96"/>
      <c r="T6" s="96"/>
      <c r="U6" s="96"/>
      <c r="V6" s="96"/>
      <c r="W6" s="96"/>
      <c r="X6" s="97"/>
      <c r="Z6" s="3"/>
      <c r="AA6" s="78" t="s">
        <v>5</v>
      </c>
      <c r="AB6" s="79"/>
      <c r="AC6" s="79"/>
      <c r="AD6" s="79"/>
      <c r="AE6" s="79"/>
      <c r="AF6" s="79"/>
      <c r="AG6" s="149" t="str">
        <f>IF($H$6="","",$H$6)</f>
        <v/>
      </c>
      <c r="AH6" s="150"/>
      <c r="AI6" s="150"/>
      <c r="AJ6" s="150"/>
      <c r="AK6" s="150"/>
      <c r="AL6" s="150"/>
      <c r="AM6" s="150"/>
      <c r="AN6" s="150"/>
      <c r="AO6" s="150"/>
      <c r="AP6" s="150"/>
      <c r="AQ6" s="150"/>
      <c r="AR6" s="150"/>
      <c r="AS6" s="150"/>
      <c r="AT6" s="150"/>
      <c r="AU6" s="150"/>
      <c r="AV6" s="150"/>
      <c r="AW6" s="151"/>
      <c r="AX6" s="3"/>
      <c r="AY6" s="3"/>
      <c r="AZ6" s="78" t="s">
        <v>5</v>
      </c>
      <c r="BA6" s="79"/>
      <c r="BB6" s="79"/>
      <c r="BC6" s="79"/>
      <c r="BD6" s="79"/>
      <c r="BE6" s="79"/>
      <c r="BF6" s="149" t="str">
        <f>IF($H$6="","",$H$6)</f>
        <v/>
      </c>
      <c r="BG6" s="150"/>
      <c r="BH6" s="150"/>
      <c r="BI6" s="150"/>
      <c r="BJ6" s="150"/>
      <c r="BK6" s="150"/>
      <c r="BL6" s="150"/>
      <c r="BM6" s="150"/>
      <c r="BN6" s="150"/>
      <c r="BO6" s="150"/>
      <c r="BP6" s="150"/>
      <c r="BQ6" s="150"/>
      <c r="BR6" s="150"/>
      <c r="BS6" s="150"/>
      <c r="BT6" s="150"/>
      <c r="BU6" s="150"/>
      <c r="BV6" s="151"/>
      <c r="BW6" s="3"/>
      <c r="BX6" s="3"/>
      <c r="BY6" s="78" t="s">
        <v>5</v>
      </c>
      <c r="BZ6" s="79"/>
      <c r="CA6" s="79"/>
      <c r="CB6" s="79"/>
      <c r="CC6" s="79"/>
      <c r="CD6" s="79"/>
      <c r="CE6" s="149" t="str">
        <f>IF($H$6="","",$H$6)</f>
        <v/>
      </c>
      <c r="CF6" s="150"/>
      <c r="CG6" s="150"/>
      <c r="CH6" s="150"/>
      <c r="CI6" s="150"/>
      <c r="CJ6" s="150"/>
      <c r="CK6" s="150"/>
      <c r="CL6" s="150"/>
      <c r="CM6" s="150"/>
      <c r="CN6" s="150"/>
      <c r="CO6" s="150"/>
      <c r="CP6" s="150"/>
      <c r="CQ6" s="150"/>
      <c r="CR6" s="150"/>
      <c r="CS6" s="150"/>
      <c r="CT6" s="150"/>
      <c r="CU6" s="151"/>
      <c r="CV6" s="3"/>
    </row>
    <row r="7" spans="1:100" x14ac:dyDescent="0.65">
      <c r="Z7" s="3"/>
      <c r="AA7" s="24"/>
      <c r="AB7" s="24"/>
      <c r="AC7" s="24"/>
      <c r="AD7" s="24"/>
      <c r="AE7" s="24"/>
      <c r="AF7" s="24"/>
      <c r="AG7" s="24"/>
      <c r="AH7" s="24"/>
      <c r="AI7" s="24"/>
      <c r="AJ7" s="24"/>
      <c r="AK7" s="24"/>
      <c r="AL7" s="24"/>
      <c r="AM7" s="24"/>
      <c r="AN7" s="24"/>
      <c r="AO7" s="24"/>
      <c r="AP7" s="24"/>
      <c r="AQ7" s="24"/>
      <c r="AR7" s="24"/>
      <c r="AS7" s="24"/>
      <c r="AT7" s="24"/>
      <c r="AU7" s="24"/>
      <c r="AV7" s="24"/>
      <c r="AW7" s="24"/>
      <c r="AX7" s="3"/>
    </row>
    <row r="8" spans="1:100" x14ac:dyDescent="0.65">
      <c r="B8" s="24" t="s">
        <v>7</v>
      </c>
      <c r="C8" s="24"/>
      <c r="D8" s="24"/>
      <c r="E8" s="24"/>
      <c r="F8" s="24"/>
      <c r="G8" s="24"/>
      <c r="AA8" s="24" t="s">
        <v>8</v>
      </c>
      <c r="AB8" s="24"/>
      <c r="AC8" s="24"/>
      <c r="AD8" s="24"/>
      <c r="AE8" s="24"/>
      <c r="AF8" s="24"/>
      <c r="AG8" s="24"/>
      <c r="AH8" s="24"/>
      <c r="AI8" s="24"/>
      <c r="AJ8" s="24"/>
      <c r="AK8" s="24"/>
      <c r="AL8" s="24"/>
      <c r="AM8" s="24"/>
      <c r="AN8" s="24"/>
      <c r="AO8" s="24"/>
      <c r="AP8" s="24"/>
      <c r="AZ8" s="26" t="s">
        <v>9</v>
      </c>
      <c r="BA8" s="26"/>
      <c r="BB8" s="26"/>
      <c r="BC8" s="26"/>
      <c r="BF8" s="9"/>
      <c r="BG8" s="9"/>
      <c r="BH8" s="9"/>
      <c r="BI8" s="9"/>
      <c r="BJ8" s="9"/>
      <c r="BK8" s="9"/>
      <c r="BL8" s="9"/>
      <c r="BM8" s="9"/>
      <c r="BN8" s="9"/>
      <c r="BO8" s="9"/>
      <c r="BP8" s="9"/>
      <c r="BQ8" s="9"/>
      <c r="BR8" s="9"/>
      <c r="BS8" s="9"/>
      <c r="BT8" s="9"/>
      <c r="BW8" s="3"/>
      <c r="BY8" s="24" t="s">
        <v>10</v>
      </c>
      <c r="BZ8" s="24"/>
      <c r="CA8" s="24"/>
      <c r="CB8" s="24"/>
      <c r="CC8" s="24"/>
      <c r="CD8" s="24"/>
      <c r="CE8" s="24"/>
    </row>
    <row r="9" spans="1:100" x14ac:dyDescent="0.65">
      <c r="B9" s="17"/>
      <c r="C9" s="84"/>
      <c r="D9" s="85"/>
      <c r="E9" s="85"/>
      <c r="F9" s="85"/>
      <c r="G9" s="85"/>
      <c r="H9" s="85"/>
      <c r="I9" s="85"/>
      <c r="J9" s="85"/>
      <c r="K9" s="85"/>
      <c r="L9" s="85"/>
      <c r="M9" s="85"/>
      <c r="N9" s="85"/>
      <c r="O9" s="85"/>
      <c r="P9" s="85"/>
      <c r="Q9" s="85"/>
      <c r="R9" s="85"/>
      <c r="S9" s="85"/>
      <c r="T9" s="85"/>
      <c r="U9" s="85"/>
      <c r="V9" s="85"/>
      <c r="W9" s="85"/>
      <c r="X9" s="86"/>
      <c r="AA9" s="26" t="s">
        <v>12</v>
      </c>
      <c r="AB9" s="26"/>
      <c r="AC9" s="26"/>
      <c r="AD9" s="26"/>
      <c r="AX9" s="3"/>
      <c r="BA9" s="90" t="s">
        <v>13</v>
      </c>
      <c r="BB9" s="91"/>
      <c r="BC9" s="91"/>
      <c r="BD9" s="91"/>
      <c r="BE9" s="91"/>
      <c r="BF9" s="91"/>
      <c r="BG9" s="136"/>
      <c r="BH9" s="63" t="s">
        <v>14</v>
      </c>
      <c r="BI9" s="64"/>
      <c r="BJ9" s="64"/>
      <c r="BK9" s="64"/>
      <c r="BL9" s="64"/>
      <c r="BM9" s="63" t="s">
        <v>15</v>
      </c>
      <c r="BN9" s="64"/>
      <c r="BO9" s="64"/>
      <c r="BP9" s="64"/>
      <c r="BQ9" s="64"/>
      <c r="BR9" s="161" t="s">
        <v>16</v>
      </c>
      <c r="BS9" s="162"/>
      <c r="BT9" s="162"/>
      <c r="BU9" s="162"/>
      <c r="BV9" s="163"/>
      <c r="BY9" s="164" t="s">
        <v>17</v>
      </c>
      <c r="BZ9" s="165"/>
      <c r="CA9" s="175"/>
      <c r="CB9" s="133"/>
      <c r="CC9" s="133"/>
      <c r="CD9" s="133"/>
      <c r="CE9" s="133"/>
      <c r="CF9" s="133"/>
      <c r="CG9" s="133"/>
      <c r="CH9" s="133"/>
      <c r="CI9" s="133"/>
      <c r="CJ9" s="133"/>
      <c r="CK9" s="133"/>
      <c r="CL9" s="133"/>
      <c r="CM9" s="133"/>
      <c r="CN9" s="133"/>
      <c r="CO9" s="133"/>
      <c r="CP9" s="133"/>
      <c r="CQ9" s="133"/>
      <c r="CR9" s="133"/>
      <c r="CS9" s="133"/>
      <c r="CT9" s="133"/>
      <c r="CU9" s="134"/>
    </row>
    <row r="10" spans="1:100" x14ac:dyDescent="0.65">
      <c r="B10" s="16"/>
      <c r="C10" s="14"/>
      <c r="D10" s="14"/>
      <c r="E10" s="14"/>
      <c r="F10" s="14"/>
      <c r="G10" s="14"/>
      <c r="H10" s="15"/>
      <c r="I10" s="15"/>
      <c r="J10" s="15"/>
      <c r="K10" s="15"/>
      <c r="L10" s="15"/>
      <c r="M10" s="15"/>
      <c r="N10" s="15"/>
      <c r="O10" s="15"/>
      <c r="P10" s="15"/>
      <c r="Q10" s="15"/>
      <c r="R10" s="15"/>
      <c r="S10" s="15"/>
      <c r="T10" s="15"/>
      <c r="U10" s="15"/>
      <c r="V10" s="15"/>
      <c r="W10" s="15"/>
      <c r="X10" s="15"/>
      <c r="AA10" s="50" t="s">
        <v>1817</v>
      </c>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BA10" s="41"/>
      <c r="BB10" s="42" t="s">
        <v>22</v>
      </c>
      <c r="BC10" s="21"/>
      <c r="BD10" s="156"/>
      <c r="BE10" s="156"/>
      <c r="BF10" s="42" t="s">
        <v>23</v>
      </c>
      <c r="BG10" s="43"/>
      <c r="BH10" s="152">
        <v>0</v>
      </c>
      <c r="BI10" s="153"/>
      <c r="BJ10" s="153"/>
      <c r="BK10" s="153"/>
      <c r="BL10" s="45" t="s">
        <v>24</v>
      </c>
      <c r="BM10" s="152">
        <v>0</v>
      </c>
      <c r="BN10" s="153"/>
      <c r="BO10" s="153"/>
      <c r="BP10" s="153"/>
      <c r="BQ10" s="45" t="s">
        <v>24</v>
      </c>
      <c r="BR10" s="154">
        <f>SUM(BH10,BM10)</f>
        <v>0</v>
      </c>
      <c r="BS10" s="155"/>
      <c r="BT10" s="155"/>
      <c r="BU10" s="155"/>
      <c r="BV10" s="45" t="s">
        <v>24</v>
      </c>
      <c r="BY10" s="164" t="s">
        <v>25</v>
      </c>
      <c r="BZ10" s="165"/>
      <c r="CA10" s="165"/>
      <c r="CB10" s="6"/>
      <c r="CC10" s="170"/>
      <c r="CD10" s="170"/>
      <c r="CE10" s="170"/>
      <c r="CF10" s="5" t="s">
        <v>26</v>
      </c>
      <c r="CG10" s="170"/>
      <c r="CH10" s="170"/>
      <c r="CI10" s="170"/>
      <c r="CJ10" s="5" t="s">
        <v>26</v>
      </c>
      <c r="CK10" s="170"/>
      <c r="CL10" s="170"/>
      <c r="CM10" s="170"/>
      <c r="CN10" s="5"/>
      <c r="CO10" s="171" t="str">
        <f>CONCATENATE(CC10,CG10,CK10)</f>
        <v/>
      </c>
      <c r="CP10" s="171"/>
      <c r="CQ10" s="171"/>
      <c r="CR10" s="171"/>
      <c r="CS10" s="171"/>
      <c r="CT10" s="171"/>
      <c r="CU10" s="8"/>
    </row>
    <row r="11" spans="1:100" x14ac:dyDescent="0.65">
      <c r="B11" s="24" t="s">
        <v>28</v>
      </c>
      <c r="C11" s="24"/>
      <c r="D11" s="24"/>
      <c r="E11" s="24"/>
      <c r="F11" s="24"/>
      <c r="G11" s="24"/>
      <c r="H11" s="24"/>
      <c r="I11" s="24"/>
      <c r="J11" s="24"/>
      <c r="K11" s="24"/>
      <c r="L11" s="24"/>
      <c r="M11" s="3"/>
      <c r="Y11" s="3"/>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BA11" s="66" t="s">
        <v>30</v>
      </c>
      <c r="BB11" s="67"/>
      <c r="BC11" s="67"/>
      <c r="BD11" s="67"/>
      <c r="BE11" s="67"/>
      <c r="BF11" s="67"/>
      <c r="BG11" s="68"/>
      <c r="BH11" s="11"/>
      <c r="BI11" s="9"/>
      <c r="BJ11" s="9"/>
      <c r="BK11" s="9"/>
      <c r="BL11" s="12"/>
      <c r="BM11" s="11"/>
      <c r="BN11" s="9"/>
      <c r="BO11" s="9"/>
      <c r="BP11" s="9"/>
      <c r="BQ11" s="12"/>
      <c r="BR11" s="11"/>
      <c r="BS11" s="9"/>
      <c r="BT11" s="9"/>
      <c r="BU11" s="9"/>
      <c r="BV11" s="12"/>
      <c r="BY11" s="164" t="s">
        <v>31</v>
      </c>
      <c r="BZ11" s="165"/>
      <c r="CA11" s="165"/>
      <c r="CB11" s="6"/>
      <c r="CC11" s="170"/>
      <c r="CD11" s="170"/>
      <c r="CE11" s="170"/>
      <c r="CF11" s="5" t="s">
        <v>26</v>
      </c>
      <c r="CG11" s="170"/>
      <c r="CH11" s="170"/>
      <c r="CI11" s="170"/>
      <c r="CJ11" s="5" t="s">
        <v>26</v>
      </c>
      <c r="CK11" s="170"/>
      <c r="CL11" s="170"/>
      <c r="CM11" s="170"/>
      <c r="CN11" s="5"/>
      <c r="CO11" s="171" t="str">
        <f>CONCATENATE(CC11,CG11,CK11)</f>
        <v/>
      </c>
      <c r="CP11" s="171"/>
      <c r="CQ11" s="171"/>
      <c r="CR11" s="171"/>
      <c r="CS11" s="171"/>
      <c r="CT11" s="171"/>
      <c r="CU11" s="8"/>
    </row>
    <row r="12" spans="1:100" x14ac:dyDescent="0.65">
      <c r="B12" s="26" t="s">
        <v>32</v>
      </c>
      <c r="C12" s="26"/>
      <c r="D12" s="26"/>
      <c r="E12" s="102" t="s">
        <v>6</v>
      </c>
      <c r="F12" s="103"/>
      <c r="G12" s="104"/>
      <c r="H12" s="105"/>
      <c r="I12" s="106"/>
      <c r="J12" s="106"/>
      <c r="K12" s="106"/>
      <c r="L12" s="106"/>
      <c r="M12" s="106"/>
      <c r="N12" s="106"/>
      <c r="O12" s="107"/>
      <c r="P12" s="4"/>
      <c r="Q12" s="2"/>
      <c r="R12" s="5"/>
      <c r="S12" s="5"/>
      <c r="T12" s="5"/>
      <c r="U12" s="5"/>
      <c r="V12" s="5"/>
      <c r="W12" s="5"/>
      <c r="X12" s="8"/>
      <c r="Y12" s="3"/>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BA12" s="41"/>
      <c r="BB12" s="42" t="s">
        <v>22</v>
      </c>
      <c r="BC12" s="21"/>
      <c r="BD12" s="156"/>
      <c r="BE12" s="156"/>
      <c r="BF12" s="42" t="s">
        <v>23</v>
      </c>
      <c r="BG12" s="43"/>
      <c r="BH12" s="152">
        <v>0</v>
      </c>
      <c r="BI12" s="153"/>
      <c r="BJ12" s="153"/>
      <c r="BK12" s="153"/>
      <c r="BL12" s="45" t="s">
        <v>24</v>
      </c>
      <c r="BM12" s="152">
        <v>0</v>
      </c>
      <c r="BN12" s="153"/>
      <c r="BO12" s="153"/>
      <c r="BP12" s="153"/>
      <c r="BQ12" s="45" t="s">
        <v>24</v>
      </c>
      <c r="BR12" s="154">
        <f>SUM(BH12,BM12)</f>
        <v>0</v>
      </c>
      <c r="BS12" s="155"/>
      <c r="BT12" s="155"/>
      <c r="BU12" s="155"/>
      <c r="BV12" s="45" t="s">
        <v>24</v>
      </c>
      <c r="BY12" s="166" t="s">
        <v>35</v>
      </c>
      <c r="BZ12" s="167"/>
      <c r="CA12" s="167"/>
      <c r="CB12" s="172"/>
      <c r="CC12" s="173"/>
      <c r="CD12" s="173"/>
      <c r="CE12" s="173"/>
      <c r="CF12" s="173"/>
      <c r="CG12" s="173"/>
      <c r="CH12" s="173"/>
      <c r="CI12" s="173"/>
      <c r="CJ12" s="173"/>
      <c r="CK12" s="173"/>
      <c r="CL12" s="173"/>
      <c r="CM12" s="173"/>
      <c r="CN12" s="173"/>
      <c r="CO12" s="173"/>
      <c r="CP12" s="173"/>
      <c r="CQ12" s="173"/>
      <c r="CR12" s="173"/>
      <c r="CS12" s="173"/>
      <c r="CT12" s="173"/>
      <c r="CU12" s="174"/>
    </row>
    <row r="13" spans="1:100" x14ac:dyDescent="0.65">
      <c r="B13" s="19"/>
      <c r="C13" s="19"/>
      <c r="D13" s="20"/>
      <c r="E13" s="87" t="str">
        <f>IF(H12="","",VLOOKUP(H12,KEN_ALL!$C$1:$P$877,8,FALSE))</f>
        <v/>
      </c>
      <c r="F13" s="88"/>
      <c r="G13" s="88"/>
      <c r="H13" s="88"/>
      <c r="I13" s="88"/>
      <c r="J13" s="88"/>
      <c r="K13" s="88"/>
      <c r="L13" s="88"/>
      <c r="M13" s="88"/>
      <c r="N13" s="89"/>
      <c r="O13" s="90" t="s">
        <v>11</v>
      </c>
      <c r="P13" s="91"/>
      <c r="Q13" s="92"/>
      <c r="R13" s="93"/>
      <c r="S13" s="93"/>
      <c r="T13" s="93"/>
      <c r="U13" s="93"/>
      <c r="V13" s="93"/>
      <c r="W13" s="93"/>
      <c r="X13" s="94"/>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BA13" s="41"/>
      <c r="BB13" s="42" t="s">
        <v>22</v>
      </c>
      <c r="BC13" s="21"/>
      <c r="BD13" s="156"/>
      <c r="BE13" s="156"/>
      <c r="BF13" s="42" t="s">
        <v>23</v>
      </c>
      <c r="BG13" s="43"/>
      <c r="BH13" s="152">
        <v>0</v>
      </c>
      <c r="BI13" s="153"/>
      <c r="BJ13" s="153"/>
      <c r="BK13" s="153"/>
      <c r="BL13" s="45" t="s">
        <v>24</v>
      </c>
      <c r="BM13" s="152">
        <v>0</v>
      </c>
      <c r="BN13" s="153"/>
      <c r="BO13" s="153"/>
      <c r="BP13" s="153"/>
      <c r="BQ13" s="45" t="s">
        <v>24</v>
      </c>
      <c r="BR13" s="154">
        <f>SUM(BH13,BM13)</f>
        <v>0</v>
      </c>
      <c r="BS13" s="155"/>
      <c r="BT13" s="155"/>
      <c r="BU13" s="155"/>
      <c r="BV13" s="45" t="s">
        <v>24</v>
      </c>
    </row>
    <row r="14" spans="1:100" x14ac:dyDescent="0.65">
      <c r="B14" s="18"/>
      <c r="C14" s="18"/>
      <c r="D14" s="18"/>
      <c r="E14" s="44"/>
      <c r="F14" s="44"/>
      <c r="G14" s="44"/>
      <c r="H14" s="44"/>
      <c r="I14" s="44"/>
      <c r="J14" s="44"/>
      <c r="K14" s="44"/>
      <c r="L14" s="44"/>
      <c r="M14" s="44"/>
      <c r="N14" s="44"/>
      <c r="O14" s="44"/>
      <c r="P14" s="44"/>
      <c r="Q14" s="44"/>
      <c r="R14" s="44"/>
      <c r="S14" s="44"/>
      <c r="T14" s="44"/>
      <c r="U14" s="44"/>
      <c r="V14" s="44"/>
      <c r="W14" s="44"/>
      <c r="X14" s="44"/>
      <c r="AA14" s="26"/>
      <c r="AB14" s="26"/>
      <c r="AC14" s="26"/>
      <c r="AD14" s="26"/>
      <c r="AX14" s="3"/>
      <c r="BA14" s="41"/>
      <c r="BB14" s="42" t="s">
        <v>22</v>
      </c>
      <c r="BC14" s="21"/>
      <c r="BD14" s="156"/>
      <c r="BE14" s="156"/>
      <c r="BF14" s="42" t="s">
        <v>23</v>
      </c>
      <c r="BG14" s="43"/>
      <c r="BH14" s="152">
        <v>0</v>
      </c>
      <c r="BI14" s="153"/>
      <c r="BJ14" s="153"/>
      <c r="BK14" s="153"/>
      <c r="BL14" s="45" t="s">
        <v>24</v>
      </c>
      <c r="BM14" s="152">
        <v>0</v>
      </c>
      <c r="BN14" s="153"/>
      <c r="BO14" s="153"/>
      <c r="BP14" s="153"/>
      <c r="BQ14" s="45" t="s">
        <v>24</v>
      </c>
      <c r="BR14" s="154">
        <f t="shared" ref="BR14:BR16" si="0">SUM(BH14,BM14)</f>
        <v>0</v>
      </c>
      <c r="BS14" s="155"/>
      <c r="BT14" s="155"/>
      <c r="BU14" s="155"/>
      <c r="BV14" s="45" t="s">
        <v>24</v>
      </c>
    </row>
    <row r="15" spans="1:100" x14ac:dyDescent="0.65">
      <c r="B15" s="26" t="s">
        <v>40</v>
      </c>
      <c r="E15" s="108" t="s">
        <v>41</v>
      </c>
      <c r="F15" s="108"/>
      <c r="G15" s="108"/>
      <c r="H15" s="108"/>
      <c r="I15" s="108"/>
      <c r="J15" s="108"/>
      <c r="K15" s="108"/>
      <c r="L15" s="108"/>
      <c r="M15" s="108" t="s">
        <v>42</v>
      </c>
      <c r="N15" s="108"/>
      <c r="O15" s="108"/>
      <c r="P15" s="108"/>
      <c r="Q15" s="108"/>
      <c r="R15" s="108" t="s">
        <v>43</v>
      </c>
      <c r="S15" s="108"/>
      <c r="T15" s="108"/>
      <c r="U15" s="108"/>
      <c r="V15" s="108"/>
      <c r="W15" s="108"/>
      <c r="X15" s="108"/>
      <c r="AA15" s="63" t="s">
        <v>18</v>
      </c>
      <c r="AB15" s="64"/>
      <c r="AC15" s="64"/>
      <c r="AD15" s="65"/>
      <c r="AE15" s="63" t="s">
        <v>19</v>
      </c>
      <c r="AF15" s="64"/>
      <c r="AG15" s="64"/>
      <c r="AH15" s="65"/>
      <c r="AI15" s="63" t="s">
        <v>20</v>
      </c>
      <c r="AJ15" s="64"/>
      <c r="AK15" s="64"/>
      <c r="AL15" s="65"/>
      <c r="AM15" s="63" t="s">
        <v>21</v>
      </c>
      <c r="AN15" s="64"/>
      <c r="AO15" s="64"/>
      <c r="AP15" s="65"/>
      <c r="AQ15" s="63" t="s">
        <v>19</v>
      </c>
      <c r="AR15" s="64"/>
      <c r="AS15" s="64"/>
      <c r="AT15" s="65"/>
      <c r="AU15" s="63" t="s">
        <v>20</v>
      </c>
      <c r="AV15" s="64"/>
      <c r="AW15" s="64"/>
      <c r="AX15" s="65"/>
      <c r="BA15" s="41"/>
      <c r="BB15" s="42" t="s">
        <v>22</v>
      </c>
      <c r="BC15" s="21"/>
      <c r="BD15" s="156"/>
      <c r="BE15" s="156"/>
      <c r="BF15" s="42" t="s">
        <v>23</v>
      </c>
      <c r="BG15" s="43"/>
      <c r="BH15" s="152">
        <v>0</v>
      </c>
      <c r="BI15" s="153"/>
      <c r="BJ15" s="153"/>
      <c r="BK15" s="153"/>
      <c r="BL15" s="45" t="s">
        <v>24</v>
      </c>
      <c r="BM15" s="152">
        <v>0</v>
      </c>
      <c r="BN15" s="153"/>
      <c r="BO15" s="153"/>
      <c r="BP15" s="153"/>
      <c r="BQ15" s="45" t="s">
        <v>24</v>
      </c>
      <c r="BR15" s="154">
        <f t="shared" si="0"/>
        <v>0</v>
      </c>
      <c r="BS15" s="155"/>
      <c r="BT15" s="155"/>
      <c r="BU15" s="155"/>
      <c r="BV15" s="45" t="s">
        <v>24</v>
      </c>
    </row>
    <row r="16" spans="1:100" x14ac:dyDescent="0.65">
      <c r="E16" s="109"/>
      <c r="F16" s="109"/>
      <c r="G16" s="109"/>
      <c r="H16" s="109"/>
      <c r="I16" s="109"/>
      <c r="J16" s="109"/>
      <c r="K16" s="109"/>
      <c r="L16" s="109"/>
      <c r="M16" s="80"/>
      <c r="N16" s="81"/>
      <c r="O16" s="81"/>
      <c r="P16" s="81"/>
      <c r="Q16" s="10" t="s">
        <v>46</v>
      </c>
      <c r="R16" s="82"/>
      <c r="S16" s="83"/>
      <c r="T16" s="7"/>
      <c r="U16" s="13"/>
      <c r="V16" s="7" t="s">
        <v>47</v>
      </c>
      <c r="W16" s="13"/>
      <c r="X16" s="10" t="s">
        <v>48</v>
      </c>
      <c r="AA16" s="66"/>
      <c r="AB16" s="67"/>
      <c r="AC16" s="67"/>
      <c r="AD16" s="68"/>
      <c r="AE16" s="11" t="s">
        <v>29</v>
      </c>
      <c r="AF16" s="39"/>
      <c r="AG16" s="9" t="s">
        <v>23</v>
      </c>
      <c r="AH16" s="12"/>
      <c r="AI16" s="11" t="s">
        <v>29</v>
      </c>
      <c r="AJ16" s="39"/>
      <c r="AK16" s="9" t="s">
        <v>23</v>
      </c>
      <c r="AL16" s="12"/>
      <c r="AM16" s="66"/>
      <c r="AN16" s="67"/>
      <c r="AO16" s="67"/>
      <c r="AP16" s="68"/>
      <c r="AQ16" s="11" t="s">
        <v>29</v>
      </c>
      <c r="AR16" s="39"/>
      <c r="AS16" s="9" t="s">
        <v>23</v>
      </c>
      <c r="AT16" s="12"/>
      <c r="AU16" s="11" t="s">
        <v>29</v>
      </c>
      <c r="AV16" s="39"/>
      <c r="AW16" s="9" t="s">
        <v>23</v>
      </c>
      <c r="AX16" s="12"/>
      <c r="BA16" s="41"/>
      <c r="BB16" s="42" t="s">
        <v>22</v>
      </c>
      <c r="BC16" s="21"/>
      <c r="BD16" s="156"/>
      <c r="BE16" s="156"/>
      <c r="BF16" s="42" t="s">
        <v>23</v>
      </c>
      <c r="BG16" s="43"/>
      <c r="BH16" s="152">
        <v>0</v>
      </c>
      <c r="BI16" s="153"/>
      <c r="BJ16" s="153"/>
      <c r="BK16" s="153"/>
      <c r="BL16" s="45" t="s">
        <v>24</v>
      </c>
      <c r="BM16" s="152">
        <v>0</v>
      </c>
      <c r="BN16" s="153"/>
      <c r="BO16" s="153"/>
      <c r="BP16" s="153"/>
      <c r="BQ16" s="45" t="s">
        <v>24</v>
      </c>
      <c r="BR16" s="154">
        <f t="shared" si="0"/>
        <v>0</v>
      </c>
      <c r="BS16" s="155"/>
      <c r="BT16" s="155"/>
      <c r="BU16" s="155"/>
      <c r="BV16" s="45" t="s">
        <v>24</v>
      </c>
    </row>
    <row r="17" spans="2:75" x14ac:dyDescent="0.65">
      <c r="E17" s="109"/>
      <c r="F17" s="109"/>
      <c r="G17" s="109"/>
      <c r="H17" s="109"/>
      <c r="I17" s="109"/>
      <c r="J17" s="109"/>
      <c r="K17" s="109"/>
      <c r="L17" s="109"/>
      <c r="M17" s="80"/>
      <c r="N17" s="81"/>
      <c r="O17" s="81"/>
      <c r="P17" s="81"/>
      <c r="Q17" s="10" t="s">
        <v>46</v>
      </c>
      <c r="R17" s="82"/>
      <c r="S17" s="83"/>
      <c r="T17" s="7"/>
      <c r="U17" s="13"/>
      <c r="V17" s="7" t="s">
        <v>47</v>
      </c>
      <c r="W17" s="13"/>
      <c r="X17" s="10" t="s">
        <v>48</v>
      </c>
      <c r="AA17" s="58" t="s">
        <v>33</v>
      </c>
      <c r="AB17" s="58"/>
      <c r="AC17" s="58"/>
      <c r="AD17" s="58"/>
      <c r="AE17" s="61">
        <f>SUM(AE19,AE23,AE24,AE26,AE28,AE33,AE34,AE35,AE36)</f>
        <v>0</v>
      </c>
      <c r="AF17" s="61"/>
      <c r="AG17" s="61"/>
      <c r="AH17" s="61"/>
      <c r="AI17" s="61">
        <f>SUM(AI19,AI23,AI24,AI26,AI28,AI33,AI34,AI35,AI36)</f>
        <v>0</v>
      </c>
      <c r="AJ17" s="61"/>
      <c r="AK17" s="61"/>
      <c r="AL17" s="61"/>
      <c r="AM17" s="58" t="s">
        <v>34</v>
      </c>
      <c r="AN17" s="58"/>
      <c r="AO17" s="58"/>
      <c r="AP17" s="58"/>
      <c r="AQ17" s="62">
        <f>SUM(AQ18,AQ21,AQ25,AQ34,AQ35,AQ36,AQ39)</f>
        <v>0</v>
      </c>
      <c r="AR17" s="62"/>
      <c r="AS17" s="62"/>
      <c r="AT17" s="62"/>
      <c r="AU17" s="62">
        <f>SUM(AU18,AU21,AU25,AU34,AU35,AU36,AU39)</f>
        <v>0</v>
      </c>
      <c r="AV17" s="62"/>
      <c r="AW17" s="62"/>
      <c r="AX17" s="62"/>
      <c r="BA17" s="90" t="s">
        <v>53</v>
      </c>
      <c r="BB17" s="91"/>
      <c r="BC17" s="91"/>
      <c r="BD17" s="91"/>
      <c r="BE17" s="91"/>
      <c r="BF17" s="91"/>
      <c r="BG17" s="136"/>
      <c r="BH17" s="157">
        <f>SUM(BH10,BH12,BH13,BH14,BH15,BH16)</f>
        <v>0</v>
      </c>
      <c r="BI17" s="158"/>
      <c r="BJ17" s="158"/>
      <c r="BK17" s="158"/>
      <c r="BL17" s="46" t="s">
        <v>24</v>
      </c>
      <c r="BM17" s="157">
        <f>SUM(BM10,BM12,BM13,BM14,BM15,BM16)</f>
        <v>0</v>
      </c>
      <c r="BN17" s="158"/>
      <c r="BO17" s="158"/>
      <c r="BP17" s="158"/>
      <c r="BQ17" s="46" t="s">
        <v>24</v>
      </c>
      <c r="BR17" s="157">
        <f>SUM(BR10,BR12,BR13,BR14,BR15,BR16)</f>
        <v>0</v>
      </c>
      <c r="BS17" s="158"/>
      <c r="BT17" s="158"/>
      <c r="BU17" s="158"/>
      <c r="BV17" s="46" t="s">
        <v>24</v>
      </c>
    </row>
    <row r="18" spans="2:75" ht="18" customHeight="1" x14ac:dyDescent="0.65">
      <c r="E18" s="109"/>
      <c r="F18" s="109"/>
      <c r="G18" s="109"/>
      <c r="H18" s="109"/>
      <c r="I18" s="109"/>
      <c r="J18" s="109"/>
      <c r="K18" s="109"/>
      <c r="L18" s="109"/>
      <c r="M18" s="80"/>
      <c r="N18" s="81"/>
      <c r="O18" s="81"/>
      <c r="P18" s="81"/>
      <c r="Q18" s="10" t="s">
        <v>46</v>
      </c>
      <c r="R18" s="82"/>
      <c r="S18" s="83"/>
      <c r="T18" s="7"/>
      <c r="U18" s="13"/>
      <c r="V18" s="7" t="s">
        <v>47</v>
      </c>
      <c r="W18" s="13"/>
      <c r="X18" s="10" t="s">
        <v>48</v>
      </c>
      <c r="AA18" s="58" t="s">
        <v>36</v>
      </c>
      <c r="AB18" s="58"/>
      <c r="AC18" s="58"/>
      <c r="AD18" s="58"/>
      <c r="AE18" s="59"/>
      <c r="AF18" s="59"/>
      <c r="AG18" s="59"/>
      <c r="AH18" s="59"/>
      <c r="AI18" s="59"/>
      <c r="AJ18" s="59"/>
      <c r="AK18" s="59"/>
      <c r="AL18" s="59"/>
      <c r="AM18" s="55" t="s">
        <v>37</v>
      </c>
      <c r="AN18" s="56"/>
      <c r="AO18" s="56"/>
      <c r="AP18" s="56"/>
      <c r="AQ18" s="62">
        <f>SUM(AQ19,AQ20)</f>
        <v>0</v>
      </c>
      <c r="AR18" s="62"/>
      <c r="AS18" s="62"/>
      <c r="AT18" s="62"/>
      <c r="AU18" s="62">
        <f>SUM(AU19,AU20)</f>
        <v>0</v>
      </c>
      <c r="AV18" s="62"/>
      <c r="AW18" s="62"/>
      <c r="AX18" s="62"/>
      <c r="AZ18" s="52" t="s">
        <v>1811</v>
      </c>
      <c r="BA18" s="52"/>
      <c r="BB18" s="52"/>
      <c r="BC18" s="52"/>
      <c r="BD18" s="52"/>
      <c r="BE18" s="52"/>
      <c r="BF18" s="52"/>
      <c r="BG18" s="52"/>
      <c r="BH18" s="52"/>
      <c r="BI18" s="52"/>
      <c r="BJ18" s="52"/>
      <c r="BK18" s="52"/>
      <c r="BL18" s="52"/>
      <c r="BM18" s="52"/>
      <c r="BN18" s="52"/>
      <c r="BO18" s="52"/>
      <c r="BP18" s="52"/>
      <c r="BQ18" s="52"/>
      <c r="BR18" s="52"/>
      <c r="BS18" s="52"/>
      <c r="BT18" s="52"/>
      <c r="BU18" s="52"/>
      <c r="BV18" s="52"/>
      <c r="BW18" s="52"/>
    </row>
    <row r="19" spans="2:75" x14ac:dyDescent="0.65">
      <c r="E19" s="109"/>
      <c r="F19" s="109"/>
      <c r="G19" s="109"/>
      <c r="H19" s="109"/>
      <c r="I19" s="109"/>
      <c r="J19" s="109"/>
      <c r="K19" s="109"/>
      <c r="L19" s="109"/>
      <c r="M19" s="80"/>
      <c r="N19" s="81"/>
      <c r="O19" s="81"/>
      <c r="P19" s="81"/>
      <c r="Q19" s="10" t="s">
        <v>46</v>
      </c>
      <c r="R19" s="82"/>
      <c r="S19" s="83"/>
      <c r="T19" s="7"/>
      <c r="U19" s="13"/>
      <c r="V19" s="7" t="s">
        <v>47</v>
      </c>
      <c r="W19" s="13"/>
      <c r="X19" s="10" t="s">
        <v>48</v>
      </c>
      <c r="AA19" s="58" t="s">
        <v>38</v>
      </c>
      <c r="AB19" s="58"/>
      <c r="AC19" s="58"/>
      <c r="AD19" s="58"/>
      <c r="AE19" s="61">
        <f>SUM(AE20:AH22)</f>
        <v>0</v>
      </c>
      <c r="AF19" s="61"/>
      <c r="AG19" s="61"/>
      <c r="AH19" s="61"/>
      <c r="AI19" s="61">
        <f>SUM(AI20:AL22)</f>
        <v>0</v>
      </c>
      <c r="AJ19" s="61"/>
      <c r="AK19" s="61"/>
      <c r="AL19" s="61"/>
      <c r="AM19" s="58" t="s">
        <v>39</v>
      </c>
      <c r="AN19" s="58"/>
      <c r="AO19" s="58"/>
      <c r="AP19" s="58"/>
      <c r="AQ19" s="60"/>
      <c r="AR19" s="60"/>
      <c r="AS19" s="60"/>
      <c r="AT19" s="60"/>
      <c r="AU19" s="60"/>
      <c r="AV19" s="60"/>
      <c r="AW19" s="60"/>
      <c r="AX19" s="60"/>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row>
    <row r="20" spans="2:75" ht="18.75" customHeight="1" x14ac:dyDescent="0.65">
      <c r="E20" s="109"/>
      <c r="F20" s="109"/>
      <c r="G20" s="109"/>
      <c r="H20" s="109"/>
      <c r="I20" s="109"/>
      <c r="J20" s="109"/>
      <c r="K20" s="109"/>
      <c r="L20" s="109"/>
      <c r="M20" s="80"/>
      <c r="N20" s="81"/>
      <c r="O20" s="81"/>
      <c r="P20" s="81"/>
      <c r="Q20" s="10" t="s">
        <v>46</v>
      </c>
      <c r="R20" s="82"/>
      <c r="S20" s="83"/>
      <c r="T20" s="7"/>
      <c r="U20" s="13"/>
      <c r="V20" s="7" t="s">
        <v>47</v>
      </c>
      <c r="W20" s="13"/>
      <c r="X20" s="10" t="s">
        <v>48</v>
      </c>
      <c r="AA20" s="58" t="s">
        <v>44</v>
      </c>
      <c r="AB20" s="58"/>
      <c r="AC20" s="58"/>
      <c r="AD20" s="58"/>
      <c r="AE20" s="59"/>
      <c r="AF20" s="59"/>
      <c r="AG20" s="59"/>
      <c r="AH20" s="59"/>
      <c r="AI20" s="59"/>
      <c r="AJ20" s="59"/>
      <c r="AK20" s="59"/>
      <c r="AL20" s="59"/>
      <c r="AM20" s="58" t="s">
        <v>45</v>
      </c>
      <c r="AN20" s="58"/>
      <c r="AO20" s="58"/>
      <c r="AP20" s="58"/>
      <c r="AQ20" s="60"/>
      <c r="AR20" s="60"/>
      <c r="AS20" s="60"/>
      <c r="AT20" s="60"/>
      <c r="AU20" s="60"/>
      <c r="AV20" s="60"/>
      <c r="AW20" s="60"/>
      <c r="AX20" s="60"/>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row>
    <row r="21" spans="2:75" ht="18.75" customHeight="1" x14ac:dyDescent="0.65">
      <c r="B21" s="52" t="s">
        <v>1814</v>
      </c>
      <c r="C21" s="52"/>
      <c r="D21" s="52"/>
      <c r="E21" s="52"/>
      <c r="F21" s="52"/>
      <c r="G21" s="52"/>
      <c r="H21" s="52"/>
      <c r="I21" s="52"/>
      <c r="J21" s="52"/>
      <c r="K21" s="52"/>
      <c r="L21" s="52"/>
      <c r="M21" s="52"/>
      <c r="N21" s="52"/>
      <c r="O21" s="52"/>
      <c r="P21" s="52"/>
      <c r="Q21" s="52"/>
      <c r="R21" s="52"/>
      <c r="S21" s="52"/>
      <c r="T21" s="52"/>
      <c r="U21" s="52"/>
      <c r="V21" s="52"/>
      <c r="W21" s="52"/>
      <c r="X21" s="52"/>
      <c r="Y21" s="52"/>
      <c r="AA21" s="58" t="s">
        <v>49</v>
      </c>
      <c r="AB21" s="58"/>
      <c r="AC21" s="58"/>
      <c r="AD21" s="58"/>
      <c r="AE21" s="59"/>
      <c r="AF21" s="59"/>
      <c r="AG21" s="59"/>
      <c r="AH21" s="59"/>
      <c r="AI21" s="59"/>
      <c r="AJ21" s="59"/>
      <c r="AK21" s="59"/>
      <c r="AL21" s="59"/>
      <c r="AM21" s="55" t="s">
        <v>50</v>
      </c>
      <c r="AN21" s="56"/>
      <c r="AO21" s="56"/>
      <c r="AP21" s="56"/>
      <c r="AQ21" s="60"/>
      <c r="AR21" s="60"/>
      <c r="AS21" s="60"/>
      <c r="AT21" s="60"/>
      <c r="AU21" s="60"/>
      <c r="AV21" s="60"/>
      <c r="AW21" s="60"/>
      <c r="AX21" s="60"/>
    </row>
    <row r="22" spans="2:75" ht="18.75" customHeight="1" x14ac:dyDescent="0.65">
      <c r="B22" s="52"/>
      <c r="C22" s="52"/>
      <c r="D22" s="52"/>
      <c r="E22" s="52"/>
      <c r="F22" s="52"/>
      <c r="G22" s="52"/>
      <c r="H22" s="52"/>
      <c r="I22" s="52"/>
      <c r="J22" s="52"/>
      <c r="K22" s="52"/>
      <c r="L22" s="52"/>
      <c r="M22" s="52"/>
      <c r="N22" s="52"/>
      <c r="O22" s="52"/>
      <c r="P22" s="52"/>
      <c r="Q22" s="52"/>
      <c r="R22" s="52"/>
      <c r="S22" s="52"/>
      <c r="T22" s="52"/>
      <c r="U22" s="52"/>
      <c r="V22" s="52"/>
      <c r="W22" s="52"/>
      <c r="X22" s="52"/>
      <c r="Y22" s="52"/>
      <c r="AA22" s="58" t="s">
        <v>51</v>
      </c>
      <c r="AB22" s="58"/>
      <c r="AC22" s="58"/>
      <c r="AD22" s="58"/>
      <c r="AE22" s="59"/>
      <c r="AF22" s="59"/>
      <c r="AG22" s="59"/>
      <c r="AH22" s="59"/>
      <c r="AI22" s="59"/>
      <c r="AJ22" s="59"/>
      <c r="AK22" s="59"/>
      <c r="AL22" s="59"/>
      <c r="AM22" s="58" t="s">
        <v>52</v>
      </c>
      <c r="AN22" s="58"/>
      <c r="AO22" s="58"/>
      <c r="AP22" s="58"/>
      <c r="AQ22" s="60"/>
      <c r="AR22" s="60"/>
      <c r="AS22" s="60"/>
      <c r="AT22" s="60"/>
      <c r="AU22" s="60"/>
      <c r="AV22" s="60"/>
      <c r="AW22" s="60"/>
      <c r="AX22" s="60"/>
      <c r="AZ22" s="24" t="s">
        <v>58</v>
      </c>
      <c r="BA22" s="24"/>
      <c r="BB22" s="24"/>
      <c r="BC22" s="24"/>
      <c r="BD22" s="24"/>
      <c r="BE22" s="24"/>
      <c r="BF22" s="24"/>
      <c r="BG22" s="24"/>
      <c r="BH22" s="24"/>
      <c r="BI22" s="24"/>
      <c r="BJ22" s="24"/>
      <c r="BK22" s="24"/>
      <c r="BL22" s="24"/>
    </row>
    <row r="23" spans="2:75" x14ac:dyDescent="0.65">
      <c r="B23" s="52"/>
      <c r="C23" s="52"/>
      <c r="D23" s="52"/>
      <c r="E23" s="52"/>
      <c r="F23" s="52"/>
      <c r="G23" s="52"/>
      <c r="H23" s="52"/>
      <c r="I23" s="52"/>
      <c r="J23" s="52"/>
      <c r="K23" s="52"/>
      <c r="L23" s="52"/>
      <c r="M23" s="52"/>
      <c r="N23" s="52"/>
      <c r="O23" s="52"/>
      <c r="P23" s="52"/>
      <c r="Q23" s="52"/>
      <c r="R23" s="52"/>
      <c r="S23" s="52"/>
      <c r="T23" s="52"/>
      <c r="U23" s="52"/>
      <c r="V23" s="52"/>
      <c r="W23" s="52"/>
      <c r="X23" s="52"/>
      <c r="Y23" s="52"/>
      <c r="AA23" s="58" t="s">
        <v>54</v>
      </c>
      <c r="AB23" s="58"/>
      <c r="AC23" s="58"/>
      <c r="AD23" s="58"/>
      <c r="AE23" s="59"/>
      <c r="AF23" s="59"/>
      <c r="AG23" s="59"/>
      <c r="AH23" s="59"/>
      <c r="AI23" s="59"/>
      <c r="AJ23" s="59"/>
      <c r="AK23" s="59"/>
      <c r="AL23" s="59"/>
      <c r="AM23" s="55" t="s">
        <v>55</v>
      </c>
      <c r="AN23" s="56"/>
      <c r="AO23" s="56"/>
      <c r="AP23" s="56"/>
      <c r="AQ23" s="60"/>
      <c r="AR23" s="60"/>
      <c r="AS23" s="60"/>
      <c r="AT23" s="60"/>
      <c r="AU23" s="60"/>
      <c r="AV23" s="60"/>
      <c r="AW23" s="60"/>
      <c r="AX23" s="60"/>
      <c r="AZ23" s="108" t="s">
        <v>61</v>
      </c>
      <c r="BA23" s="108"/>
      <c r="BB23" s="108"/>
      <c r="BC23" s="108"/>
      <c r="BD23" s="108" t="s">
        <v>27</v>
      </c>
      <c r="BE23" s="108"/>
      <c r="BF23" s="108"/>
      <c r="BG23" s="108" t="s">
        <v>62</v>
      </c>
      <c r="BH23" s="108"/>
      <c r="BI23" s="108"/>
      <c r="BJ23" s="108" t="s">
        <v>63</v>
      </c>
      <c r="BK23" s="108"/>
      <c r="BL23" s="108"/>
      <c r="BM23" s="108"/>
      <c r="BN23" s="108" t="s">
        <v>64</v>
      </c>
      <c r="BO23" s="108"/>
      <c r="BP23" s="108"/>
      <c r="BQ23" s="108" t="s">
        <v>65</v>
      </c>
      <c r="BR23" s="108"/>
      <c r="BS23" s="108"/>
      <c r="BT23" s="108" t="s">
        <v>66</v>
      </c>
      <c r="BU23" s="108"/>
      <c r="BV23" s="108"/>
    </row>
    <row r="24" spans="2:75" x14ac:dyDescent="0.65">
      <c r="B24" s="52"/>
      <c r="C24" s="52"/>
      <c r="D24" s="52"/>
      <c r="E24" s="52"/>
      <c r="F24" s="52"/>
      <c r="G24" s="52"/>
      <c r="H24" s="52"/>
      <c r="I24" s="52"/>
      <c r="J24" s="52"/>
      <c r="K24" s="52"/>
      <c r="L24" s="52"/>
      <c r="M24" s="52"/>
      <c r="N24" s="52"/>
      <c r="O24" s="52"/>
      <c r="P24" s="52"/>
      <c r="Q24" s="52"/>
      <c r="R24" s="52"/>
      <c r="S24" s="52"/>
      <c r="T24" s="52"/>
      <c r="U24" s="52"/>
      <c r="V24" s="52"/>
      <c r="W24" s="52"/>
      <c r="X24" s="52"/>
      <c r="Y24" s="52"/>
      <c r="AA24" s="58" t="s">
        <v>56</v>
      </c>
      <c r="AB24" s="58"/>
      <c r="AC24" s="58"/>
      <c r="AD24" s="58"/>
      <c r="AE24" s="59"/>
      <c r="AF24" s="59"/>
      <c r="AG24" s="59"/>
      <c r="AH24" s="59"/>
      <c r="AI24" s="59"/>
      <c r="AJ24" s="59"/>
      <c r="AK24" s="59"/>
      <c r="AL24" s="59"/>
      <c r="AM24" s="58" t="s">
        <v>57</v>
      </c>
      <c r="AN24" s="58"/>
      <c r="AO24" s="58"/>
      <c r="AP24" s="58"/>
      <c r="AQ24" s="60"/>
      <c r="AR24" s="60"/>
      <c r="AS24" s="60"/>
      <c r="AT24" s="60"/>
      <c r="AU24" s="60"/>
      <c r="AV24" s="60"/>
      <c r="AW24" s="60"/>
      <c r="AX24" s="60"/>
      <c r="AZ24" s="146"/>
      <c r="BA24" s="147"/>
      <c r="BB24" s="147"/>
      <c r="BC24" s="148"/>
      <c r="BD24" s="146"/>
      <c r="BE24" s="147"/>
      <c r="BF24" s="148"/>
      <c r="BG24" s="146"/>
      <c r="BH24" s="147"/>
      <c r="BI24" s="148"/>
      <c r="BJ24" s="168"/>
      <c r="BK24" s="169"/>
      <c r="BL24" s="169"/>
      <c r="BM24" s="45" t="s">
        <v>69</v>
      </c>
      <c r="BN24" s="168"/>
      <c r="BO24" s="169"/>
      <c r="BP24" s="45" t="s">
        <v>24</v>
      </c>
      <c r="BQ24" s="168"/>
      <c r="BR24" s="169"/>
      <c r="BS24" s="45" t="s">
        <v>24</v>
      </c>
      <c r="BT24" s="63"/>
      <c r="BU24" s="64"/>
      <c r="BV24" s="65"/>
    </row>
    <row r="25" spans="2:75" x14ac:dyDescent="0.65">
      <c r="B25" s="49"/>
      <c r="C25" s="49"/>
      <c r="D25" s="49"/>
      <c r="E25" s="49"/>
      <c r="F25" s="49"/>
      <c r="G25" s="49"/>
      <c r="H25" s="49"/>
      <c r="I25" s="49"/>
      <c r="J25" s="49"/>
      <c r="K25" s="49"/>
      <c r="L25" s="49"/>
      <c r="M25" s="49"/>
      <c r="N25" s="49"/>
      <c r="O25" s="49"/>
      <c r="P25" s="49"/>
      <c r="Q25" s="49"/>
      <c r="R25" s="49"/>
      <c r="S25" s="49"/>
      <c r="T25" s="49"/>
      <c r="U25" s="49"/>
      <c r="V25" s="49"/>
      <c r="W25" s="49"/>
      <c r="X25" s="49"/>
      <c r="Y25" s="49"/>
      <c r="AA25" s="55" t="s">
        <v>59</v>
      </c>
      <c r="AB25" s="56"/>
      <c r="AC25" s="56"/>
      <c r="AD25" s="56"/>
      <c r="AE25" s="59"/>
      <c r="AF25" s="59"/>
      <c r="AG25" s="59"/>
      <c r="AH25" s="59"/>
      <c r="AI25" s="59"/>
      <c r="AJ25" s="59"/>
      <c r="AK25" s="59"/>
      <c r="AL25" s="59"/>
      <c r="AM25" s="58" t="s">
        <v>60</v>
      </c>
      <c r="AN25" s="58"/>
      <c r="AO25" s="58"/>
      <c r="AP25" s="58"/>
      <c r="AQ25" s="62">
        <f>SUM(AQ26,AQ29,AQ33)</f>
        <v>0</v>
      </c>
      <c r="AR25" s="62"/>
      <c r="AS25" s="62"/>
      <c r="AT25" s="62"/>
      <c r="AU25" s="62">
        <f>SUM(AU26,AU29,AU33)</f>
        <v>0</v>
      </c>
      <c r="AV25" s="62"/>
      <c r="AW25" s="62"/>
      <c r="AX25" s="62"/>
      <c r="AZ25" s="11"/>
      <c r="BA25" s="9"/>
      <c r="BB25" s="9"/>
      <c r="BC25" s="12"/>
      <c r="BD25" s="11"/>
      <c r="BE25" s="9"/>
      <c r="BF25" s="12"/>
      <c r="BG25" s="11"/>
      <c r="BH25" s="9"/>
      <c r="BI25" s="12"/>
      <c r="BJ25" s="159"/>
      <c r="BK25" s="160"/>
      <c r="BL25" s="160"/>
      <c r="BM25" s="47" t="s">
        <v>24</v>
      </c>
      <c r="BN25" s="11"/>
      <c r="BO25" s="9"/>
      <c r="BP25" s="12"/>
      <c r="BQ25" s="11"/>
      <c r="BR25" s="9"/>
      <c r="BS25" s="12"/>
      <c r="BT25" s="11"/>
      <c r="BU25" s="9"/>
      <c r="BV25" s="12"/>
    </row>
    <row r="26" spans="2:75" x14ac:dyDescent="0.65">
      <c r="B26" s="24" t="s">
        <v>70</v>
      </c>
      <c r="C26" s="24"/>
      <c r="D26" s="24"/>
      <c r="E26" s="24"/>
      <c r="F26" s="24"/>
      <c r="G26" s="24"/>
      <c r="H26" s="24"/>
      <c r="I26" s="24"/>
      <c r="J26" s="24"/>
      <c r="K26" s="24"/>
      <c r="L26" s="24"/>
      <c r="M26" s="24"/>
      <c r="N26" s="24"/>
      <c r="O26" s="24"/>
      <c r="P26" s="24"/>
      <c r="Q26" s="24"/>
      <c r="R26" s="24"/>
      <c r="S26" s="24"/>
      <c r="T26" s="24"/>
      <c r="U26" s="24"/>
      <c r="V26" s="24"/>
      <c r="W26" s="24"/>
      <c r="AA26" s="58" t="s">
        <v>67</v>
      </c>
      <c r="AB26" s="58"/>
      <c r="AC26" s="58"/>
      <c r="AD26" s="58"/>
      <c r="AE26" s="59"/>
      <c r="AF26" s="59"/>
      <c r="AG26" s="59"/>
      <c r="AH26" s="59"/>
      <c r="AI26" s="59"/>
      <c r="AJ26" s="59"/>
      <c r="AK26" s="59"/>
      <c r="AL26" s="59"/>
      <c r="AM26" s="58" t="s">
        <v>68</v>
      </c>
      <c r="AN26" s="58"/>
      <c r="AO26" s="58"/>
      <c r="AP26" s="58"/>
      <c r="AQ26" s="60"/>
      <c r="AR26" s="60"/>
      <c r="AS26" s="60"/>
      <c r="AT26" s="60"/>
      <c r="AU26" s="60"/>
      <c r="AV26" s="60"/>
      <c r="AW26" s="60"/>
      <c r="AX26" s="60"/>
      <c r="AZ26" s="146"/>
      <c r="BA26" s="147"/>
      <c r="BB26" s="147"/>
      <c r="BC26" s="148"/>
      <c r="BD26" s="146"/>
      <c r="BE26" s="147"/>
      <c r="BF26" s="148"/>
      <c r="BG26" s="146"/>
      <c r="BH26" s="147"/>
      <c r="BI26" s="148"/>
      <c r="BJ26" s="168"/>
      <c r="BK26" s="169"/>
      <c r="BL26" s="169"/>
      <c r="BM26" s="45" t="s">
        <v>69</v>
      </c>
      <c r="BN26" s="168"/>
      <c r="BO26" s="169"/>
      <c r="BP26" s="45" t="s">
        <v>24</v>
      </c>
      <c r="BQ26" s="168"/>
      <c r="BR26" s="169"/>
      <c r="BS26" s="45" t="s">
        <v>24</v>
      </c>
      <c r="BT26" s="63"/>
      <c r="BU26" s="64"/>
      <c r="BV26" s="65"/>
    </row>
    <row r="27" spans="2:75" x14ac:dyDescent="0.65">
      <c r="B27" s="26" t="s">
        <v>72</v>
      </c>
      <c r="C27" s="26"/>
      <c r="D27" s="26"/>
      <c r="E27" s="26"/>
      <c r="G27" s="110"/>
      <c r="H27" s="111"/>
      <c r="I27" s="111"/>
      <c r="J27" s="111"/>
      <c r="K27" s="111"/>
      <c r="L27" s="111"/>
      <c r="M27" s="110"/>
      <c r="N27" s="111"/>
      <c r="O27" s="111"/>
      <c r="P27" s="111"/>
      <c r="Q27" s="111"/>
      <c r="R27" s="111"/>
      <c r="S27" s="110"/>
      <c r="T27" s="111"/>
      <c r="U27" s="111"/>
      <c r="V27" s="111"/>
      <c r="W27" s="111"/>
      <c r="X27" s="112"/>
      <c r="Y27" s="3"/>
      <c r="AA27" s="55" t="s">
        <v>59</v>
      </c>
      <c r="AB27" s="56"/>
      <c r="AC27" s="56"/>
      <c r="AD27" s="56"/>
      <c r="AE27" s="59"/>
      <c r="AF27" s="59"/>
      <c r="AG27" s="59"/>
      <c r="AH27" s="59"/>
      <c r="AI27" s="59"/>
      <c r="AJ27" s="59"/>
      <c r="AK27" s="59"/>
      <c r="AL27" s="59"/>
      <c r="AM27" s="55" t="s">
        <v>71</v>
      </c>
      <c r="AN27" s="56"/>
      <c r="AO27" s="56"/>
      <c r="AP27" s="56"/>
      <c r="AQ27" s="60"/>
      <c r="AR27" s="60"/>
      <c r="AS27" s="60"/>
      <c r="AT27" s="60"/>
      <c r="AU27" s="60"/>
      <c r="AV27" s="60"/>
      <c r="AW27" s="60"/>
      <c r="AX27" s="60"/>
      <c r="AZ27" s="11"/>
      <c r="BA27" s="9"/>
      <c r="BB27" s="9"/>
      <c r="BC27" s="12"/>
      <c r="BD27" s="11"/>
      <c r="BE27" s="9"/>
      <c r="BF27" s="12"/>
      <c r="BG27" s="11"/>
      <c r="BH27" s="9"/>
      <c r="BI27" s="12"/>
      <c r="BJ27" s="159"/>
      <c r="BK27" s="160"/>
      <c r="BL27" s="160"/>
      <c r="BM27" s="47" t="s">
        <v>24</v>
      </c>
      <c r="BN27" s="11"/>
      <c r="BO27" s="9"/>
      <c r="BP27" s="12"/>
      <c r="BQ27" s="11"/>
      <c r="BR27" s="9"/>
      <c r="BS27" s="12"/>
      <c r="BT27" s="11"/>
      <c r="BU27" s="9"/>
      <c r="BV27" s="12"/>
    </row>
    <row r="28" spans="2:75" x14ac:dyDescent="0.65">
      <c r="B28" s="19"/>
      <c r="C28" s="19"/>
      <c r="D28" s="19"/>
      <c r="W28" s="27"/>
      <c r="X28" s="27"/>
      <c r="AA28" s="55" t="s">
        <v>73</v>
      </c>
      <c r="AB28" s="56"/>
      <c r="AC28" s="56"/>
      <c r="AD28" s="56"/>
      <c r="AE28" s="61">
        <f>SUM(AE29,AE30,AE31,AE32)</f>
        <v>0</v>
      </c>
      <c r="AF28" s="61"/>
      <c r="AG28" s="61"/>
      <c r="AH28" s="61"/>
      <c r="AI28" s="61">
        <f>SUM(AI29,AI30,AI31,AI32)</f>
        <v>0</v>
      </c>
      <c r="AJ28" s="61"/>
      <c r="AK28" s="61"/>
      <c r="AL28" s="61"/>
      <c r="AM28" s="55" t="s">
        <v>74</v>
      </c>
      <c r="AN28" s="56"/>
      <c r="AO28" s="56"/>
      <c r="AP28" s="56"/>
      <c r="AQ28" s="60"/>
      <c r="AR28" s="60"/>
      <c r="AS28" s="60"/>
      <c r="AT28" s="60"/>
      <c r="AU28" s="60"/>
      <c r="AV28" s="60"/>
      <c r="AW28" s="60"/>
      <c r="AX28" s="60"/>
      <c r="AZ28" s="146"/>
      <c r="BA28" s="147"/>
      <c r="BB28" s="147"/>
      <c r="BC28" s="148"/>
      <c r="BD28" s="146"/>
      <c r="BE28" s="147"/>
      <c r="BF28" s="148"/>
      <c r="BG28" s="146"/>
      <c r="BH28" s="147"/>
      <c r="BI28" s="148"/>
      <c r="BJ28" s="168"/>
      <c r="BK28" s="169"/>
      <c r="BL28" s="169"/>
      <c r="BM28" s="45" t="s">
        <v>69</v>
      </c>
      <c r="BN28" s="168"/>
      <c r="BO28" s="169"/>
      <c r="BP28" s="45" t="s">
        <v>24</v>
      </c>
      <c r="BQ28" s="168"/>
      <c r="BR28" s="169"/>
      <c r="BS28" s="45" t="s">
        <v>24</v>
      </c>
      <c r="BT28" s="63"/>
      <c r="BU28" s="64"/>
      <c r="BV28" s="65"/>
    </row>
    <row r="29" spans="2:75" x14ac:dyDescent="0.65">
      <c r="B29" s="25" t="s">
        <v>77</v>
      </c>
      <c r="C29" s="19"/>
      <c r="D29" s="19"/>
      <c r="E29" s="22"/>
      <c r="F29" s="22"/>
      <c r="G29" s="22"/>
      <c r="H29" s="23"/>
      <c r="I29" s="23"/>
      <c r="J29" s="23"/>
      <c r="K29" s="23"/>
      <c r="L29" s="23"/>
      <c r="M29" s="23"/>
      <c r="N29" s="23"/>
      <c r="O29" s="23"/>
      <c r="P29" s="23"/>
      <c r="Q29" s="23"/>
      <c r="R29" s="23"/>
      <c r="S29" s="23"/>
      <c r="T29" s="23"/>
      <c r="U29" s="23"/>
      <c r="V29" s="23"/>
      <c r="W29" s="23"/>
      <c r="X29" s="23"/>
      <c r="AA29" s="55" t="s">
        <v>75</v>
      </c>
      <c r="AB29" s="56"/>
      <c r="AC29" s="56"/>
      <c r="AD29" s="56"/>
      <c r="AE29" s="59"/>
      <c r="AF29" s="59"/>
      <c r="AG29" s="59"/>
      <c r="AH29" s="59"/>
      <c r="AI29" s="59"/>
      <c r="AJ29" s="59"/>
      <c r="AK29" s="59"/>
      <c r="AL29" s="59"/>
      <c r="AM29" s="58" t="s">
        <v>76</v>
      </c>
      <c r="AN29" s="58"/>
      <c r="AO29" s="58"/>
      <c r="AP29" s="58"/>
      <c r="AQ29" s="60"/>
      <c r="AR29" s="60"/>
      <c r="AS29" s="60"/>
      <c r="AT29" s="60"/>
      <c r="AU29" s="60"/>
      <c r="AV29" s="60"/>
      <c r="AW29" s="60"/>
      <c r="AX29" s="60"/>
      <c r="AZ29" s="11"/>
      <c r="BA29" s="9"/>
      <c r="BB29" s="9"/>
      <c r="BC29" s="12"/>
      <c r="BD29" s="11"/>
      <c r="BE29" s="9"/>
      <c r="BF29" s="12"/>
      <c r="BG29" s="11"/>
      <c r="BH29" s="9"/>
      <c r="BI29" s="12"/>
      <c r="BJ29" s="159"/>
      <c r="BK29" s="160"/>
      <c r="BL29" s="160"/>
      <c r="BM29" s="47" t="s">
        <v>24</v>
      </c>
      <c r="BN29" s="11"/>
      <c r="BO29" s="9"/>
      <c r="BP29" s="12"/>
      <c r="BQ29" s="11"/>
      <c r="BR29" s="9"/>
      <c r="BS29" s="12"/>
      <c r="BT29" s="11"/>
      <c r="BU29" s="9"/>
      <c r="BV29" s="12"/>
    </row>
    <row r="30" spans="2:75" ht="18" customHeight="1" x14ac:dyDescent="0.65">
      <c r="B30" s="25"/>
      <c r="C30" s="19"/>
      <c r="D30" s="19"/>
      <c r="E30" s="102" t="s">
        <v>62</v>
      </c>
      <c r="F30" s="103"/>
      <c r="G30" s="103"/>
      <c r="H30" s="103"/>
      <c r="I30" s="103"/>
      <c r="J30" s="103"/>
      <c r="K30" s="28" t="s">
        <v>79</v>
      </c>
      <c r="L30" s="30"/>
      <c r="M30" s="30"/>
      <c r="N30" s="113"/>
      <c r="O30" s="113"/>
      <c r="P30" s="29" t="s">
        <v>23</v>
      </c>
      <c r="Q30" s="40"/>
      <c r="R30" s="28" t="s">
        <v>80</v>
      </c>
      <c r="S30" s="30"/>
      <c r="T30" s="30"/>
      <c r="U30" s="113"/>
      <c r="V30" s="113"/>
      <c r="W30" s="29" t="s">
        <v>23</v>
      </c>
      <c r="X30" s="40"/>
      <c r="Y30" s="31"/>
      <c r="AA30" s="55" t="s">
        <v>78</v>
      </c>
      <c r="AB30" s="56"/>
      <c r="AC30" s="56"/>
      <c r="AD30" s="56"/>
      <c r="AE30" s="59"/>
      <c r="AF30" s="59"/>
      <c r="AG30" s="59"/>
      <c r="AH30" s="59"/>
      <c r="AI30" s="59"/>
      <c r="AJ30" s="59"/>
      <c r="AK30" s="59"/>
      <c r="AL30" s="59"/>
      <c r="AM30" s="55" t="s">
        <v>71</v>
      </c>
      <c r="AN30" s="56"/>
      <c r="AO30" s="56"/>
      <c r="AP30" s="56"/>
      <c r="AQ30" s="60"/>
      <c r="AR30" s="60"/>
      <c r="AS30" s="60"/>
      <c r="AT30" s="60"/>
      <c r="AU30" s="60"/>
      <c r="AV30" s="60"/>
      <c r="AW30" s="60"/>
      <c r="AX30" s="60"/>
      <c r="AZ30" s="52" t="s">
        <v>1819</v>
      </c>
      <c r="BA30" s="52"/>
      <c r="BB30" s="52"/>
      <c r="BC30" s="52"/>
      <c r="BD30" s="52"/>
      <c r="BE30" s="52"/>
      <c r="BF30" s="52"/>
      <c r="BG30" s="52"/>
      <c r="BH30" s="52"/>
      <c r="BI30" s="52"/>
      <c r="BJ30" s="52"/>
      <c r="BK30" s="52"/>
      <c r="BL30" s="52"/>
      <c r="BM30" s="52"/>
      <c r="BN30" s="52"/>
      <c r="BO30" s="52"/>
      <c r="BP30" s="52"/>
      <c r="BQ30" s="52"/>
      <c r="BR30" s="52"/>
      <c r="BS30" s="52"/>
      <c r="BT30" s="52"/>
      <c r="BU30" s="52"/>
      <c r="BV30" s="52"/>
      <c r="BW30" s="52"/>
    </row>
    <row r="31" spans="2:75" x14ac:dyDescent="0.65">
      <c r="B31" s="25"/>
      <c r="C31" s="19"/>
      <c r="D31" s="19"/>
      <c r="E31" s="114"/>
      <c r="F31" s="115"/>
      <c r="G31" s="115"/>
      <c r="H31" s="115"/>
      <c r="I31" s="115"/>
      <c r="J31" s="116"/>
      <c r="K31" s="120"/>
      <c r="L31" s="121"/>
      <c r="M31" s="121"/>
      <c r="N31" s="121"/>
      <c r="O31" s="121"/>
      <c r="P31" s="32" t="s">
        <v>69</v>
      </c>
      <c r="Q31" s="34"/>
      <c r="R31" s="120"/>
      <c r="S31" s="121"/>
      <c r="T31" s="121"/>
      <c r="U31" s="121"/>
      <c r="V31" s="121"/>
      <c r="W31" s="32" t="s">
        <v>69</v>
      </c>
      <c r="X31" s="34"/>
      <c r="AA31" s="55" t="s">
        <v>81</v>
      </c>
      <c r="AB31" s="56"/>
      <c r="AC31" s="56"/>
      <c r="AD31" s="56"/>
      <c r="AE31" s="59"/>
      <c r="AF31" s="59"/>
      <c r="AG31" s="59"/>
      <c r="AH31" s="59"/>
      <c r="AI31" s="59"/>
      <c r="AJ31" s="59"/>
      <c r="AK31" s="59"/>
      <c r="AL31" s="59"/>
      <c r="AM31" s="55" t="s">
        <v>82</v>
      </c>
      <c r="AN31" s="56"/>
      <c r="AO31" s="56"/>
      <c r="AP31" s="56"/>
      <c r="AQ31" s="60"/>
      <c r="AR31" s="60"/>
      <c r="AS31" s="60"/>
      <c r="AT31" s="60"/>
      <c r="AU31" s="60"/>
      <c r="AV31" s="60"/>
      <c r="AW31" s="60"/>
      <c r="AX31" s="60"/>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row>
    <row r="32" spans="2:75" ht="18.75" customHeight="1" x14ac:dyDescent="0.65">
      <c r="B32" s="25"/>
      <c r="C32" s="19"/>
      <c r="D32" s="19"/>
      <c r="E32" s="117"/>
      <c r="F32" s="118"/>
      <c r="G32" s="118"/>
      <c r="H32" s="118"/>
      <c r="I32" s="118"/>
      <c r="J32" s="119"/>
      <c r="K32" s="122"/>
      <c r="L32" s="123"/>
      <c r="M32" s="123"/>
      <c r="N32" s="123"/>
      <c r="O32" s="123"/>
      <c r="P32" s="33" t="s">
        <v>24</v>
      </c>
      <c r="Q32" s="35"/>
      <c r="R32" s="122"/>
      <c r="S32" s="123"/>
      <c r="T32" s="123"/>
      <c r="U32" s="123"/>
      <c r="V32" s="123"/>
      <c r="W32" s="33" t="s">
        <v>24</v>
      </c>
      <c r="X32" s="35"/>
      <c r="AA32" s="58" t="s">
        <v>83</v>
      </c>
      <c r="AB32" s="58"/>
      <c r="AC32" s="58"/>
      <c r="AD32" s="58"/>
      <c r="AE32" s="59"/>
      <c r="AF32" s="59"/>
      <c r="AG32" s="59"/>
      <c r="AH32" s="59"/>
      <c r="AI32" s="59"/>
      <c r="AJ32" s="59"/>
      <c r="AK32" s="59"/>
      <c r="AL32" s="59"/>
      <c r="AM32" s="55" t="s">
        <v>84</v>
      </c>
      <c r="AN32" s="55"/>
      <c r="AO32" s="55"/>
      <c r="AP32" s="55"/>
      <c r="AQ32" s="60"/>
      <c r="AR32" s="60"/>
      <c r="AS32" s="60"/>
      <c r="AT32" s="60"/>
      <c r="AU32" s="60"/>
      <c r="AV32" s="60"/>
      <c r="AW32" s="60"/>
      <c r="AX32" s="60"/>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row>
    <row r="33" spans="2:75" ht="18.75" customHeight="1" x14ac:dyDescent="0.65">
      <c r="B33" s="25"/>
      <c r="C33" s="19"/>
      <c r="D33" s="19"/>
      <c r="E33" s="114"/>
      <c r="F33" s="115"/>
      <c r="G33" s="115"/>
      <c r="H33" s="115"/>
      <c r="I33" s="115"/>
      <c r="J33" s="116"/>
      <c r="K33" s="120"/>
      <c r="L33" s="121"/>
      <c r="M33" s="121"/>
      <c r="N33" s="121"/>
      <c r="O33" s="121"/>
      <c r="P33" s="32" t="s">
        <v>69</v>
      </c>
      <c r="Q33" s="34"/>
      <c r="R33" s="120"/>
      <c r="S33" s="121"/>
      <c r="T33" s="121"/>
      <c r="U33" s="121"/>
      <c r="V33" s="121"/>
      <c r="W33" s="32" t="s">
        <v>69</v>
      </c>
      <c r="X33" s="34"/>
      <c r="AA33" s="58" t="s">
        <v>85</v>
      </c>
      <c r="AB33" s="58"/>
      <c r="AC33" s="58"/>
      <c r="AD33" s="58"/>
      <c r="AE33" s="59"/>
      <c r="AF33" s="59"/>
      <c r="AG33" s="59"/>
      <c r="AH33" s="59"/>
      <c r="AI33" s="59"/>
      <c r="AJ33" s="59"/>
      <c r="AK33" s="59"/>
      <c r="AL33" s="59"/>
      <c r="AM33" s="58" t="s">
        <v>86</v>
      </c>
      <c r="AN33" s="58"/>
      <c r="AO33" s="58"/>
      <c r="AP33" s="58"/>
      <c r="AQ33" s="60"/>
      <c r="AR33" s="60"/>
      <c r="AS33" s="60"/>
      <c r="AT33" s="60"/>
      <c r="AU33" s="60"/>
      <c r="AV33" s="60"/>
      <c r="AW33" s="60"/>
      <c r="AX33" s="60"/>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row>
    <row r="34" spans="2:75" x14ac:dyDescent="0.65">
      <c r="E34" s="117"/>
      <c r="F34" s="118"/>
      <c r="G34" s="118"/>
      <c r="H34" s="118"/>
      <c r="I34" s="118"/>
      <c r="J34" s="119"/>
      <c r="K34" s="122"/>
      <c r="L34" s="123"/>
      <c r="M34" s="123"/>
      <c r="N34" s="123"/>
      <c r="O34" s="123"/>
      <c r="P34" s="33" t="s">
        <v>24</v>
      </c>
      <c r="Q34" s="35"/>
      <c r="R34" s="122"/>
      <c r="S34" s="123"/>
      <c r="T34" s="123"/>
      <c r="U34" s="123"/>
      <c r="V34" s="123"/>
      <c r="W34" s="33" t="s">
        <v>24</v>
      </c>
      <c r="X34" s="35"/>
      <c r="AA34" s="58" t="s">
        <v>87</v>
      </c>
      <c r="AB34" s="58"/>
      <c r="AC34" s="58"/>
      <c r="AD34" s="58"/>
      <c r="AE34" s="59"/>
      <c r="AF34" s="59"/>
      <c r="AG34" s="59"/>
      <c r="AH34" s="59"/>
      <c r="AI34" s="59"/>
      <c r="AJ34" s="59"/>
      <c r="AK34" s="59"/>
      <c r="AL34" s="59"/>
      <c r="AM34" s="58" t="s">
        <v>88</v>
      </c>
      <c r="AN34" s="58"/>
      <c r="AO34" s="58"/>
      <c r="AP34" s="58"/>
      <c r="AQ34" s="60"/>
      <c r="AR34" s="60"/>
      <c r="AS34" s="60"/>
      <c r="AT34" s="60"/>
      <c r="AU34" s="60"/>
      <c r="AV34" s="60"/>
      <c r="AW34" s="60"/>
      <c r="AX34" s="60"/>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row>
    <row r="35" spans="2:75" ht="18" customHeight="1" x14ac:dyDescent="0.65">
      <c r="E35" s="114"/>
      <c r="F35" s="115"/>
      <c r="G35" s="115"/>
      <c r="H35" s="115"/>
      <c r="I35" s="115"/>
      <c r="J35" s="116"/>
      <c r="K35" s="120"/>
      <c r="L35" s="121"/>
      <c r="M35" s="121"/>
      <c r="N35" s="121"/>
      <c r="O35" s="121"/>
      <c r="P35" s="32" t="s">
        <v>69</v>
      </c>
      <c r="Q35" s="34"/>
      <c r="R35" s="120"/>
      <c r="S35" s="121"/>
      <c r="T35" s="121"/>
      <c r="U35" s="121"/>
      <c r="V35" s="121"/>
      <c r="W35" s="32" t="s">
        <v>69</v>
      </c>
      <c r="X35" s="34"/>
      <c r="AA35" s="58" t="s">
        <v>90</v>
      </c>
      <c r="AB35" s="58"/>
      <c r="AC35" s="58"/>
      <c r="AD35" s="58"/>
      <c r="AE35" s="59"/>
      <c r="AF35" s="59"/>
      <c r="AG35" s="59"/>
      <c r="AH35" s="59"/>
      <c r="AI35" s="59"/>
      <c r="AJ35" s="59"/>
      <c r="AK35" s="59"/>
      <c r="AL35" s="59"/>
      <c r="AM35" s="58" t="s">
        <v>91</v>
      </c>
      <c r="AN35" s="58"/>
      <c r="AO35" s="58"/>
      <c r="AP35" s="58"/>
      <c r="AQ35" s="60"/>
      <c r="AR35" s="60"/>
      <c r="AS35" s="60"/>
      <c r="AT35" s="60"/>
      <c r="AU35" s="60"/>
      <c r="AV35" s="60"/>
      <c r="AW35" s="60"/>
      <c r="AX35" s="60"/>
    </row>
    <row r="36" spans="2:75" x14ac:dyDescent="0.65">
      <c r="E36" s="117"/>
      <c r="F36" s="118"/>
      <c r="G36" s="118"/>
      <c r="H36" s="118"/>
      <c r="I36" s="118"/>
      <c r="J36" s="119"/>
      <c r="K36" s="122"/>
      <c r="L36" s="123"/>
      <c r="M36" s="123"/>
      <c r="N36" s="123"/>
      <c r="O36" s="123"/>
      <c r="P36" s="33" t="s">
        <v>24</v>
      </c>
      <c r="Q36" s="35"/>
      <c r="R36" s="122"/>
      <c r="S36" s="123"/>
      <c r="T36" s="123"/>
      <c r="U36" s="123"/>
      <c r="V36" s="123"/>
      <c r="W36" s="33" t="s">
        <v>24</v>
      </c>
      <c r="X36" s="35"/>
      <c r="AA36" s="58" t="s">
        <v>94</v>
      </c>
      <c r="AB36" s="58"/>
      <c r="AC36" s="58"/>
      <c r="AD36" s="58"/>
      <c r="AE36" s="61">
        <f>SUM(AE37,AE38,AE39)</f>
        <v>0</v>
      </c>
      <c r="AF36" s="61"/>
      <c r="AG36" s="61"/>
      <c r="AH36" s="61"/>
      <c r="AI36" s="61">
        <f>SUM(AI37,AI38,AI39)</f>
        <v>0</v>
      </c>
      <c r="AJ36" s="61"/>
      <c r="AK36" s="61"/>
      <c r="AL36" s="61"/>
      <c r="AM36" s="58" t="s">
        <v>94</v>
      </c>
      <c r="AN36" s="58"/>
      <c r="AO36" s="58"/>
      <c r="AP36" s="58"/>
      <c r="AQ36" s="62">
        <f>SUM(AQ37,AQ38)</f>
        <v>0</v>
      </c>
      <c r="AR36" s="62"/>
      <c r="AS36" s="62"/>
      <c r="AT36" s="62"/>
      <c r="AU36" s="62">
        <f>SUM(AU37,AU38)</f>
        <v>0</v>
      </c>
      <c r="AV36" s="62"/>
      <c r="AW36" s="62"/>
      <c r="AX36" s="62"/>
      <c r="AZ36" s="24" t="s">
        <v>1820</v>
      </c>
      <c r="BA36" s="24"/>
      <c r="BB36" s="24"/>
      <c r="BC36" s="24"/>
      <c r="BD36" s="24"/>
      <c r="BE36" s="24"/>
      <c r="BF36" s="24"/>
      <c r="BG36" s="24"/>
      <c r="BH36" s="24"/>
      <c r="BI36" s="24"/>
      <c r="BJ36" s="24"/>
      <c r="BK36" s="24"/>
      <c r="BL36" s="24"/>
      <c r="BM36" s="24"/>
      <c r="BN36" s="24"/>
      <c r="BO36" s="24"/>
      <c r="BP36" s="24"/>
    </row>
    <row r="37" spans="2:75" x14ac:dyDescent="0.65">
      <c r="B37" s="52" t="s">
        <v>1815</v>
      </c>
      <c r="C37" s="53"/>
      <c r="D37" s="53"/>
      <c r="E37" s="53"/>
      <c r="F37" s="53"/>
      <c r="G37" s="53"/>
      <c r="H37" s="53"/>
      <c r="I37" s="53"/>
      <c r="J37" s="53"/>
      <c r="K37" s="53"/>
      <c r="L37" s="53"/>
      <c r="M37" s="53"/>
      <c r="N37" s="53"/>
      <c r="O37" s="53"/>
      <c r="P37" s="53"/>
      <c r="Q37" s="53"/>
      <c r="R37" s="53"/>
      <c r="S37" s="53"/>
      <c r="T37" s="53"/>
      <c r="U37" s="53"/>
      <c r="V37" s="53"/>
      <c r="W37" s="53"/>
      <c r="X37" s="53"/>
      <c r="Y37" s="53"/>
      <c r="AA37" s="55" t="s">
        <v>95</v>
      </c>
      <c r="AB37" s="56"/>
      <c r="AC37" s="56"/>
      <c r="AD37" s="56"/>
      <c r="AE37" s="59"/>
      <c r="AF37" s="59"/>
      <c r="AG37" s="59"/>
      <c r="AH37" s="59"/>
      <c r="AI37" s="59"/>
      <c r="AJ37" s="59"/>
      <c r="AK37" s="59"/>
      <c r="AL37" s="59"/>
      <c r="AM37" s="55" t="s">
        <v>96</v>
      </c>
      <c r="AN37" s="56"/>
      <c r="AO37" s="56"/>
      <c r="AP37" s="56"/>
      <c r="AQ37" s="60"/>
      <c r="AR37" s="60"/>
      <c r="AS37" s="60"/>
      <c r="AT37" s="60"/>
      <c r="AU37" s="60"/>
      <c r="AV37" s="60"/>
      <c r="AW37" s="60"/>
      <c r="AX37" s="60"/>
      <c r="AZ37" s="26" t="s">
        <v>89</v>
      </c>
    </row>
    <row r="38" spans="2:75" x14ac:dyDescent="0.65">
      <c r="B38" s="53"/>
      <c r="C38" s="53"/>
      <c r="D38" s="53"/>
      <c r="E38" s="53"/>
      <c r="F38" s="53"/>
      <c r="G38" s="53"/>
      <c r="H38" s="53"/>
      <c r="I38" s="53"/>
      <c r="J38" s="53"/>
      <c r="K38" s="53"/>
      <c r="L38" s="53"/>
      <c r="M38" s="53"/>
      <c r="N38" s="53"/>
      <c r="O38" s="53"/>
      <c r="P38" s="53"/>
      <c r="Q38" s="53"/>
      <c r="R38" s="53"/>
      <c r="S38" s="53"/>
      <c r="T38" s="53"/>
      <c r="U38" s="53"/>
      <c r="V38" s="53"/>
      <c r="W38" s="53"/>
      <c r="X38" s="53"/>
      <c r="Y38" s="53"/>
      <c r="AA38" s="55" t="s">
        <v>96</v>
      </c>
      <c r="AB38" s="56"/>
      <c r="AC38" s="56"/>
      <c r="AD38" s="56"/>
      <c r="AE38" s="59"/>
      <c r="AF38" s="59"/>
      <c r="AG38" s="59"/>
      <c r="AH38" s="59"/>
      <c r="AI38" s="59"/>
      <c r="AJ38" s="59"/>
      <c r="AK38" s="59"/>
      <c r="AL38" s="59"/>
      <c r="AM38" s="57" t="s">
        <v>97</v>
      </c>
      <c r="AN38" s="58"/>
      <c r="AO38" s="58"/>
      <c r="AP38" s="58"/>
      <c r="AQ38" s="60"/>
      <c r="AR38" s="60"/>
      <c r="AS38" s="60"/>
      <c r="AT38" s="60"/>
      <c r="AU38" s="60"/>
      <c r="AV38" s="60"/>
      <c r="AW38" s="60"/>
      <c r="AX38" s="60"/>
      <c r="BA38" s="90" t="s">
        <v>62</v>
      </c>
      <c r="BB38" s="91"/>
      <c r="BC38" s="91"/>
      <c r="BD38" s="91"/>
      <c r="BE38" s="91"/>
      <c r="BF38" s="91"/>
      <c r="BG38" s="136"/>
      <c r="BH38" s="63" t="s">
        <v>92</v>
      </c>
      <c r="BI38" s="64"/>
      <c r="BJ38" s="64"/>
      <c r="BK38" s="64"/>
      <c r="BL38" s="64"/>
      <c r="BM38" s="63" t="s">
        <v>93</v>
      </c>
      <c r="BN38" s="64"/>
      <c r="BO38" s="64"/>
      <c r="BP38" s="64"/>
      <c r="BQ38" s="65"/>
    </row>
    <row r="39" spans="2:75" x14ac:dyDescent="0.65">
      <c r="B39" s="53"/>
      <c r="C39" s="53"/>
      <c r="D39" s="53"/>
      <c r="E39" s="53"/>
      <c r="F39" s="53"/>
      <c r="G39" s="53"/>
      <c r="H39" s="53"/>
      <c r="I39" s="53"/>
      <c r="J39" s="53"/>
      <c r="K39" s="53"/>
      <c r="L39" s="53"/>
      <c r="M39" s="53"/>
      <c r="N39" s="53"/>
      <c r="O39" s="53"/>
      <c r="P39" s="53"/>
      <c r="Q39" s="53"/>
      <c r="R39" s="53"/>
      <c r="S39" s="53"/>
      <c r="T39" s="53"/>
      <c r="U39" s="53"/>
      <c r="V39" s="53"/>
      <c r="W39" s="53"/>
      <c r="X39" s="53"/>
      <c r="Y39" s="53"/>
      <c r="AA39" s="57" t="s">
        <v>97</v>
      </c>
      <c r="AB39" s="58"/>
      <c r="AC39" s="58"/>
      <c r="AD39" s="58"/>
      <c r="AE39" s="59"/>
      <c r="AF39" s="59"/>
      <c r="AG39" s="59"/>
      <c r="AH39" s="59"/>
      <c r="AI39" s="59"/>
      <c r="AJ39" s="59"/>
      <c r="AK39" s="59"/>
      <c r="AL39" s="59"/>
      <c r="AM39" s="58" t="s">
        <v>99</v>
      </c>
      <c r="AN39" s="58"/>
      <c r="AO39" s="58"/>
      <c r="AP39" s="58"/>
      <c r="AQ39" s="60"/>
      <c r="AR39" s="60"/>
      <c r="AS39" s="60"/>
      <c r="AT39" s="60"/>
      <c r="AU39" s="60"/>
      <c r="AV39" s="60"/>
      <c r="AW39" s="60"/>
      <c r="AX39" s="60"/>
      <c r="BA39" s="137"/>
      <c r="BB39" s="138"/>
      <c r="BC39" s="138"/>
      <c r="BD39" s="138"/>
      <c r="BE39" s="138"/>
      <c r="BF39" s="138"/>
      <c r="BG39" s="139"/>
      <c r="BH39" s="140"/>
      <c r="BI39" s="141"/>
      <c r="BJ39" s="141"/>
      <c r="BK39" s="141"/>
      <c r="BL39" s="141"/>
      <c r="BM39" s="140"/>
      <c r="BN39" s="141"/>
      <c r="BO39" s="141"/>
      <c r="BP39" s="141"/>
      <c r="BQ39" s="142"/>
    </row>
    <row r="40" spans="2:75" ht="18" customHeight="1" x14ac:dyDescent="0.65">
      <c r="B40" s="53"/>
      <c r="C40" s="53"/>
      <c r="D40" s="53"/>
      <c r="E40" s="53"/>
      <c r="F40" s="53"/>
      <c r="G40" s="53"/>
      <c r="H40" s="53"/>
      <c r="I40" s="53"/>
      <c r="J40" s="53"/>
      <c r="K40" s="53"/>
      <c r="L40" s="53"/>
      <c r="M40" s="53"/>
      <c r="N40" s="53"/>
      <c r="O40" s="53"/>
      <c r="P40" s="53"/>
      <c r="Q40" s="53"/>
      <c r="R40" s="53"/>
      <c r="S40" s="53"/>
      <c r="T40" s="53"/>
      <c r="U40" s="53"/>
      <c r="V40" s="53"/>
      <c r="W40" s="53"/>
      <c r="X40" s="53"/>
      <c r="Y40" s="53"/>
      <c r="AA40" s="51" t="s">
        <v>1818</v>
      </c>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BA40" s="137"/>
      <c r="BB40" s="138"/>
      <c r="BC40" s="138"/>
      <c r="BD40" s="138"/>
      <c r="BE40" s="138"/>
      <c r="BF40" s="138"/>
      <c r="BG40" s="139"/>
      <c r="BH40" s="140"/>
      <c r="BI40" s="141"/>
      <c r="BJ40" s="141"/>
      <c r="BK40" s="141"/>
      <c r="BL40" s="141"/>
      <c r="BM40" s="140"/>
      <c r="BN40" s="141"/>
      <c r="BO40" s="141"/>
      <c r="BP40" s="141"/>
      <c r="BQ40" s="142"/>
    </row>
    <row r="41" spans="2:75" x14ac:dyDescent="0.65">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BA41" s="137"/>
      <c r="BB41" s="138"/>
      <c r="BC41" s="138"/>
      <c r="BD41" s="138"/>
      <c r="BE41" s="138"/>
      <c r="BF41" s="138"/>
      <c r="BG41" s="139"/>
      <c r="BH41" s="143"/>
      <c r="BI41" s="144"/>
      <c r="BJ41" s="144"/>
      <c r="BK41" s="144"/>
      <c r="BL41" s="144"/>
      <c r="BM41" s="143"/>
      <c r="BN41" s="144"/>
      <c r="BO41" s="144"/>
      <c r="BP41" s="144"/>
      <c r="BQ41" s="145"/>
    </row>
    <row r="42" spans="2:75" x14ac:dyDescent="0.65">
      <c r="B42" s="24" t="s">
        <v>98</v>
      </c>
      <c r="C42" s="24"/>
      <c r="D42" s="24"/>
      <c r="E42" s="24"/>
      <c r="F42" s="24"/>
      <c r="G42" s="24"/>
      <c r="H42" s="24"/>
      <c r="I42" s="24"/>
      <c r="J42" s="24"/>
      <c r="K42" s="24"/>
      <c r="L42" s="24"/>
      <c r="M42" s="24"/>
      <c r="N42" s="24"/>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Z42" s="52" t="s">
        <v>1812</v>
      </c>
      <c r="BA42" s="53"/>
      <c r="BB42" s="53"/>
      <c r="BC42" s="53"/>
      <c r="BD42" s="53"/>
      <c r="BE42" s="53"/>
      <c r="BF42" s="53"/>
      <c r="BG42" s="53"/>
      <c r="BH42" s="53"/>
      <c r="BI42" s="53"/>
      <c r="BJ42" s="53"/>
      <c r="BK42" s="53"/>
      <c r="BL42" s="53"/>
      <c r="BM42" s="53"/>
      <c r="BN42" s="53"/>
      <c r="BO42" s="53"/>
      <c r="BP42" s="53"/>
      <c r="BQ42" s="53"/>
      <c r="BR42" s="53"/>
      <c r="BS42" s="53"/>
      <c r="BT42" s="53"/>
      <c r="BU42" s="53"/>
      <c r="BV42" s="53"/>
      <c r="BW42" s="53"/>
    </row>
    <row r="43" spans="2:75" x14ac:dyDescent="0.65">
      <c r="B43" s="124" t="s">
        <v>100</v>
      </c>
      <c r="C43" s="125"/>
      <c r="D43" s="125"/>
      <c r="E43" s="126"/>
      <c r="F43" s="127"/>
      <c r="G43" s="128"/>
      <c r="H43" s="128"/>
      <c r="I43" s="128"/>
      <c r="J43" s="128"/>
      <c r="K43" s="128"/>
      <c r="L43" s="128"/>
      <c r="M43" s="128"/>
      <c r="N43" s="128"/>
      <c r="O43" s="128"/>
      <c r="P43" s="128"/>
      <c r="Q43" s="10" t="s">
        <v>101</v>
      </c>
      <c r="R43" s="127"/>
      <c r="S43" s="128"/>
      <c r="T43" s="128"/>
      <c r="U43" s="128"/>
      <c r="V43" s="128"/>
      <c r="W43" s="128"/>
      <c r="X43" s="128"/>
      <c r="Y43" s="10" t="s">
        <v>101</v>
      </c>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row>
    <row r="44" spans="2:75" x14ac:dyDescent="0.65">
      <c r="B44" s="129" t="s">
        <v>103</v>
      </c>
      <c r="C44" s="130"/>
      <c r="D44" s="130"/>
      <c r="E44" s="131"/>
      <c r="F44" s="36"/>
      <c r="G44" s="37"/>
      <c r="H44" s="37"/>
      <c r="I44" s="37"/>
      <c r="J44" s="37"/>
      <c r="K44" s="37"/>
      <c r="L44" s="37"/>
      <c r="M44" s="37"/>
      <c r="N44" s="37"/>
      <c r="O44" s="37"/>
      <c r="P44" s="37"/>
      <c r="Q44" s="38"/>
      <c r="R44" s="36"/>
      <c r="S44" s="37"/>
      <c r="T44" s="37"/>
      <c r="U44" s="37"/>
      <c r="V44" s="37"/>
      <c r="W44" s="37"/>
      <c r="X44" s="37"/>
      <c r="Y44" s="38"/>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row>
    <row r="45" spans="2:75" x14ac:dyDescent="0.65">
      <c r="B45" s="129" t="s">
        <v>106</v>
      </c>
      <c r="C45" s="130"/>
      <c r="D45" s="130"/>
      <c r="E45" s="131"/>
      <c r="F45" s="36"/>
      <c r="G45" s="37"/>
      <c r="H45" s="37"/>
      <c r="I45" s="37"/>
      <c r="J45" s="37"/>
      <c r="K45" s="37"/>
      <c r="L45" s="37"/>
      <c r="M45" s="37"/>
      <c r="N45" s="37"/>
      <c r="O45" s="37"/>
      <c r="P45" s="37"/>
      <c r="Q45" s="38"/>
      <c r="R45" s="36"/>
      <c r="S45" s="37"/>
      <c r="T45" s="37"/>
      <c r="U45" s="37"/>
      <c r="V45" s="37"/>
      <c r="W45" s="37"/>
      <c r="X45" s="37"/>
      <c r="Y45" s="38"/>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row>
    <row r="46" spans="2:75" x14ac:dyDescent="0.65">
      <c r="B46" s="124" t="s">
        <v>107</v>
      </c>
      <c r="C46" s="125"/>
      <c r="D46" s="125"/>
      <c r="E46" s="126"/>
      <c r="F46" s="127"/>
      <c r="G46" s="128"/>
      <c r="H46" s="128"/>
      <c r="I46" s="10" t="s">
        <v>108</v>
      </c>
      <c r="J46" s="127"/>
      <c r="K46" s="128"/>
      <c r="L46" s="128"/>
      <c r="M46" s="10" t="s">
        <v>108</v>
      </c>
      <c r="N46" s="127"/>
      <c r="O46" s="128"/>
      <c r="P46" s="128"/>
      <c r="Q46" s="10" t="s">
        <v>108</v>
      </c>
      <c r="R46" s="127"/>
      <c r="S46" s="128"/>
      <c r="T46" s="128"/>
      <c r="U46" s="10" t="s">
        <v>108</v>
      </c>
      <c r="V46" s="127"/>
      <c r="W46" s="128"/>
      <c r="X46" s="128"/>
      <c r="Y46" s="10" t="s">
        <v>108</v>
      </c>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Z46" s="26" t="s">
        <v>102</v>
      </c>
    </row>
    <row r="47" spans="2:75" x14ac:dyDescent="0.65">
      <c r="B47" s="124" t="s">
        <v>109</v>
      </c>
      <c r="C47" s="125"/>
      <c r="D47" s="125"/>
      <c r="E47" s="126"/>
      <c r="F47" s="132"/>
      <c r="G47" s="133"/>
      <c r="H47" s="133"/>
      <c r="I47" s="134"/>
      <c r="J47" s="132"/>
      <c r="K47" s="133"/>
      <c r="L47" s="133"/>
      <c r="M47" s="134"/>
      <c r="N47" s="132"/>
      <c r="O47" s="133"/>
      <c r="P47" s="133"/>
      <c r="Q47" s="134"/>
      <c r="R47" s="132"/>
      <c r="S47" s="133"/>
      <c r="T47" s="133"/>
      <c r="U47" s="134"/>
      <c r="V47" s="132"/>
      <c r="W47" s="133"/>
      <c r="X47" s="133"/>
      <c r="Y47" s="134"/>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BA47" s="90" t="s">
        <v>104</v>
      </c>
      <c r="BB47" s="91"/>
      <c r="BC47" s="91"/>
      <c r="BD47" s="91"/>
      <c r="BE47" s="91"/>
      <c r="BF47" s="91"/>
      <c r="BG47" s="136"/>
      <c r="BH47" s="63" t="s">
        <v>105</v>
      </c>
      <c r="BI47" s="64"/>
      <c r="BJ47" s="64"/>
      <c r="BK47" s="64"/>
      <c r="BL47" s="65"/>
    </row>
    <row r="48" spans="2:75" x14ac:dyDescent="0.65">
      <c r="B48" s="124" t="s">
        <v>1813</v>
      </c>
      <c r="C48" s="125"/>
      <c r="D48" s="125"/>
      <c r="E48" s="126"/>
      <c r="F48" s="80"/>
      <c r="G48" s="81"/>
      <c r="H48" s="81"/>
      <c r="I48" s="135"/>
      <c r="J48" s="80"/>
      <c r="K48" s="81"/>
      <c r="L48" s="81"/>
      <c r="M48" s="135"/>
      <c r="N48" s="80"/>
      <c r="O48" s="81"/>
      <c r="P48" s="81"/>
      <c r="Q48" s="135"/>
      <c r="R48" s="80"/>
      <c r="S48" s="81"/>
      <c r="T48" s="81"/>
      <c r="U48" s="135"/>
      <c r="V48" s="80"/>
      <c r="W48" s="81"/>
      <c r="X48" s="81"/>
      <c r="Y48" s="135"/>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BA48" s="137"/>
      <c r="BB48" s="138"/>
      <c r="BC48" s="138"/>
      <c r="BD48" s="138"/>
      <c r="BE48" s="138"/>
      <c r="BF48" s="138"/>
      <c r="BG48" s="139"/>
      <c r="BH48" s="140"/>
      <c r="BI48" s="141"/>
      <c r="BJ48" s="141"/>
      <c r="BK48" s="141"/>
      <c r="BL48" s="142"/>
    </row>
    <row r="49" spans="2:64" x14ac:dyDescent="0.65">
      <c r="B49" s="124" t="s">
        <v>110</v>
      </c>
      <c r="C49" s="125"/>
      <c r="D49" s="125"/>
      <c r="E49" s="126"/>
      <c r="F49" s="132"/>
      <c r="G49" s="133"/>
      <c r="H49" s="133"/>
      <c r="I49" s="134"/>
      <c r="J49" s="132"/>
      <c r="K49" s="133"/>
      <c r="L49" s="133"/>
      <c r="M49" s="134"/>
      <c r="N49" s="132"/>
      <c r="O49" s="133"/>
      <c r="P49" s="133"/>
      <c r="Q49" s="134"/>
      <c r="R49" s="132"/>
      <c r="S49" s="133"/>
      <c r="T49" s="133"/>
      <c r="U49" s="134"/>
      <c r="V49" s="132"/>
      <c r="W49" s="133"/>
      <c r="X49" s="133"/>
      <c r="Y49" s="134"/>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BA49" s="137"/>
      <c r="BB49" s="138"/>
      <c r="BC49" s="138"/>
      <c r="BD49" s="138"/>
      <c r="BE49" s="138"/>
      <c r="BF49" s="138"/>
      <c r="BG49" s="139"/>
      <c r="BH49" s="140"/>
      <c r="BI49" s="141"/>
      <c r="BJ49" s="141"/>
      <c r="BK49" s="141"/>
      <c r="BL49" s="142"/>
    </row>
    <row r="50" spans="2:64" x14ac:dyDescent="0.65">
      <c r="B50" s="51" t="s">
        <v>1816</v>
      </c>
      <c r="C50" s="54"/>
      <c r="D50" s="54"/>
      <c r="E50" s="54"/>
      <c r="F50" s="54"/>
      <c r="G50" s="54"/>
      <c r="H50" s="54"/>
      <c r="I50" s="54"/>
      <c r="J50" s="54"/>
      <c r="K50" s="54"/>
      <c r="L50" s="54"/>
      <c r="M50" s="54"/>
      <c r="N50" s="54"/>
      <c r="O50" s="54"/>
      <c r="P50" s="54"/>
      <c r="Q50" s="54"/>
      <c r="R50" s="54"/>
      <c r="S50" s="54"/>
      <c r="T50" s="54"/>
      <c r="U50" s="54"/>
      <c r="V50" s="54"/>
      <c r="W50" s="54"/>
      <c r="X50" s="54"/>
      <c r="Y50" s="54"/>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BA50" s="137"/>
      <c r="BB50" s="138"/>
      <c r="BC50" s="138"/>
      <c r="BD50" s="138"/>
      <c r="BE50" s="138"/>
      <c r="BF50" s="138"/>
      <c r="BG50" s="139"/>
      <c r="BH50" s="143"/>
      <c r="BI50" s="144"/>
      <c r="BJ50" s="144"/>
      <c r="BK50" s="144"/>
      <c r="BL50" s="145"/>
    </row>
    <row r="51" spans="2:64" x14ac:dyDescent="0.65">
      <c r="B51" s="53"/>
      <c r="C51" s="53"/>
      <c r="D51" s="53"/>
      <c r="E51" s="53"/>
      <c r="F51" s="53"/>
      <c r="G51" s="53"/>
      <c r="H51" s="53"/>
      <c r="I51" s="53"/>
      <c r="J51" s="53"/>
      <c r="K51" s="53"/>
      <c r="L51" s="53"/>
      <c r="M51" s="53"/>
      <c r="N51" s="53"/>
      <c r="O51" s="53"/>
      <c r="P51" s="53"/>
      <c r="Q51" s="53"/>
      <c r="R51" s="53"/>
      <c r="S51" s="53"/>
      <c r="T51" s="53"/>
      <c r="U51" s="53"/>
      <c r="V51" s="53"/>
      <c r="W51" s="53"/>
      <c r="X51" s="53"/>
      <c r="Y51" s="53"/>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row>
    <row r="52" spans="2:64" x14ac:dyDescent="0.65">
      <c r="B52" s="53"/>
      <c r="C52" s="53"/>
      <c r="D52" s="53"/>
      <c r="E52" s="53"/>
      <c r="F52" s="53"/>
      <c r="G52" s="53"/>
      <c r="H52" s="53"/>
      <c r="I52" s="53"/>
      <c r="J52" s="53"/>
      <c r="K52" s="53"/>
      <c r="L52" s="53"/>
      <c r="M52" s="53"/>
      <c r="N52" s="53"/>
      <c r="O52" s="53"/>
      <c r="P52" s="53"/>
      <c r="Q52" s="53"/>
      <c r="R52" s="53"/>
      <c r="S52" s="53"/>
      <c r="T52" s="53"/>
      <c r="U52" s="53"/>
      <c r="V52" s="53"/>
      <c r="W52" s="53"/>
      <c r="X52" s="53"/>
      <c r="Y52" s="53"/>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row>
    <row r="53" spans="2:64" x14ac:dyDescent="0.65">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row>
  </sheetData>
  <mergeCells count="352">
    <mergeCell ref="AA4:AW4"/>
    <mergeCell ref="AZ4:BV4"/>
    <mergeCell ref="BY4:CU4"/>
    <mergeCell ref="AZ28:BC28"/>
    <mergeCell ref="BD28:BF28"/>
    <mergeCell ref="BG28:BI28"/>
    <mergeCell ref="BJ28:BL28"/>
    <mergeCell ref="BN28:BO28"/>
    <mergeCell ref="BQ28:BR28"/>
    <mergeCell ref="BT28:BV28"/>
    <mergeCell ref="AZ24:BC24"/>
    <mergeCell ref="BD24:BF24"/>
    <mergeCell ref="CC10:CE10"/>
    <mergeCell ref="CG10:CI10"/>
    <mergeCell ref="CK10:CM10"/>
    <mergeCell ref="CO10:CT10"/>
    <mergeCell ref="CB12:CU12"/>
    <mergeCell ref="CC11:CE11"/>
    <mergeCell ref="CG11:CI11"/>
    <mergeCell ref="CK11:CM11"/>
    <mergeCell ref="CO11:CT11"/>
    <mergeCell ref="BY9:CA9"/>
    <mergeCell ref="CB9:CU9"/>
    <mergeCell ref="AS5:AW5"/>
    <mergeCell ref="BY10:CA10"/>
    <mergeCell ref="BY12:CA12"/>
    <mergeCell ref="BY11:CA11"/>
    <mergeCell ref="BT24:BV24"/>
    <mergeCell ref="AZ26:BC26"/>
    <mergeCell ref="BD26:BF26"/>
    <mergeCell ref="BG26:BI26"/>
    <mergeCell ref="BJ26:BL26"/>
    <mergeCell ref="BN26:BO26"/>
    <mergeCell ref="BQ26:BR26"/>
    <mergeCell ref="BT26:BV26"/>
    <mergeCell ref="AZ23:BC23"/>
    <mergeCell ref="BD23:BF23"/>
    <mergeCell ref="BG23:BI23"/>
    <mergeCell ref="BN23:BP23"/>
    <mergeCell ref="BQ23:BS23"/>
    <mergeCell ref="BT23:BV23"/>
    <mergeCell ref="BJ23:BM23"/>
    <mergeCell ref="BJ24:BL24"/>
    <mergeCell ref="BJ25:BL25"/>
    <mergeCell ref="BN24:BO24"/>
    <mergeCell ref="BQ24:BR24"/>
    <mergeCell ref="BY3:CE3"/>
    <mergeCell ref="CG3:CM3"/>
    <mergeCell ref="CO3:CU3"/>
    <mergeCell ref="CQ5:CU5"/>
    <mergeCell ref="BY6:CD6"/>
    <mergeCell ref="CE6:CU6"/>
    <mergeCell ref="BM38:BQ38"/>
    <mergeCell ref="BA39:BG39"/>
    <mergeCell ref="BH39:BL39"/>
    <mergeCell ref="BM39:BQ39"/>
    <mergeCell ref="BD16:BE16"/>
    <mergeCell ref="BH16:BK16"/>
    <mergeCell ref="BM16:BP16"/>
    <mergeCell ref="BR16:BU16"/>
    <mergeCell ref="BH14:BK14"/>
    <mergeCell ref="BH9:BL9"/>
    <mergeCell ref="BM9:BQ9"/>
    <mergeCell ref="BR9:BV9"/>
    <mergeCell ref="BD10:BE10"/>
    <mergeCell ref="BA9:BG9"/>
    <mergeCell ref="AZ3:BF3"/>
    <mergeCell ref="BH3:BN3"/>
    <mergeCell ref="BP3:BV3"/>
    <mergeCell ref="BJ29:BL29"/>
    <mergeCell ref="BM40:BQ40"/>
    <mergeCell ref="BA41:BG41"/>
    <mergeCell ref="BH41:BL41"/>
    <mergeCell ref="BM41:BQ41"/>
    <mergeCell ref="BM17:BP17"/>
    <mergeCell ref="BR17:BU17"/>
    <mergeCell ref="BA17:BG17"/>
    <mergeCell ref="BH17:BK17"/>
    <mergeCell ref="BA38:BG38"/>
    <mergeCell ref="BH38:BL38"/>
    <mergeCell ref="BJ27:BL27"/>
    <mergeCell ref="AG6:AW6"/>
    <mergeCell ref="BR5:BV5"/>
    <mergeCell ref="AZ6:BE6"/>
    <mergeCell ref="BF6:BV6"/>
    <mergeCell ref="BM14:BP14"/>
    <mergeCell ref="BR14:BU14"/>
    <mergeCell ref="BD15:BE15"/>
    <mergeCell ref="BH15:BK15"/>
    <mergeCell ref="BM15:BP15"/>
    <mergeCell ref="BR15:BU15"/>
    <mergeCell ref="BM10:BP10"/>
    <mergeCell ref="BR10:BU10"/>
    <mergeCell ref="BA11:BG11"/>
    <mergeCell ref="BD12:BE12"/>
    <mergeCell ref="BH12:BK12"/>
    <mergeCell ref="BM12:BP12"/>
    <mergeCell ref="BR12:BU12"/>
    <mergeCell ref="BD13:BE13"/>
    <mergeCell ref="BH13:BK13"/>
    <mergeCell ref="BM13:BP13"/>
    <mergeCell ref="BR13:BU13"/>
    <mergeCell ref="BH10:BK10"/>
    <mergeCell ref="BD14:BE14"/>
    <mergeCell ref="AQ15:AT15"/>
    <mergeCell ref="BA47:BG47"/>
    <mergeCell ref="BH47:BL47"/>
    <mergeCell ref="BA48:BG48"/>
    <mergeCell ref="BH48:BL48"/>
    <mergeCell ref="BA49:BG49"/>
    <mergeCell ref="BH49:BL49"/>
    <mergeCell ref="BA50:BG50"/>
    <mergeCell ref="BH50:BL50"/>
    <mergeCell ref="BG24:BI24"/>
    <mergeCell ref="BA40:BG40"/>
    <mergeCell ref="BH40:BL40"/>
    <mergeCell ref="B48:E48"/>
    <mergeCell ref="F48:I48"/>
    <mergeCell ref="J48:M48"/>
    <mergeCell ref="N48:Q48"/>
    <mergeCell ref="R48:U48"/>
    <mergeCell ref="V48:Y48"/>
    <mergeCell ref="B49:E49"/>
    <mergeCell ref="F49:I49"/>
    <mergeCell ref="J49:M49"/>
    <mergeCell ref="N49:Q49"/>
    <mergeCell ref="R49:U49"/>
    <mergeCell ref="V49:Y49"/>
    <mergeCell ref="B45:E45"/>
    <mergeCell ref="B46:E46"/>
    <mergeCell ref="F46:H46"/>
    <mergeCell ref="J46:L46"/>
    <mergeCell ref="N46:P46"/>
    <mergeCell ref="R46:T46"/>
    <mergeCell ref="V46:X46"/>
    <mergeCell ref="B47:E47"/>
    <mergeCell ref="F47:I47"/>
    <mergeCell ref="J47:M47"/>
    <mergeCell ref="N47:Q47"/>
    <mergeCell ref="R47:U47"/>
    <mergeCell ref="V47:Y47"/>
    <mergeCell ref="E35:J36"/>
    <mergeCell ref="K35:O35"/>
    <mergeCell ref="R35:V35"/>
    <mergeCell ref="K36:O36"/>
    <mergeCell ref="R36:V36"/>
    <mergeCell ref="B43:E43"/>
    <mergeCell ref="F43:P43"/>
    <mergeCell ref="R43:X43"/>
    <mergeCell ref="B44:E44"/>
    <mergeCell ref="E31:J32"/>
    <mergeCell ref="K31:O31"/>
    <mergeCell ref="R31:V31"/>
    <mergeCell ref="K32:O32"/>
    <mergeCell ref="R32:V32"/>
    <mergeCell ref="E33:J34"/>
    <mergeCell ref="K33:O33"/>
    <mergeCell ref="R33:V33"/>
    <mergeCell ref="K34:O34"/>
    <mergeCell ref="R34:V34"/>
    <mergeCell ref="G27:L27"/>
    <mergeCell ref="M27:R27"/>
    <mergeCell ref="S27:X27"/>
    <mergeCell ref="E30:J30"/>
    <mergeCell ref="N30:O30"/>
    <mergeCell ref="U30:V30"/>
    <mergeCell ref="E18:L18"/>
    <mergeCell ref="M18:P18"/>
    <mergeCell ref="R18:S18"/>
    <mergeCell ref="E19:L19"/>
    <mergeCell ref="M19:P19"/>
    <mergeCell ref="R19:S19"/>
    <mergeCell ref="E20:L20"/>
    <mergeCell ref="M20:P20"/>
    <mergeCell ref="R20:S20"/>
    <mergeCell ref="M17:P17"/>
    <mergeCell ref="R17:S17"/>
    <mergeCell ref="C9:X9"/>
    <mergeCell ref="E13:N13"/>
    <mergeCell ref="O13:Q13"/>
    <mergeCell ref="R13:X13"/>
    <mergeCell ref="B6:G6"/>
    <mergeCell ref="H6:X6"/>
    <mergeCell ref="B3:H3"/>
    <mergeCell ref="J3:P3"/>
    <mergeCell ref="R3:X3"/>
    <mergeCell ref="B4:X4"/>
    <mergeCell ref="T5:X5"/>
    <mergeCell ref="E12:G12"/>
    <mergeCell ref="H12:O12"/>
    <mergeCell ref="E15:L15"/>
    <mergeCell ref="M15:Q15"/>
    <mergeCell ref="R15:X15"/>
    <mergeCell ref="E16:L16"/>
    <mergeCell ref="M16:P16"/>
    <mergeCell ref="R16:S16"/>
    <mergeCell ref="E17:L17"/>
    <mergeCell ref="AA3:AG3"/>
    <mergeCell ref="AA30:AD30"/>
    <mergeCell ref="AA31:AD31"/>
    <mergeCell ref="AI34:AL34"/>
    <mergeCell ref="AQ34:AT34"/>
    <mergeCell ref="AU34:AX34"/>
    <mergeCell ref="AQ32:AT32"/>
    <mergeCell ref="AU32:AX32"/>
    <mergeCell ref="AI33:AL33"/>
    <mergeCell ref="AQ33:AT33"/>
    <mergeCell ref="AU33:AX33"/>
    <mergeCell ref="AA32:AD32"/>
    <mergeCell ref="AA29:AD29"/>
    <mergeCell ref="AA23:AD23"/>
    <mergeCell ref="AE23:AH23"/>
    <mergeCell ref="AI23:AL23"/>
    <mergeCell ref="AA19:AD19"/>
    <mergeCell ref="AI3:AO3"/>
    <mergeCell ref="AQ3:AW3"/>
    <mergeCell ref="AA34:AD34"/>
    <mergeCell ref="AE34:AH34"/>
    <mergeCell ref="AM34:AP34"/>
    <mergeCell ref="AA33:AD33"/>
    <mergeCell ref="AA6:AF6"/>
    <mergeCell ref="AA18:AD18"/>
    <mergeCell ref="AE18:AH18"/>
    <mergeCell ref="AI18:AL18"/>
    <mergeCell ref="AM18:AP18"/>
    <mergeCell ref="AQ18:AT18"/>
    <mergeCell ref="AU18:AX18"/>
    <mergeCell ref="AE19:AH19"/>
    <mergeCell ref="AI19:AL19"/>
    <mergeCell ref="AM19:AP19"/>
    <mergeCell ref="AQ19:AT19"/>
    <mergeCell ref="AU19:AX19"/>
    <mergeCell ref="AU15:AX15"/>
    <mergeCell ref="AA15:AD16"/>
    <mergeCell ref="AM15:AP16"/>
    <mergeCell ref="AA17:AD17"/>
    <mergeCell ref="AE17:AH17"/>
    <mergeCell ref="AI17:AL17"/>
    <mergeCell ref="AM17:AP17"/>
    <mergeCell ref="AQ17:AT17"/>
    <mergeCell ref="AE15:AH15"/>
    <mergeCell ref="AI15:AL15"/>
    <mergeCell ref="AU17:AX17"/>
    <mergeCell ref="AU22:AX22"/>
    <mergeCell ref="AU20:AX20"/>
    <mergeCell ref="AA21:AD21"/>
    <mergeCell ref="AE21:AH21"/>
    <mergeCell ref="AI21:AL21"/>
    <mergeCell ref="AM21:AP21"/>
    <mergeCell ref="AQ21:AT21"/>
    <mergeCell ref="AU21:AX21"/>
    <mergeCell ref="AM23:AP23"/>
    <mergeCell ref="AQ23:AT23"/>
    <mergeCell ref="AU23:AX23"/>
    <mergeCell ref="AA20:AD20"/>
    <mergeCell ref="AE20:AH20"/>
    <mergeCell ref="AI20:AL20"/>
    <mergeCell ref="AM20:AP20"/>
    <mergeCell ref="AQ20:AT20"/>
    <mergeCell ref="AA22:AD22"/>
    <mergeCell ref="AE22:AH22"/>
    <mergeCell ref="AI22:AL22"/>
    <mergeCell ref="AM22:AP22"/>
    <mergeCell ref="AQ22:AT22"/>
    <mergeCell ref="AA24:AD24"/>
    <mergeCell ref="AE24:AH24"/>
    <mergeCell ref="AI24:AL24"/>
    <mergeCell ref="AM24:AP24"/>
    <mergeCell ref="AQ24:AT24"/>
    <mergeCell ref="AU24:AX24"/>
    <mergeCell ref="AA26:AD26"/>
    <mergeCell ref="AE26:AH26"/>
    <mergeCell ref="AI26:AL26"/>
    <mergeCell ref="AM26:AP26"/>
    <mergeCell ref="AQ26:AT26"/>
    <mergeCell ref="AU26:AX26"/>
    <mergeCell ref="AA25:AD25"/>
    <mergeCell ref="AE25:AH25"/>
    <mergeCell ref="AI25:AL25"/>
    <mergeCell ref="AM25:AP25"/>
    <mergeCell ref="AQ25:AT25"/>
    <mergeCell ref="AU25:AX25"/>
    <mergeCell ref="AA28:AD28"/>
    <mergeCell ref="AE28:AH28"/>
    <mergeCell ref="AI28:AL28"/>
    <mergeCell ref="AM28:AP28"/>
    <mergeCell ref="AQ28:AT28"/>
    <mergeCell ref="AU28:AX28"/>
    <mergeCell ref="AA27:AD27"/>
    <mergeCell ref="AE27:AH27"/>
    <mergeCell ref="AI27:AL27"/>
    <mergeCell ref="AM27:AP27"/>
    <mergeCell ref="AQ27:AT27"/>
    <mergeCell ref="AU27:AX27"/>
    <mergeCell ref="AE29:AH29"/>
    <mergeCell ref="AI29:AL29"/>
    <mergeCell ref="AM29:AP29"/>
    <mergeCell ref="AQ29:AT29"/>
    <mergeCell ref="AU29:AX29"/>
    <mergeCell ref="AE30:AH30"/>
    <mergeCell ref="AI30:AL30"/>
    <mergeCell ref="AM30:AP30"/>
    <mergeCell ref="AQ30:AT30"/>
    <mergeCell ref="AU30:AX30"/>
    <mergeCell ref="AE37:AH37"/>
    <mergeCell ref="AI37:AL37"/>
    <mergeCell ref="AA36:AD36"/>
    <mergeCell ref="AE36:AH36"/>
    <mergeCell ref="AI36:AL36"/>
    <mergeCell ref="AM36:AP36"/>
    <mergeCell ref="AQ36:AT36"/>
    <mergeCell ref="AU36:AX36"/>
    <mergeCell ref="AE31:AH31"/>
    <mergeCell ref="AI31:AL31"/>
    <mergeCell ref="AM31:AP31"/>
    <mergeCell ref="AQ31:AT31"/>
    <mergeCell ref="AU31:AX31"/>
    <mergeCell ref="AE32:AH32"/>
    <mergeCell ref="AM32:AP32"/>
    <mergeCell ref="AA35:AD35"/>
    <mergeCell ref="AE35:AH35"/>
    <mergeCell ref="AI35:AL35"/>
    <mergeCell ref="AM35:AP35"/>
    <mergeCell ref="AQ35:AT35"/>
    <mergeCell ref="AU35:AX35"/>
    <mergeCell ref="AE33:AH33"/>
    <mergeCell ref="AM33:AP33"/>
    <mergeCell ref="AI32:AL32"/>
    <mergeCell ref="AA10:AX13"/>
    <mergeCell ref="AA40:AX50"/>
    <mergeCell ref="B21:Y24"/>
    <mergeCell ref="B37:Y40"/>
    <mergeCell ref="B50:Y52"/>
    <mergeCell ref="AZ18:BW20"/>
    <mergeCell ref="AZ30:BW34"/>
    <mergeCell ref="AZ42:BW44"/>
    <mergeCell ref="AM37:AP37"/>
    <mergeCell ref="AA39:AD39"/>
    <mergeCell ref="AE39:AH39"/>
    <mergeCell ref="AI39:AL39"/>
    <mergeCell ref="AM39:AP39"/>
    <mergeCell ref="AQ39:AT39"/>
    <mergeCell ref="AU39:AX39"/>
    <mergeCell ref="AA38:AD38"/>
    <mergeCell ref="AE38:AH38"/>
    <mergeCell ref="AI38:AL38"/>
    <mergeCell ref="AM38:AP38"/>
    <mergeCell ref="AQ38:AT38"/>
    <mergeCell ref="AU38:AX38"/>
    <mergeCell ref="AQ37:AT37"/>
    <mergeCell ref="AU37:AX37"/>
    <mergeCell ref="AA37:AD37"/>
  </mergeCells>
  <phoneticPr fontId="1"/>
  <dataValidations count="8">
    <dataValidation imeMode="on" allowBlank="1" showInputMessage="1" showErrorMessage="1" sqref="R12:U12" xr:uid="{C81635E3-C90B-4B07-8EB4-163E3A5BDC47}"/>
    <dataValidation type="textLength" allowBlank="1" showInputMessage="1" showErrorMessage="1" sqref="O13 R13 W30 P30 O29 R29 BF10 BF12:BF16" xr:uid="{0F8E212F-0CEB-4939-9C34-C6605A714793}">
      <formula1>1</formula1>
      <formula2>30</formula2>
    </dataValidation>
    <dataValidation type="whole" allowBlank="1" showInputMessage="1" showErrorMessage="1" promptTitle="郵便番号入力" prompt="ハイフン（ー）は不要です。数字のみ入力してください。" sqref="H12" xr:uid="{CFF16385-EADC-44C9-947A-9A758990A47B}">
      <formula1>1</formula1>
      <formula2>9999999</formula2>
    </dataValidation>
    <dataValidation type="whole" allowBlank="1" showInputMessage="1" showErrorMessage="1" sqref="F48:Y48" xr:uid="{C4825328-BABE-4537-9AA7-0C110CED5205}">
      <formula1>1</formula1>
      <formula2>99999</formula2>
    </dataValidation>
    <dataValidation type="whole" imeMode="off" operator="greaterThanOrEqual" allowBlank="1" showInputMessage="1" showErrorMessage="1" sqref="BM10:BP10 BH10:BK10 BH12:BK17 BM12:BP17 BR17:BU17" xr:uid="{57A95640-FD86-4608-A24A-5EEA9DF9C7D4}">
      <formula1>0</formula1>
    </dataValidation>
    <dataValidation type="whole" imeMode="off" allowBlank="1" showInputMessage="1" showErrorMessage="1" sqref="BH39:BQ41 BH48:BL50" xr:uid="{C8C6BBA5-814B-4036-9D98-2840B4BD1516}">
      <formula1>0</formula1>
      <formula2>999999</formula2>
    </dataValidation>
    <dataValidation type="textLength" imeMode="off" allowBlank="1" showInputMessage="1" showErrorMessage="1" promptTitle="電話番号" prompt="※電話番号は市外局番、局番、番号を記入してください。" sqref="CG10:CI11 CK10:CM11 CC10:CE11" xr:uid="{8F47448E-7B7E-4DFC-9CF2-A342AD65A009}">
      <formula1>1</formula1>
      <formula2>5</formula2>
    </dataValidation>
    <dataValidation type="custom" imeMode="off" allowBlank="1" showInputMessage="1" showErrorMessage="1" promptTitle="メールアドレス入力" prompt="@を含めて正しく入力してください。" sqref="CB12" xr:uid="{B0250EA7-E64E-4556-AB31-380C52A181BF}">
      <formula1>COUNTIF(CB12,"*@*")</formula1>
    </dataValidation>
  </dataValidations>
  <pageMargins left="0.7" right="0.7" top="0.75" bottom="0.75" header="0.3" footer="0.3"/>
  <pageSetup paperSize="9" scale="73" orientation="portrait" r:id="rId1"/>
  <colBreaks count="3" manualBreakCount="3">
    <brk id="25" min="1" max="51" man="1"/>
    <brk id="50" min="1" max="51" man="1"/>
    <brk id="75" min="1" max="51" man="1"/>
  </colBreaks>
  <extLst>
    <ext xmlns:x14="http://schemas.microsoft.com/office/spreadsheetml/2009/9/main" uri="{CCE6A557-97BC-4b89-ADB6-D9C93CAAB3DF}">
      <x14:dataValidations xmlns:xm="http://schemas.microsoft.com/office/excel/2006/main" count="3">
        <x14:dataValidation type="list" allowBlank="1" showInputMessage="1" showErrorMessage="1" xr:uid="{C92211C3-9AC4-447F-8831-4AD45EAB38E5}">
          <x14:formula1>
            <xm:f>Sheet5!$E$2:$E$4</xm:f>
          </x14:formula1>
          <xm:sqref>R16:S20</xm:sqref>
        </x14:dataValidation>
        <x14:dataValidation type="list" allowBlank="1" showInputMessage="1" showErrorMessage="1" xr:uid="{F43A568F-D2B1-4D1B-BA40-8825DE0DEA3B}">
          <x14:formula1>
            <xm:f>Sheet5!$F$2:$F$65</xm:f>
          </x14:formula1>
          <xm:sqref>U16:U20 N30:O30</xm:sqref>
        </x14:dataValidation>
        <x14:dataValidation type="list" allowBlank="1" showInputMessage="1" showErrorMessage="1" xr:uid="{AC851ADD-A5C3-4B0B-8CA4-161122CBD340}">
          <x14:formula1>
            <xm:f>Sheet5!$G$2:$G$13</xm:f>
          </x14:formula1>
          <xm:sqref>W16:W20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99E6-D8F1-4E90-8C07-B40A0B4FC733}">
  <sheetPr>
    <tabColor rgb="FFFFC000"/>
  </sheetPr>
  <dimension ref="B1:G65"/>
  <sheetViews>
    <sheetView topLeftCell="A9" workbookViewId="0">
      <selection activeCell="N30" sqref="N30:O30"/>
    </sheetView>
  </sheetViews>
  <sheetFormatPr defaultRowHeight="18.45" x14ac:dyDescent="0.65"/>
  <sheetData>
    <row r="1" spans="2:7" x14ac:dyDescent="0.65">
      <c r="E1" t="s">
        <v>111</v>
      </c>
      <c r="F1" t="s">
        <v>47</v>
      </c>
      <c r="G1" t="s">
        <v>48</v>
      </c>
    </row>
    <row r="2" spans="2:7" x14ac:dyDescent="0.65">
      <c r="B2" t="s">
        <v>112</v>
      </c>
      <c r="E2" t="s">
        <v>22</v>
      </c>
      <c r="F2">
        <v>1</v>
      </c>
      <c r="G2">
        <v>1</v>
      </c>
    </row>
    <row r="3" spans="2:7" x14ac:dyDescent="0.65">
      <c r="B3" t="s">
        <v>113</v>
      </c>
      <c r="E3" t="s">
        <v>114</v>
      </c>
      <c r="F3">
        <v>2</v>
      </c>
      <c r="G3">
        <v>2</v>
      </c>
    </row>
    <row r="4" spans="2:7" x14ac:dyDescent="0.65">
      <c r="B4" t="s">
        <v>115</v>
      </c>
      <c r="E4" t="s">
        <v>116</v>
      </c>
      <c r="F4">
        <v>3</v>
      </c>
      <c r="G4">
        <v>3</v>
      </c>
    </row>
    <row r="5" spans="2:7" x14ac:dyDescent="0.65">
      <c r="B5" t="s">
        <v>117</v>
      </c>
      <c r="F5">
        <v>4</v>
      </c>
      <c r="G5">
        <v>4</v>
      </c>
    </row>
    <row r="6" spans="2:7" x14ac:dyDescent="0.65">
      <c r="B6" t="s">
        <v>118</v>
      </c>
      <c r="F6">
        <v>5</v>
      </c>
      <c r="G6">
        <v>5</v>
      </c>
    </row>
    <row r="7" spans="2:7" x14ac:dyDescent="0.65">
      <c r="F7">
        <v>6</v>
      </c>
      <c r="G7">
        <v>6</v>
      </c>
    </row>
    <row r="8" spans="2:7" x14ac:dyDescent="0.65">
      <c r="F8">
        <v>7</v>
      </c>
      <c r="G8">
        <v>7</v>
      </c>
    </row>
    <row r="9" spans="2:7" x14ac:dyDescent="0.65">
      <c r="F9">
        <v>8</v>
      </c>
      <c r="G9">
        <v>8</v>
      </c>
    </row>
    <row r="10" spans="2:7" x14ac:dyDescent="0.65">
      <c r="F10">
        <v>9</v>
      </c>
      <c r="G10">
        <v>9</v>
      </c>
    </row>
    <row r="11" spans="2:7" x14ac:dyDescent="0.65">
      <c r="F11">
        <v>10</v>
      </c>
      <c r="G11">
        <v>10</v>
      </c>
    </row>
    <row r="12" spans="2:7" x14ac:dyDescent="0.65">
      <c r="F12">
        <v>11</v>
      </c>
      <c r="G12">
        <v>11</v>
      </c>
    </row>
    <row r="13" spans="2:7" x14ac:dyDescent="0.65">
      <c r="F13">
        <v>12</v>
      </c>
      <c r="G13">
        <v>12</v>
      </c>
    </row>
    <row r="14" spans="2:7" x14ac:dyDescent="0.65">
      <c r="F14">
        <v>13</v>
      </c>
    </row>
    <row r="15" spans="2:7" x14ac:dyDescent="0.65">
      <c r="F15">
        <v>14</v>
      </c>
    </row>
    <row r="16" spans="2:7" x14ac:dyDescent="0.65">
      <c r="F16">
        <v>15</v>
      </c>
    </row>
    <row r="17" spans="6:6" x14ac:dyDescent="0.65">
      <c r="F17">
        <v>16</v>
      </c>
    </row>
    <row r="18" spans="6:6" x14ac:dyDescent="0.65">
      <c r="F18">
        <v>17</v>
      </c>
    </row>
    <row r="19" spans="6:6" x14ac:dyDescent="0.65">
      <c r="F19">
        <v>18</v>
      </c>
    </row>
    <row r="20" spans="6:6" x14ac:dyDescent="0.65">
      <c r="F20">
        <v>19</v>
      </c>
    </row>
    <row r="21" spans="6:6" x14ac:dyDescent="0.65">
      <c r="F21">
        <v>20</v>
      </c>
    </row>
    <row r="22" spans="6:6" x14ac:dyDescent="0.65">
      <c r="F22">
        <v>21</v>
      </c>
    </row>
    <row r="23" spans="6:6" x14ac:dyDescent="0.65">
      <c r="F23">
        <v>22</v>
      </c>
    </row>
    <row r="24" spans="6:6" x14ac:dyDescent="0.65">
      <c r="F24">
        <v>23</v>
      </c>
    </row>
    <row r="25" spans="6:6" x14ac:dyDescent="0.65">
      <c r="F25">
        <v>24</v>
      </c>
    </row>
    <row r="26" spans="6:6" x14ac:dyDescent="0.65">
      <c r="F26">
        <v>25</v>
      </c>
    </row>
    <row r="27" spans="6:6" x14ac:dyDescent="0.65">
      <c r="F27">
        <v>26</v>
      </c>
    </row>
    <row r="28" spans="6:6" x14ac:dyDescent="0.65">
      <c r="F28">
        <v>27</v>
      </c>
    </row>
    <row r="29" spans="6:6" x14ac:dyDescent="0.65">
      <c r="F29">
        <v>28</v>
      </c>
    </row>
    <row r="30" spans="6:6" x14ac:dyDescent="0.65">
      <c r="F30">
        <v>29</v>
      </c>
    </row>
    <row r="31" spans="6:6" x14ac:dyDescent="0.65">
      <c r="F31">
        <v>30</v>
      </c>
    </row>
    <row r="32" spans="6:6" x14ac:dyDescent="0.65">
      <c r="F32">
        <v>31</v>
      </c>
    </row>
    <row r="33" spans="6:6" x14ac:dyDescent="0.65">
      <c r="F33">
        <v>32</v>
      </c>
    </row>
    <row r="34" spans="6:6" x14ac:dyDescent="0.65">
      <c r="F34">
        <v>33</v>
      </c>
    </row>
    <row r="35" spans="6:6" x14ac:dyDescent="0.65">
      <c r="F35">
        <v>34</v>
      </c>
    </row>
    <row r="36" spans="6:6" x14ac:dyDescent="0.65">
      <c r="F36">
        <v>35</v>
      </c>
    </row>
    <row r="37" spans="6:6" x14ac:dyDescent="0.65">
      <c r="F37">
        <v>36</v>
      </c>
    </row>
    <row r="38" spans="6:6" x14ac:dyDescent="0.65">
      <c r="F38">
        <v>37</v>
      </c>
    </row>
    <row r="39" spans="6:6" x14ac:dyDescent="0.65">
      <c r="F39">
        <v>38</v>
      </c>
    </row>
    <row r="40" spans="6:6" x14ac:dyDescent="0.65">
      <c r="F40">
        <v>39</v>
      </c>
    </row>
    <row r="41" spans="6:6" x14ac:dyDescent="0.65">
      <c r="F41">
        <v>40</v>
      </c>
    </row>
    <row r="42" spans="6:6" x14ac:dyDescent="0.65">
      <c r="F42">
        <v>41</v>
      </c>
    </row>
    <row r="43" spans="6:6" x14ac:dyDescent="0.65">
      <c r="F43">
        <v>42</v>
      </c>
    </row>
    <row r="44" spans="6:6" x14ac:dyDescent="0.65">
      <c r="F44">
        <v>43</v>
      </c>
    </row>
    <row r="45" spans="6:6" x14ac:dyDescent="0.65">
      <c r="F45">
        <v>44</v>
      </c>
    </row>
    <row r="46" spans="6:6" x14ac:dyDescent="0.65">
      <c r="F46">
        <v>45</v>
      </c>
    </row>
    <row r="47" spans="6:6" x14ac:dyDescent="0.65">
      <c r="F47">
        <v>46</v>
      </c>
    </row>
    <row r="48" spans="6:6" x14ac:dyDescent="0.65">
      <c r="F48">
        <v>47</v>
      </c>
    </row>
    <row r="49" spans="6:6" x14ac:dyDescent="0.65">
      <c r="F49">
        <v>48</v>
      </c>
    </row>
    <row r="50" spans="6:6" x14ac:dyDescent="0.65">
      <c r="F50">
        <v>49</v>
      </c>
    </row>
    <row r="51" spans="6:6" x14ac:dyDescent="0.65">
      <c r="F51">
        <v>50</v>
      </c>
    </row>
    <row r="52" spans="6:6" x14ac:dyDescent="0.65">
      <c r="F52">
        <v>51</v>
      </c>
    </row>
    <row r="53" spans="6:6" x14ac:dyDescent="0.65">
      <c r="F53">
        <v>52</v>
      </c>
    </row>
    <row r="54" spans="6:6" x14ac:dyDescent="0.65">
      <c r="F54">
        <v>53</v>
      </c>
    </row>
    <row r="55" spans="6:6" x14ac:dyDescent="0.65">
      <c r="F55">
        <v>54</v>
      </c>
    </row>
    <row r="56" spans="6:6" x14ac:dyDescent="0.65">
      <c r="F56">
        <v>55</v>
      </c>
    </row>
    <row r="57" spans="6:6" x14ac:dyDescent="0.65">
      <c r="F57">
        <v>56</v>
      </c>
    </row>
    <row r="58" spans="6:6" x14ac:dyDescent="0.65">
      <c r="F58">
        <v>57</v>
      </c>
    </row>
    <row r="59" spans="6:6" x14ac:dyDescent="0.65">
      <c r="F59">
        <v>58</v>
      </c>
    </row>
    <row r="60" spans="6:6" x14ac:dyDescent="0.65">
      <c r="F60">
        <v>59</v>
      </c>
    </row>
    <row r="61" spans="6:6" x14ac:dyDescent="0.65">
      <c r="F61">
        <v>60</v>
      </c>
    </row>
    <row r="62" spans="6:6" x14ac:dyDescent="0.65">
      <c r="F62">
        <v>61</v>
      </c>
    </row>
    <row r="63" spans="6:6" x14ac:dyDescent="0.65">
      <c r="F63">
        <v>62</v>
      </c>
    </row>
    <row r="64" spans="6:6" x14ac:dyDescent="0.65">
      <c r="F64">
        <v>63</v>
      </c>
    </row>
    <row r="65" spans="6:6" x14ac:dyDescent="0.65">
      <c r="F65">
        <v>64</v>
      </c>
    </row>
  </sheetData>
  <sheetProtection sheet="1" objects="1" scenarios="1" selectLockedCells="1" selectUnlockedCells="1"/>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311C8-D02F-4893-AE7E-B24A099BA228}">
  <sheetPr>
    <tabColor rgb="FFFFC000"/>
  </sheetPr>
  <dimension ref="A1:P877"/>
  <sheetViews>
    <sheetView topLeftCell="J9" workbookViewId="0">
      <selection activeCell="N30" sqref="N30:O30"/>
    </sheetView>
  </sheetViews>
  <sheetFormatPr defaultRowHeight="18.45" x14ac:dyDescent="0.65"/>
  <cols>
    <col min="8" max="8" width="21.42578125" bestFit="1" customWidth="1"/>
    <col min="9" max="9" width="79.5703125" bestFit="1" customWidth="1"/>
    <col min="10" max="10" width="79.5703125" customWidth="1"/>
  </cols>
  <sheetData>
    <row r="1" spans="1:16" x14ac:dyDescent="0.65">
      <c r="A1">
        <v>45201</v>
      </c>
      <c r="B1">
        <v>880</v>
      </c>
      <c r="C1">
        <v>8800000</v>
      </c>
      <c r="D1" t="s">
        <v>119</v>
      </c>
      <c r="E1" t="s">
        <v>120</v>
      </c>
      <c r="F1" t="s">
        <v>121</v>
      </c>
      <c r="G1" t="s">
        <v>122</v>
      </c>
      <c r="H1" t="s">
        <v>123</v>
      </c>
      <c r="I1" t="s">
        <v>124</v>
      </c>
      <c r="J1" t="str">
        <f t="shared" ref="J1:J64" si="0">CONCATENATE(G1,H1,I1)</f>
        <v>宮崎県宮崎市以下に掲載がない場合</v>
      </c>
      <c r="K1">
        <v>0</v>
      </c>
      <c r="L1">
        <v>0</v>
      </c>
      <c r="M1">
        <v>0</v>
      </c>
      <c r="N1">
        <v>0</v>
      </c>
      <c r="O1">
        <v>0</v>
      </c>
      <c r="P1">
        <v>0</v>
      </c>
    </row>
    <row r="2" spans="1:16" x14ac:dyDescent="0.65">
      <c r="A2">
        <v>45201</v>
      </c>
      <c r="B2">
        <v>88921</v>
      </c>
      <c r="C2">
        <v>8892162</v>
      </c>
      <c r="D2" t="s">
        <v>119</v>
      </c>
      <c r="E2" t="s">
        <v>120</v>
      </c>
      <c r="F2" t="s">
        <v>125</v>
      </c>
      <c r="G2" t="s">
        <v>122</v>
      </c>
      <c r="H2" t="s">
        <v>123</v>
      </c>
      <c r="I2" t="s">
        <v>126</v>
      </c>
      <c r="J2" t="str">
        <f t="shared" si="0"/>
        <v>宮崎県宮崎市青島</v>
      </c>
      <c r="K2">
        <v>0</v>
      </c>
      <c r="L2">
        <v>0</v>
      </c>
      <c r="M2">
        <v>1</v>
      </c>
      <c r="N2">
        <v>0</v>
      </c>
      <c r="O2">
        <v>0</v>
      </c>
      <c r="P2">
        <v>0</v>
      </c>
    </row>
    <row r="3" spans="1:16" x14ac:dyDescent="0.65">
      <c r="A3">
        <v>45201</v>
      </c>
      <c r="B3">
        <v>88921</v>
      </c>
      <c r="C3">
        <v>8892163</v>
      </c>
      <c r="D3" t="s">
        <v>119</v>
      </c>
      <c r="E3" t="s">
        <v>120</v>
      </c>
      <c r="F3" t="s">
        <v>127</v>
      </c>
      <c r="G3" t="s">
        <v>122</v>
      </c>
      <c r="H3" t="s">
        <v>123</v>
      </c>
      <c r="I3" t="s">
        <v>128</v>
      </c>
      <c r="J3" t="str">
        <f t="shared" si="0"/>
        <v>宮崎県宮崎市青島西</v>
      </c>
      <c r="K3">
        <v>0</v>
      </c>
      <c r="L3">
        <v>0</v>
      </c>
      <c r="M3">
        <v>1</v>
      </c>
      <c r="N3">
        <v>0</v>
      </c>
      <c r="O3">
        <v>0</v>
      </c>
      <c r="P3">
        <v>0</v>
      </c>
    </row>
    <row r="4" spans="1:16" x14ac:dyDescent="0.65">
      <c r="A4">
        <v>45201</v>
      </c>
      <c r="B4">
        <v>880</v>
      </c>
      <c r="C4">
        <v>8800842</v>
      </c>
      <c r="D4" t="s">
        <v>119</v>
      </c>
      <c r="E4" t="s">
        <v>120</v>
      </c>
      <c r="F4" t="s">
        <v>129</v>
      </c>
      <c r="G4" t="s">
        <v>122</v>
      </c>
      <c r="H4" t="s">
        <v>123</v>
      </c>
      <c r="I4" t="s">
        <v>130</v>
      </c>
      <c r="J4" t="str">
        <f t="shared" si="0"/>
        <v>宮崎県宮崎市青葉町</v>
      </c>
      <c r="K4">
        <v>0</v>
      </c>
      <c r="L4">
        <v>0</v>
      </c>
      <c r="M4">
        <v>0</v>
      </c>
      <c r="N4">
        <v>0</v>
      </c>
      <c r="O4">
        <v>0</v>
      </c>
      <c r="P4">
        <v>0</v>
      </c>
    </row>
    <row r="5" spans="1:16" x14ac:dyDescent="0.65">
      <c r="A5">
        <v>45201</v>
      </c>
      <c r="B5">
        <v>880</v>
      </c>
      <c r="C5">
        <v>8800912</v>
      </c>
      <c r="D5" t="s">
        <v>119</v>
      </c>
      <c r="E5" t="s">
        <v>120</v>
      </c>
      <c r="F5" t="s">
        <v>131</v>
      </c>
      <c r="G5" t="s">
        <v>122</v>
      </c>
      <c r="H5" t="s">
        <v>123</v>
      </c>
      <c r="I5" t="s">
        <v>132</v>
      </c>
      <c r="J5" t="str">
        <f t="shared" si="0"/>
        <v>宮崎県宮崎市赤江</v>
      </c>
      <c r="K5">
        <v>0</v>
      </c>
      <c r="L5">
        <v>0</v>
      </c>
      <c r="M5">
        <v>0</v>
      </c>
      <c r="N5">
        <v>0</v>
      </c>
      <c r="O5">
        <v>0</v>
      </c>
      <c r="P5">
        <v>0</v>
      </c>
    </row>
    <row r="6" spans="1:16" x14ac:dyDescent="0.65">
      <c r="A6">
        <v>45201</v>
      </c>
      <c r="B6">
        <v>880</v>
      </c>
      <c r="C6">
        <v>8800803</v>
      </c>
      <c r="D6" t="s">
        <v>119</v>
      </c>
      <c r="E6" t="s">
        <v>120</v>
      </c>
      <c r="F6" t="s">
        <v>133</v>
      </c>
      <c r="G6" t="s">
        <v>122</v>
      </c>
      <c r="H6" t="s">
        <v>123</v>
      </c>
      <c r="I6" t="s">
        <v>134</v>
      </c>
      <c r="J6" t="str">
        <f t="shared" si="0"/>
        <v>宮崎県宮崎市旭</v>
      </c>
      <c r="K6">
        <v>0</v>
      </c>
      <c r="L6">
        <v>0</v>
      </c>
      <c r="M6">
        <v>1</v>
      </c>
      <c r="N6">
        <v>0</v>
      </c>
      <c r="O6">
        <v>0</v>
      </c>
      <c r="P6">
        <v>0</v>
      </c>
    </row>
    <row r="7" spans="1:16" x14ac:dyDescent="0.65">
      <c r="A7">
        <v>45201</v>
      </c>
      <c r="B7">
        <v>880</v>
      </c>
      <c r="C7">
        <v>8800864</v>
      </c>
      <c r="D7" t="s">
        <v>119</v>
      </c>
      <c r="E7" t="s">
        <v>120</v>
      </c>
      <c r="F7" t="s">
        <v>135</v>
      </c>
      <c r="G7" t="s">
        <v>122</v>
      </c>
      <c r="H7" t="s">
        <v>123</v>
      </c>
      <c r="I7" t="s">
        <v>136</v>
      </c>
      <c r="J7" t="str">
        <f t="shared" si="0"/>
        <v>宮崎県宮崎市吾妻町</v>
      </c>
      <c r="K7">
        <v>0</v>
      </c>
      <c r="L7">
        <v>0</v>
      </c>
      <c r="M7">
        <v>0</v>
      </c>
      <c r="N7">
        <v>0</v>
      </c>
      <c r="O7">
        <v>0</v>
      </c>
      <c r="P7">
        <v>0</v>
      </c>
    </row>
    <row r="8" spans="1:16" x14ac:dyDescent="0.65">
      <c r="A8">
        <v>45201</v>
      </c>
      <c r="B8">
        <v>88021</v>
      </c>
      <c r="C8">
        <v>8802101</v>
      </c>
      <c r="D8" t="s">
        <v>119</v>
      </c>
      <c r="E8" t="s">
        <v>120</v>
      </c>
      <c r="F8" t="s">
        <v>137</v>
      </c>
      <c r="G8" t="s">
        <v>122</v>
      </c>
      <c r="H8" t="s">
        <v>123</v>
      </c>
      <c r="I8" t="s">
        <v>138</v>
      </c>
      <c r="J8" t="str">
        <f t="shared" si="0"/>
        <v>宮崎県宮崎市跡江</v>
      </c>
      <c r="K8">
        <v>0</v>
      </c>
      <c r="L8">
        <v>0</v>
      </c>
      <c r="M8">
        <v>0</v>
      </c>
      <c r="N8">
        <v>0</v>
      </c>
      <c r="O8">
        <v>0</v>
      </c>
      <c r="P8">
        <v>0</v>
      </c>
    </row>
    <row r="9" spans="1:16" x14ac:dyDescent="0.65">
      <c r="A9">
        <v>45201</v>
      </c>
      <c r="B9">
        <v>88021</v>
      </c>
      <c r="C9">
        <v>8802102</v>
      </c>
      <c r="D9" t="s">
        <v>119</v>
      </c>
      <c r="E9" t="s">
        <v>120</v>
      </c>
      <c r="F9" t="s">
        <v>139</v>
      </c>
      <c r="G9" t="s">
        <v>122</v>
      </c>
      <c r="H9" t="s">
        <v>123</v>
      </c>
      <c r="I9" t="s">
        <v>140</v>
      </c>
      <c r="J9" t="str">
        <f t="shared" si="0"/>
        <v>宮崎県宮崎市有田</v>
      </c>
      <c r="K9">
        <v>0</v>
      </c>
      <c r="L9">
        <v>0</v>
      </c>
      <c r="M9">
        <v>0</v>
      </c>
      <c r="N9">
        <v>0</v>
      </c>
      <c r="O9">
        <v>0</v>
      </c>
      <c r="P9">
        <v>0</v>
      </c>
    </row>
    <row r="10" spans="1:16" x14ac:dyDescent="0.65">
      <c r="A10">
        <v>45201</v>
      </c>
      <c r="B10">
        <v>880</v>
      </c>
      <c r="C10">
        <v>8800835</v>
      </c>
      <c r="D10" t="s">
        <v>119</v>
      </c>
      <c r="E10" t="s">
        <v>120</v>
      </c>
      <c r="F10" t="s">
        <v>141</v>
      </c>
      <c r="G10" t="s">
        <v>122</v>
      </c>
      <c r="H10" t="s">
        <v>123</v>
      </c>
      <c r="I10" t="s">
        <v>142</v>
      </c>
      <c r="J10" t="str">
        <f t="shared" si="0"/>
        <v>宮崎県宮崎市阿波岐原町</v>
      </c>
      <c r="K10">
        <v>0</v>
      </c>
      <c r="L10">
        <v>0</v>
      </c>
      <c r="M10">
        <v>0</v>
      </c>
      <c r="N10">
        <v>0</v>
      </c>
      <c r="O10">
        <v>0</v>
      </c>
      <c r="P10">
        <v>0</v>
      </c>
    </row>
    <row r="11" spans="1:16" x14ac:dyDescent="0.65">
      <c r="A11">
        <v>45201</v>
      </c>
      <c r="B11">
        <v>88021</v>
      </c>
      <c r="C11">
        <v>8802103</v>
      </c>
      <c r="D11" t="s">
        <v>119</v>
      </c>
      <c r="E11" t="s">
        <v>120</v>
      </c>
      <c r="F11" t="s">
        <v>143</v>
      </c>
      <c r="G11" t="s">
        <v>122</v>
      </c>
      <c r="H11" t="s">
        <v>123</v>
      </c>
      <c r="I11" t="s">
        <v>144</v>
      </c>
      <c r="J11" t="str">
        <f t="shared" si="0"/>
        <v>宮崎県宮崎市生目</v>
      </c>
      <c r="K11">
        <v>0</v>
      </c>
      <c r="L11">
        <v>0</v>
      </c>
      <c r="M11">
        <v>0</v>
      </c>
      <c r="N11">
        <v>0</v>
      </c>
      <c r="O11">
        <v>0</v>
      </c>
      <c r="P11">
        <v>0</v>
      </c>
    </row>
    <row r="12" spans="1:16" x14ac:dyDescent="0.65">
      <c r="A12">
        <v>45201</v>
      </c>
      <c r="B12">
        <v>880</v>
      </c>
      <c r="C12">
        <v>8800942</v>
      </c>
      <c r="D12" t="s">
        <v>119</v>
      </c>
      <c r="E12" t="s">
        <v>120</v>
      </c>
      <c r="F12" t="s">
        <v>145</v>
      </c>
      <c r="G12" t="s">
        <v>122</v>
      </c>
      <c r="H12" t="s">
        <v>123</v>
      </c>
      <c r="I12" t="s">
        <v>146</v>
      </c>
      <c r="J12" t="str">
        <f t="shared" si="0"/>
        <v>宮崎県宮崎市生目台東</v>
      </c>
      <c r="K12">
        <v>0</v>
      </c>
      <c r="L12">
        <v>0</v>
      </c>
      <c r="M12">
        <v>1</v>
      </c>
      <c r="N12">
        <v>0</v>
      </c>
      <c r="O12">
        <v>0</v>
      </c>
      <c r="P12">
        <v>0</v>
      </c>
    </row>
    <row r="13" spans="1:16" x14ac:dyDescent="0.65">
      <c r="A13">
        <v>45201</v>
      </c>
      <c r="B13">
        <v>880</v>
      </c>
      <c r="C13">
        <v>8800943</v>
      </c>
      <c r="D13" t="s">
        <v>119</v>
      </c>
      <c r="E13" t="s">
        <v>120</v>
      </c>
      <c r="F13" t="s">
        <v>147</v>
      </c>
      <c r="G13" t="s">
        <v>122</v>
      </c>
      <c r="H13" t="s">
        <v>123</v>
      </c>
      <c r="I13" t="s">
        <v>148</v>
      </c>
      <c r="J13" t="str">
        <f t="shared" si="0"/>
        <v>宮崎県宮崎市生目台西</v>
      </c>
      <c r="K13">
        <v>0</v>
      </c>
      <c r="L13">
        <v>0</v>
      </c>
      <c r="M13">
        <v>1</v>
      </c>
      <c r="N13">
        <v>0</v>
      </c>
      <c r="O13">
        <v>0</v>
      </c>
      <c r="P13">
        <v>0</v>
      </c>
    </row>
    <row r="14" spans="1:16" x14ac:dyDescent="0.65">
      <c r="A14">
        <v>45201</v>
      </c>
      <c r="B14">
        <v>880</v>
      </c>
      <c r="C14">
        <v>8800041</v>
      </c>
      <c r="D14" t="s">
        <v>119</v>
      </c>
      <c r="E14" t="s">
        <v>120</v>
      </c>
      <c r="F14" t="s">
        <v>149</v>
      </c>
      <c r="G14" t="s">
        <v>122</v>
      </c>
      <c r="H14" t="s">
        <v>123</v>
      </c>
      <c r="I14" t="s">
        <v>150</v>
      </c>
      <c r="J14" t="str">
        <f t="shared" si="0"/>
        <v>宮崎県宮崎市池内町</v>
      </c>
      <c r="K14">
        <v>0</v>
      </c>
      <c r="L14">
        <v>0</v>
      </c>
      <c r="M14">
        <v>0</v>
      </c>
      <c r="N14">
        <v>0</v>
      </c>
      <c r="O14">
        <v>0</v>
      </c>
      <c r="P14">
        <v>0</v>
      </c>
    </row>
    <row r="15" spans="1:16" x14ac:dyDescent="0.65">
      <c r="A15">
        <v>45201</v>
      </c>
      <c r="B15">
        <v>880</v>
      </c>
      <c r="C15">
        <v>8800854</v>
      </c>
      <c r="D15" t="s">
        <v>119</v>
      </c>
      <c r="E15" t="s">
        <v>120</v>
      </c>
      <c r="F15" t="s">
        <v>151</v>
      </c>
      <c r="G15" t="s">
        <v>122</v>
      </c>
      <c r="H15" t="s">
        <v>123</v>
      </c>
      <c r="I15" t="s">
        <v>152</v>
      </c>
      <c r="J15" t="str">
        <f t="shared" si="0"/>
        <v>宮崎県宮崎市一の宮町</v>
      </c>
      <c r="K15">
        <v>0</v>
      </c>
      <c r="L15">
        <v>0</v>
      </c>
      <c r="M15">
        <v>0</v>
      </c>
      <c r="N15">
        <v>0</v>
      </c>
      <c r="O15">
        <v>0</v>
      </c>
      <c r="P15">
        <v>0</v>
      </c>
    </row>
    <row r="16" spans="1:16" x14ac:dyDescent="0.65">
      <c r="A16">
        <v>45201</v>
      </c>
      <c r="B16">
        <v>88022</v>
      </c>
      <c r="C16">
        <v>8802231</v>
      </c>
      <c r="D16" t="s">
        <v>119</v>
      </c>
      <c r="E16" t="s">
        <v>120</v>
      </c>
      <c r="F16" t="s">
        <v>153</v>
      </c>
      <c r="G16" t="s">
        <v>122</v>
      </c>
      <c r="H16" t="s">
        <v>123</v>
      </c>
      <c r="I16" t="s">
        <v>154</v>
      </c>
      <c r="J16" t="str">
        <f t="shared" si="0"/>
        <v>宮崎県宮崎市糸原</v>
      </c>
      <c r="K16">
        <v>0</v>
      </c>
      <c r="L16">
        <v>0</v>
      </c>
      <c r="M16">
        <v>0</v>
      </c>
      <c r="N16">
        <v>0</v>
      </c>
      <c r="O16">
        <v>0</v>
      </c>
      <c r="P16">
        <v>0</v>
      </c>
    </row>
    <row r="17" spans="1:16" x14ac:dyDescent="0.65">
      <c r="A17">
        <v>45201</v>
      </c>
      <c r="B17">
        <v>88021</v>
      </c>
      <c r="C17">
        <v>8802104</v>
      </c>
      <c r="D17" t="s">
        <v>119</v>
      </c>
      <c r="E17" t="s">
        <v>120</v>
      </c>
      <c r="F17" t="s">
        <v>155</v>
      </c>
      <c r="G17" t="s">
        <v>122</v>
      </c>
      <c r="H17" t="s">
        <v>123</v>
      </c>
      <c r="I17" t="s">
        <v>156</v>
      </c>
      <c r="J17" t="str">
        <f t="shared" si="0"/>
        <v>宮崎県宮崎市浮田</v>
      </c>
      <c r="K17">
        <v>0</v>
      </c>
      <c r="L17">
        <v>0</v>
      </c>
      <c r="M17">
        <v>0</v>
      </c>
      <c r="N17">
        <v>0</v>
      </c>
      <c r="O17">
        <v>0</v>
      </c>
      <c r="P17">
        <v>0</v>
      </c>
    </row>
    <row r="18" spans="1:16" x14ac:dyDescent="0.65">
      <c r="A18">
        <v>45201</v>
      </c>
      <c r="B18">
        <v>880</v>
      </c>
      <c r="C18">
        <v>8800821</v>
      </c>
      <c r="D18" t="s">
        <v>119</v>
      </c>
      <c r="E18" t="s">
        <v>120</v>
      </c>
      <c r="F18" t="s">
        <v>157</v>
      </c>
      <c r="G18" t="s">
        <v>122</v>
      </c>
      <c r="H18" t="s">
        <v>123</v>
      </c>
      <c r="I18" t="s">
        <v>158</v>
      </c>
      <c r="J18" t="str">
        <f t="shared" si="0"/>
        <v>宮崎県宮崎市浮城町</v>
      </c>
      <c r="K18">
        <v>0</v>
      </c>
      <c r="L18">
        <v>0</v>
      </c>
      <c r="M18">
        <v>0</v>
      </c>
      <c r="N18">
        <v>0</v>
      </c>
      <c r="O18">
        <v>0</v>
      </c>
      <c r="P18">
        <v>0</v>
      </c>
    </row>
    <row r="19" spans="1:16" x14ac:dyDescent="0.65">
      <c r="A19">
        <v>45201</v>
      </c>
      <c r="B19">
        <v>88923</v>
      </c>
      <c r="C19">
        <v>8892301</v>
      </c>
      <c r="D19" t="s">
        <v>119</v>
      </c>
      <c r="E19" t="s">
        <v>120</v>
      </c>
      <c r="F19" t="s">
        <v>159</v>
      </c>
      <c r="G19" t="s">
        <v>122</v>
      </c>
      <c r="H19" t="s">
        <v>123</v>
      </c>
      <c r="I19" t="s">
        <v>160</v>
      </c>
      <c r="J19" t="str">
        <f t="shared" si="0"/>
        <v>宮崎県宮崎市内海</v>
      </c>
      <c r="K19">
        <v>0</v>
      </c>
      <c r="L19">
        <v>0</v>
      </c>
      <c r="M19">
        <v>0</v>
      </c>
      <c r="N19">
        <v>0</v>
      </c>
      <c r="O19">
        <v>0</v>
      </c>
      <c r="P19">
        <v>0</v>
      </c>
    </row>
    <row r="20" spans="1:16" x14ac:dyDescent="0.65">
      <c r="A20">
        <v>45201</v>
      </c>
      <c r="B20">
        <v>88003</v>
      </c>
      <c r="C20">
        <v>8800344</v>
      </c>
      <c r="D20" t="s">
        <v>119</v>
      </c>
      <c r="E20" t="s">
        <v>120</v>
      </c>
      <c r="F20" t="s">
        <v>161</v>
      </c>
      <c r="G20" t="s">
        <v>122</v>
      </c>
      <c r="H20" t="s">
        <v>123</v>
      </c>
      <c r="I20" t="s">
        <v>162</v>
      </c>
      <c r="J20" t="str">
        <f t="shared" si="0"/>
        <v>宮崎県宮崎市瓜生野（下畑）</v>
      </c>
      <c r="K20">
        <v>1</v>
      </c>
      <c r="L20">
        <v>0</v>
      </c>
      <c r="M20">
        <v>0</v>
      </c>
      <c r="N20">
        <v>0</v>
      </c>
      <c r="O20">
        <v>0</v>
      </c>
      <c r="P20">
        <v>0</v>
      </c>
    </row>
    <row r="21" spans="1:16" x14ac:dyDescent="0.65">
      <c r="A21">
        <v>45201</v>
      </c>
      <c r="B21">
        <v>880</v>
      </c>
      <c r="C21">
        <v>8800044</v>
      </c>
      <c r="D21" t="s">
        <v>119</v>
      </c>
      <c r="E21" t="s">
        <v>120</v>
      </c>
      <c r="F21" t="s">
        <v>163</v>
      </c>
      <c r="G21" t="s">
        <v>122</v>
      </c>
      <c r="H21" t="s">
        <v>123</v>
      </c>
      <c r="I21" t="s">
        <v>164</v>
      </c>
      <c r="J21" t="str">
        <f t="shared" si="0"/>
        <v>宮崎県宮崎市瓜生野（その他）</v>
      </c>
      <c r="K21">
        <v>1</v>
      </c>
      <c r="L21">
        <v>0</v>
      </c>
      <c r="M21">
        <v>0</v>
      </c>
      <c r="N21">
        <v>0</v>
      </c>
      <c r="O21">
        <v>0</v>
      </c>
      <c r="P21">
        <v>0</v>
      </c>
    </row>
    <row r="22" spans="1:16" x14ac:dyDescent="0.65">
      <c r="A22">
        <v>45201</v>
      </c>
      <c r="B22">
        <v>880</v>
      </c>
      <c r="C22">
        <v>8800872</v>
      </c>
      <c r="D22" t="s">
        <v>119</v>
      </c>
      <c r="E22" t="s">
        <v>120</v>
      </c>
      <c r="F22" t="s">
        <v>165</v>
      </c>
      <c r="G22" t="s">
        <v>122</v>
      </c>
      <c r="H22" t="s">
        <v>123</v>
      </c>
      <c r="I22" t="s">
        <v>166</v>
      </c>
      <c r="J22" t="str">
        <f t="shared" si="0"/>
        <v>宮崎県宮崎市永楽町</v>
      </c>
      <c r="K22">
        <v>0</v>
      </c>
      <c r="L22">
        <v>0</v>
      </c>
      <c r="M22">
        <v>0</v>
      </c>
      <c r="N22">
        <v>0</v>
      </c>
      <c r="O22">
        <v>0</v>
      </c>
      <c r="P22">
        <v>0</v>
      </c>
    </row>
    <row r="23" spans="1:16" x14ac:dyDescent="0.65">
      <c r="A23">
        <v>45201</v>
      </c>
      <c r="B23">
        <v>880</v>
      </c>
      <c r="C23">
        <v>8800814</v>
      </c>
      <c r="D23" t="s">
        <v>119</v>
      </c>
      <c r="E23" t="s">
        <v>120</v>
      </c>
      <c r="F23" t="s">
        <v>167</v>
      </c>
      <c r="G23" t="s">
        <v>122</v>
      </c>
      <c r="H23" t="s">
        <v>123</v>
      </c>
      <c r="I23" t="s">
        <v>168</v>
      </c>
      <c r="J23" t="str">
        <f t="shared" si="0"/>
        <v>宮崎県宮崎市江平中町</v>
      </c>
      <c r="K23">
        <v>0</v>
      </c>
      <c r="L23">
        <v>0</v>
      </c>
      <c r="M23">
        <v>0</v>
      </c>
      <c r="N23">
        <v>0</v>
      </c>
      <c r="O23">
        <v>0</v>
      </c>
      <c r="P23">
        <v>0</v>
      </c>
    </row>
    <row r="24" spans="1:16" x14ac:dyDescent="0.65">
      <c r="A24">
        <v>45201</v>
      </c>
      <c r="B24">
        <v>880</v>
      </c>
      <c r="C24">
        <v>8800817</v>
      </c>
      <c r="D24" t="s">
        <v>119</v>
      </c>
      <c r="E24" t="s">
        <v>120</v>
      </c>
      <c r="F24" t="s">
        <v>169</v>
      </c>
      <c r="G24" t="s">
        <v>122</v>
      </c>
      <c r="H24" t="s">
        <v>123</v>
      </c>
      <c r="I24" t="s">
        <v>170</v>
      </c>
      <c r="J24" t="str">
        <f t="shared" si="0"/>
        <v>宮崎県宮崎市江平東町</v>
      </c>
      <c r="K24">
        <v>0</v>
      </c>
      <c r="L24">
        <v>0</v>
      </c>
      <c r="M24">
        <v>0</v>
      </c>
      <c r="N24">
        <v>0</v>
      </c>
      <c r="O24">
        <v>0</v>
      </c>
      <c r="P24">
        <v>0</v>
      </c>
    </row>
    <row r="25" spans="1:16" x14ac:dyDescent="0.65">
      <c r="A25">
        <v>45201</v>
      </c>
      <c r="B25">
        <v>880</v>
      </c>
      <c r="C25">
        <v>8800816</v>
      </c>
      <c r="D25" t="s">
        <v>119</v>
      </c>
      <c r="E25" t="s">
        <v>120</v>
      </c>
      <c r="F25" t="s">
        <v>171</v>
      </c>
      <c r="G25" t="s">
        <v>122</v>
      </c>
      <c r="H25" t="s">
        <v>123</v>
      </c>
      <c r="I25" t="s">
        <v>172</v>
      </c>
      <c r="J25" t="str">
        <f t="shared" si="0"/>
        <v>宮崎県宮崎市江平東</v>
      </c>
      <c r="K25">
        <v>0</v>
      </c>
      <c r="L25">
        <v>0</v>
      </c>
      <c r="M25">
        <v>1</v>
      </c>
      <c r="N25">
        <v>0</v>
      </c>
      <c r="O25">
        <v>0</v>
      </c>
      <c r="P25">
        <v>0</v>
      </c>
    </row>
    <row r="26" spans="1:16" x14ac:dyDescent="0.65">
      <c r="A26">
        <v>45201</v>
      </c>
      <c r="B26">
        <v>880</v>
      </c>
      <c r="C26">
        <v>8800051</v>
      </c>
      <c r="D26" t="s">
        <v>119</v>
      </c>
      <c r="E26" t="s">
        <v>120</v>
      </c>
      <c r="F26" t="s">
        <v>173</v>
      </c>
      <c r="G26" t="s">
        <v>122</v>
      </c>
      <c r="H26" t="s">
        <v>123</v>
      </c>
      <c r="I26" t="s">
        <v>174</v>
      </c>
      <c r="J26" t="str">
        <f t="shared" si="0"/>
        <v>宮崎県宮崎市江平西</v>
      </c>
      <c r="K26">
        <v>0</v>
      </c>
      <c r="L26">
        <v>0</v>
      </c>
      <c r="M26">
        <v>1</v>
      </c>
      <c r="N26">
        <v>0</v>
      </c>
      <c r="O26">
        <v>0</v>
      </c>
      <c r="P26">
        <v>0</v>
      </c>
    </row>
    <row r="27" spans="1:16" x14ac:dyDescent="0.65">
      <c r="A27">
        <v>45201</v>
      </c>
      <c r="B27">
        <v>880</v>
      </c>
      <c r="C27">
        <v>8800815</v>
      </c>
      <c r="D27" t="s">
        <v>119</v>
      </c>
      <c r="E27" t="s">
        <v>120</v>
      </c>
      <c r="F27" t="s">
        <v>175</v>
      </c>
      <c r="G27" t="s">
        <v>122</v>
      </c>
      <c r="H27" t="s">
        <v>123</v>
      </c>
      <c r="I27" t="s">
        <v>176</v>
      </c>
      <c r="J27" t="str">
        <f t="shared" si="0"/>
        <v>宮崎県宮崎市江平町</v>
      </c>
      <c r="K27">
        <v>0</v>
      </c>
      <c r="L27">
        <v>0</v>
      </c>
      <c r="M27">
        <v>1</v>
      </c>
      <c r="N27">
        <v>0</v>
      </c>
      <c r="O27">
        <v>0</v>
      </c>
      <c r="P27">
        <v>0</v>
      </c>
    </row>
    <row r="28" spans="1:16" x14ac:dyDescent="0.65">
      <c r="A28">
        <v>45201</v>
      </c>
      <c r="B28">
        <v>880</v>
      </c>
      <c r="C28">
        <v>8800801</v>
      </c>
      <c r="D28" t="s">
        <v>119</v>
      </c>
      <c r="E28" t="s">
        <v>120</v>
      </c>
      <c r="F28" t="s">
        <v>177</v>
      </c>
      <c r="G28" t="s">
        <v>122</v>
      </c>
      <c r="H28" t="s">
        <v>123</v>
      </c>
      <c r="I28" t="s">
        <v>178</v>
      </c>
      <c r="J28" t="str">
        <f t="shared" si="0"/>
        <v>宮崎県宮崎市老松</v>
      </c>
      <c r="K28">
        <v>0</v>
      </c>
      <c r="L28">
        <v>0</v>
      </c>
      <c r="M28">
        <v>1</v>
      </c>
      <c r="N28">
        <v>0</v>
      </c>
      <c r="O28">
        <v>0</v>
      </c>
      <c r="P28">
        <v>0</v>
      </c>
    </row>
    <row r="29" spans="1:16" x14ac:dyDescent="0.65">
      <c r="A29">
        <v>45201</v>
      </c>
      <c r="B29">
        <v>880</v>
      </c>
      <c r="C29">
        <v>8800824</v>
      </c>
      <c r="D29" t="s">
        <v>119</v>
      </c>
      <c r="E29" t="s">
        <v>120</v>
      </c>
      <c r="F29" t="s">
        <v>179</v>
      </c>
      <c r="G29" t="s">
        <v>122</v>
      </c>
      <c r="H29" t="s">
        <v>123</v>
      </c>
      <c r="I29" t="s">
        <v>180</v>
      </c>
      <c r="J29" t="str">
        <f t="shared" si="0"/>
        <v>宮崎県宮崎市大島町</v>
      </c>
      <c r="K29">
        <v>0</v>
      </c>
      <c r="L29">
        <v>0</v>
      </c>
      <c r="M29">
        <v>0</v>
      </c>
      <c r="N29">
        <v>0</v>
      </c>
      <c r="O29">
        <v>0</v>
      </c>
      <c r="P29">
        <v>0</v>
      </c>
    </row>
    <row r="30" spans="1:16" x14ac:dyDescent="0.65">
      <c r="A30">
        <v>45201</v>
      </c>
      <c r="B30">
        <v>88003</v>
      </c>
      <c r="C30">
        <v>8800345</v>
      </c>
      <c r="D30" t="s">
        <v>119</v>
      </c>
      <c r="E30" t="s">
        <v>120</v>
      </c>
      <c r="F30" t="s">
        <v>181</v>
      </c>
      <c r="G30" t="s">
        <v>122</v>
      </c>
      <c r="H30" t="s">
        <v>123</v>
      </c>
      <c r="I30" t="s">
        <v>182</v>
      </c>
      <c r="J30" t="str">
        <f t="shared" si="0"/>
        <v>宮崎県宮崎市大瀬町（上畑）</v>
      </c>
      <c r="K30">
        <v>1</v>
      </c>
      <c r="L30">
        <v>0</v>
      </c>
      <c r="M30">
        <v>0</v>
      </c>
      <c r="N30">
        <v>0</v>
      </c>
      <c r="O30">
        <v>0</v>
      </c>
      <c r="P30">
        <v>0</v>
      </c>
    </row>
    <row r="31" spans="1:16" x14ac:dyDescent="0.65">
      <c r="A31">
        <v>45201</v>
      </c>
      <c r="B31">
        <v>880</v>
      </c>
      <c r="C31">
        <v>8800045</v>
      </c>
      <c r="D31" t="s">
        <v>119</v>
      </c>
      <c r="E31" t="s">
        <v>120</v>
      </c>
      <c r="F31" t="s">
        <v>183</v>
      </c>
      <c r="G31" t="s">
        <v>122</v>
      </c>
      <c r="H31" t="s">
        <v>123</v>
      </c>
      <c r="I31" t="s">
        <v>184</v>
      </c>
      <c r="J31" t="str">
        <f t="shared" si="0"/>
        <v>宮崎県宮崎市大瀬町（その他）</v>
      </c>
      <c r="K31">
        <v>1</v>
      </c>
      <c r="L31">
        <v>0</v>
      </c>
      <c r="M31">
        <v>0</v>
      </c>
      <c r="N31">
        <v>0</v>
      </c>
      <c r="O31">
        <v>0</v>
      </c>
      <c r="P31">
        <v>0</v>
      </c>
    </row>
    <row r="32" spans="1:16" x14ac:dyDescent="0.65">
      <c r="A32">
        <v>45201</v>
      </c>
      <c r="B32">
        <v>880</v>
      </c>
      <c r="C32">
        <v>8800903</v>
      </c>
      <c r="D32" t="s">
        <v>119</v>
      </c>
      <c r="E32" t="s">
        <v>120</v>
      </c>
      <c r="F32" t="s">
        <v>185</v>
      </c>
      <c r="G32" t="s">
        <v>122</v>
      </c>
      <c r="H32" t="s">
        <v>123</v>
      </c>
      <c r="I32" t="s">
        <v>186</v>
      </c>
      <c r="J32" t="str">
        <f t="shared" si="0"/>
        <v>宮崎県宮崎市太田</v>
      </c>
      <c r="K32">
        <v>0</v>
      </c>
      <c r="L32">
        <v>0</v>
      </c>
      <c r="M32">
        <v>1</v>
      </c>
      <c r="N32">
        <v>0</v>
      </c>
      <c r="O32">
        <v>0</v>
      </c>
      <c r="P32">
        <v>0</v>
      </c>
    </row>
    <row r="33" spans="1:16" x14ac:dyDescent="0.65">
      <c r="A33">
        <v>45201</v>
      </c>
      <c r="B33">
        <v>880</v>
      </c>
      <c r="C33">
        <v>8800952</v>
      </c>
      <c r="D33" t="s">
        <v>119</v>
      </c>
      <c r="E33" t="s">
        <v>120</v>
      </c>
      <c r="F33" t="s">
        <v>187</v>
      </c>
      <c r="G33" t="s">
        <v>122</v>
      </c>
      <c r="H33" t="s">
        <v>123</v>
      </c>
      <c r="I33" t="s">
        <v>188</v>
      </c>
      <c r="J33" t="str">
        <f t="shared" si="0"/>
        <v>宮崎県宮崎市大塚台東</v>
      </c>
      <c r="K33">
        <v>0</v>
      </c>
      <c r="L33">
        <v>0</v>
      </c>
      <c r="M33">
        <v>1</v>
      </c>
      <c r="N33">
        <v>0</v>
      </c>
      <c r="O33">
        <v>0</v>
      </c>
      <c r="P33">
        <v>0</v>
      </c>
    </row>
    <row r="34" spans="1:16" x14ac:dyDescent="0.65">
      <c r="A34">
        <v>45201</v>
      </c>
      <c r="B34">
        <v>88021</v>
      </c>
      <c r="C34">
        <v>8802105</v>
      </c>
      <c r="D34" t="s">
        <v>119</v>
      </c>
      <c r="E34" t="s">
        <v>120</v>
      </c>
      <c r="F34" t="s">
        <v>189</v>
      </c>
      <c r="G34" t="s">
        <v>122</v>
      </c>
      <c r="H34" t="s">
        <v>123</v>
      </c>
      <c r="I34" t="s">
        <v>190</v>
      </c>
      <c r="J34" t="str">
        <f t="shared" si="0"/>
        <v>宮崎県宮崎市大塚台西</v>
      </c>
      <c r="K34">
        <v>0</v>
      </c>
      <c r="L34">
        <v>0</v>
      </c>
      <c r="M34">
        <v>1</v>
      </c>
      <c r="N34">
        <v>0</v>
      </c>
      <c r="O34">
        <v>0</v>
      </c>
      <c r="P34">
        <v>0</v>
      </c>
    </row>
    <row r="35" spans="1:16" x14ac:dyDescent="0.65">
      <c r="A35">
        <v>45201</v>
      </c>
      <c r="B35">
        <v>880</v>
      </c>
      <c r="C35">
        <v>8800951</v>
      </c>
      <c r="D35" t="s">
        <v>119</v>
      </c>
      <c r="E35" t="s">
        <v>120</v>
      </c>
      <c r="F35" t="s">
        <v>191</v>
      </c>
      <c r="G35" t="s">
        <v>122</v>
      </c>
      <c r="H35" t="s">
        <v>123</v>
      </c>
      <c r="I35" t="s">
        <v>192</v>
      </c>
      <c r="J35" t="str">
        <f t="shared" si="0"/>
        <v>宮崎県宮崎市大塚町</v>
      </c>
      <c r="K35">
        <v>0</v>
      </c>
      <c r="L35">
        <v>0</v>
      </c>
      <c r="M35">
        <v>0</v>
      </c>
      <c r="N35">
        <v>0</v>
      </c>
      <c r="O35">
        <v>0</v>
      </c>
      <c r="P35">
        <v>0</v>
      </c>
    </row>
    <row r="36" spans="1:16" x14ac:dyDescent="0.65">
      <c r="A36">
        <v>45201</v>
      </c>
      <c r="B36">
        <v>880</v>
      </c>
      <c r="C36">
        <v>8800933</v>
      </c>
      <c r="D36" t="s">
        <v>119</v>
      </c>
      <c r="E36" t="s">
        <v>120</v>
      </c>
      <c r="F36" t="s">
        <v>193</v>
      </c>
      <c r="G36" t="s">
        <v>122</v>
      </c>
      <c r="H36" t="s">
        <v>123</v>
      </c>
      <c r="I36" t="s">
        <v>194</v>
      </c>
      <c r="J36" t="str">
        <f t="shared" si="0"/>
        <v>宮崎県宮崎市大坪町</v>
      </c>
      <c r="K36">
        <v>0</v>
      </c>
      <c r="L36">
        <v>0</v>
      </c>
      <c r="M36">
        <v>0</v>
      </c>
      <c r="N36">
        <v>0</v>
      </c>
      <c r="O36">
        <v>0</v>
      </c>
      <c r="P36">
        <v>0</v>
      </c>
    </row>
    <row r="37" spans="1:16" x14ac:dyDescent="0.65">
      <c r="A37">
        <v>45201</v>
      </c>
      <c r="B37">
        <v>880</v>
      </c>
      <c r="C37">
        <v>8800934</v>
      </c>
      <c r="D37" t="s">
        <v>119</v>
      </c>
      <c r="E37" t="s">
        <v>120</v>
      </c>
      <c r="F37" t="s">
        <v>195</v>
      </c>
      <c r="G37" t="s">
        <v>122</v>
      </c>
      <c r="H37" t="s">
        <v>123</v>
      </c>
      <c r="I37" t="s">
        <v>196</v>
      </c>
      <c r="J37" t="str">
        <f t="shared" si="0"/>
        <v>宮崎県宮崎市大坪東</v>
      </c>
      <c r="K37">
        <v>0</v>
      </c>
      <c r="L37">
        <v>0</v>
      </c>
      <c r="M37">
        <v>1</v>
      </c>
      <c r="N37">
        <v>0</v>
      </c>
      <c r="O37">
        <v>0</v>
      </c>
      <c r="P37">
        <v>0</v>
      </c>
    </row>
    <row r="38" spans="1:16" x14ac:dyDescent="0.65">
      <c r="A38">
        <v>45201</v>
      </c>
      <c r="B38">
        <v>880</v>
      </c>
      <c r="C38">
        <v>8800932</v>
      </c>
      <c r="D38" t="s">
        <v>119</v>
      </c>
      <c r="E38" t="s">
        <v>120</v>
      </c>
      <c r="F38" t="s">
        <v>197</v>
      </c>
      <c r="G38" t="s">
        <v>122</v>
      </c>
      <c r="H38" t="s">
        <v>123</v>
      </c>
      <c r="I38" t="s">
        <v>198</v>
      </c>
      <c r="J38" t="str">
        <f t="shared" si="0"/>
        <v>宮崎県宮崎市大坪西</v>
      </c>
      <c r="K38">
        <v>0</v>
      </c>
      <c r="L38">
        <v>0</v>
      </c>
      <c r="M38">
        <v>1</v>
      </c>
      <c r="N38">
        <v>0</v>
      </c>
      <c r="O38">
        <v>0</v>
      </c>
      <c r="P38">
        <v>0</v>
      </c>
    </row>
    <row r="39" spans="1:16" x14ac:dyDescent="0.65">
      <c r="A39">
        <v>45201</v>
      </c>
      <c r="B39">
        <v>880</v>
      </c>
      <c r="C39">
        <v>8800022</v>
      </c>
      <c r="D39" t="s">
        <v>119</v>
      </c>
      <c r="E39" t="s">
        <v>120</v>
      </c>
      <c r="F39" t="s">
        <v>199</v>
      </c>
      <c r="G39" t="s">
        <v>122</v>
      </c>
      <c r="H39" t="s">
        <v>123</v>
      </c>
      <c r="I39" t="s">
        <v>200</v>
      </c>
      <c r="J39" t="str">
        <f t="shared" si="0"/>
        <v>宮崎県宮崎市大橋</v>
      </c>
      <c r="K39">
        <v>0</v>
      </c>
      <c r="L39">
        <v>0</v>
      </c>
      <c r="M39">
        <v>1</v>
      </c>
      <c r="N39">
        <v>0</v>
      </c>
      <c r="O39">
        <v>0</v>
      </c>
      <c r="P39">
        <v>0</v>
      </c>
    </row>
    <row r="40" spans="1:16" x14ac:dyDescent="0.65">
      <c r="A40">
        <v>45201</v>
      </c>
      <c r="B40">
        <v>880</v>
      </c>
      <c r="C40">
        <v>8800902</v>
      </c>
      <c r="D40" t="s">
        <v>119</v>
      </c>
      <c r="E40" t="s">
        <v>120</v>
      </c>
      <c r="F40" t="s">
        <v>201</v>
      </c>
      <c r="G40" t="s">
        <v>122</v>
      </c>
      <c r="H40" t="s">
        <v>123</v>
      </c>
      <c r="I40" t="s">
        <v>202</v>
      </c>
      <c r="J40" t="str">
        <f t="shared" si="0"/>
        <v>宮崎県宮崎市大淀</v>
      </c>
      <c r="K40">
        <v>0</v>
      </c>
      <c r="L40">
        <v>0</v>
      </c>
      <c r="M40">
        <v>1</v>
      </c>
      <c r="N40">
        <v>0</v>
      </c>
      <c r="O40">
        <v>0</v>
      </c>
      <c r="P40">
        <v>0</v>
      </c>
    </row>
    <row r="41" spans="1:16" x14ac:dyDescent="0.65">
      <c r="A41">
        <v>45201</v>
      </c>
      <c r="B41">
        <v>880</v>
      </c>
      <c r="C41">
        <v>8800857</v>
      </c>
      <c r="D41" t="s">
        <v>119</v>
      </c>
      <c r="E41" t="s">
        <v>120</v>
      </c>
      <c r="F41" t="s">
        <v>203</v>
      </c>
      <c r="G41" t="s">
        <v>122</v>
      </c>
      <c r="H41" t="s">
        <v>123</v>
      </c>
      <c r="I41" t="s">
        <v>204</v>
      </c>
      <c r="J41" t="str">
        <f t="shared" si="0"/>
        <v>宮崎県宮崎市小戸町</v>
      </c>
      <c r="K41">
        <v>0</v>
      </c>
      <c r="L41">
        <v>0</v>
      </c>
      <c r="M41">
        <v>0</v>
      </c>
      <c r="N41">
        <v>0</v>
      </c>
      <c r="O41">
        <v>0</v>
      </c>
      <c r="P41">
        <v>0</v>
      </c>
    </row>
    <row r="42" spans="1:16" x14ac:dyDescent="0.65">
      <c r="A42">
        <v>45201</v>
      </c>
      <c r="B42">
        <v>88921</v>
      </c>
      <c r="C42">
        <v>8892164</v>
      </c>
      <c r="D42" t="s">
        <v>119</v>
      </c>
      <c r="E42" t="s">
        <v>120</v>
      </c>
      <c r="F42" t="s">
        <v>205</v>
      </c>
      <c r="G42" t="s">
        <v>122</v>
      </c>
      <c r="H42" t="s">
        <v>123</v>
      </c>
      <c r="I42" t="s">
        <v>206</v>
      </c>
      <c r="J42" t="str">
        <f t="shared" si="0"/>
        <v>宮崎県宮崎市折生迫</v>
      </c>
      <c r="K42">
        <v>0</v>
      </c>
      <c r="L42">
        <v>0</v>
      </c>
      <c r="M42">
        <v>0</v>
      </c>
      <c r="N42">
        <v>0</v>
      </c>
      <c r="O42">
        <v>0</v>
      </c>
      <c r="P42">
        <v>0</v>
      </c>
    </row>
    <row r="43" spans="1:16" x14ac:dyDescent="0.65">
      <c r="A43">
        <v>45201</v>
      </c>
      <c r="B43">
        <v>88921</v>
      </c>
      <c r="C43">
        <v>8892161</v>
      </c>
      <c r="D43" t="s">
        <v>119</v>
      </c>
      <c r="E43" t="s">
        <v>120</v>
      </c>
      <c r="F43" t="s">
        <v>207</v>
      </c>
      <c r="G43" t="s">
        <v>122</v>
      </c>
      <c r="H43" t="s">
        <v>123</v>
      </c>
      <c r="I43" t="s">
        <v>208</v>
      </c>
      <c r="J43" t="str">
        <f t="shared" si="0"/>
        <v>宮崎県宮崎市加江田</v>
      </c>
      <c r="K43">
        <v>0</v>
      </c>
      <c r="L43">
        <v>0</v>
      </c>
      <c r="M43">
        <v>0</v>
      </c>
      <c r="N43">
        <v>0</v>
      </c>
      <c r="O43">
        <v>0</v>
      </c>
      <c r="P43">
        <v>0</v>
      </c>
    </row>
    <row r="44" spans="1:16" x14ac:dyDescent="0.65">
      <c r="A44">
        <v>45201</v>
      </c>
      <c r="B44">
        <v>880</v>
      </c>
      <c r="C44">
        <v>8800947</v>
      </c>
      <c r="D44" t="s">
        <v>119</v>
      </c>
      <c r="E44" t="s">
        <v>120</v>
      </c>
      <c r="F44" t="s">
        <v>209</v>
      </c>
      <c r="G44" t="s">
        <v>122</v>
      </c>
      <c r="H44" t="s">
        <v>123</v>
      </c>
      <c r="I44" t="s">
        <v>210</v>
      </c>
      <c r="J44" t="str">
        <f t="shared" si="0"/>
        <v>宮崎県宮崎市薫る坂</v>
      </c>
      <c r="K44">
        <v>0</v>
      </c>
      <c r="L44">
        <v>0</v>
      </c>
      <c r="M44">
        <v>1</v>
      </c>
      <c r="N44">
        <v>0</v>
      </c>
      <c r="O44">
        <v>0</v>
      </c>
      <c r="P44">
        <v>0</v>
      </c>
    </row>
    <row r="45" spans="1:16" x14ac:dyDescent="0.65">
      <c r="A45">
        <v>45201</v>
      </c>
      <c r="B45">
        <v>88921</v>
      </c>
      <c r="C45">
        <v>8892156</v>
      </c>
      <c r="D45" t="s">
        <v>119</v>
      </c>
      <c r="E45" t="s">
        <v>120</v>
      </c>
      <c r="F45" t="s">
        <v>211</v>
      </c>
      <c r="G45" t="s">
        <v>122</v>
      </c>
      <c r="H45" t="s">
        <v>123</v>
      </c>
      <c r="I45" t="s">
        <v>212</v>
      </c>
      <c r="J45" t="str">
        <f t="shared" si="0"/>
        <v>宮崎県宮崎市鏡洲</v>
      </c>
      <c r="K45">
        <v>0</v>
      </c>
      <c r="L45">
        <v>0</v>
      </c>
      <c r="M45">
        <v>0</v>
      </c>
      <c r="N45">
        <v>0</v>
      </c>
      <c r="O45">
        <v>0</v>
      </c>
      <c r="P45">
        <v>0</v>
      </c>
    </row>
    <row r="46" spans="1:16" x14ac:dyDescent="0.65">
      <c r="A46">
        <v>45201</v>
      </c>
      <c r="B46">
        <v>88921</v>
      </c>
      <c r="C46">
        <v>8892154</v>
      </c>
      <c r="D46" t="s">
        <v>119</v>
      </c>
      <c r="E46" t="s">
        <v>120</v>
      </c>
      <c r="F46" t="s">
        <v>213</v>
      </c>
      <c r="G46" t="s">
        <v>122</v>
      </c>
      <c r="H46" t="s">
        <v>123</v>
      </c>
      <c r="I46" t="s">
        <v>214</v>
      </c>
      <c r="J46" t="str">
        <f t="shared" si="0"/>
        <v>宮崎県宮崎市学園木花台桜</v>
      </c>
      <c r="K46">
        <v>0</v>
      </c>
      <c r="L46">
        <v>0</v>
      </c>
      <c r="M46">
        <v>1</v>
      </c>
      <c r="N46">
        <v>0</v>
      </c>
      <c r="O46">
        <v>0</v>
      </c>
      <c r="P46">
        <v>0</v>
      </c>
    </row>
    <row r="47" spans="1:16" x14ac:dyDescent="0.65">
      <c r="A47">
        <v>45201</v>
      </c>
      <c r="B47">
        <v>88921</v>
      </c>
      <c r="C47">
        <v>8892155</v>
      </c>
      <c r="D47" t="s">
        <v>119</v>
      </c>
      <c r="E47" t="s">
        <v>120</v>
      </c>
      <c r="F47" t="s">
        <v>215</v>
      </c>
      <c r="G47" t="s">
        <v>122</v>
      </c>
      <c r="H47" t="s">
        <v>123</v>
      </c>
      <c r="I47" t="s">
        <v>216</v>
      </c>
      <c r="J47" t="str">
        <f t="shared" si="0"/>
        <v>宮崎県宮崎市学園木花台西</v>
      </c>
      <c r="K47">
        <v>0</v>
      </c>
      <c r="L47">
        <v>0</v>
      </c>
      <c r="M47">
        <v>1</v>
      </c>
      <c r="N47">
        <v>0</v>
      </c>
      <c r="O47">
        <v>0</v>
      </c>
      <c r="P47">
        <v>0</v>
      </c>
    </row>
    <row r="48" spans="1:16" x14ac:dyDescent="0.65">
      <c r="A48">
        <v>45201</v>
      </c>
      <c r="B48">
        <v>88921</v>
      </c>
      <c r="C48">
        <v>8892153</v>
      </c>
      <c r="D48" t="s">
        <v>119</v>
      </c>
      <c r="E48" t="s">
        <v>120</v>
      </c>
      <c r="F48" t="s">
        <v>217</v>
      </c>
      <c r="G48" t="s">
        <v>122</v>
      </c>
      <c r="H48" t="s">
        <v>123</v>
      </c>
      <c r="I48" t="s">
        <v>218</v>
      </c>
      <c r="J48" t="str">
        <f t="shared" si="0"/>
        <v>宮崎県宮崎市学園木花台南</v>
      </c>
      <c r="K48">
        <v>0</v>
      </c>
      <c r="L48">
        <v>0</v>
      </c>
      <c r="M48">
        <v>1</v>
      </c>
      <c r="N48">
        <v>0</v>
      </c>
      <c r="O48">
        <v>0</v>
      </c>
      <c r="P48">
        <v>0</v>
      </c>
    </row>
    <row r="49" spans="1:16" x14ac:dyDescent="0.65">
      <c r="A49">
        <v>45201</v>
      </c>
      <c r="B49">
        <v>88921</v>
      </c>
      <c r="C49">
        <v>8892152</v>
      </c>
      <c r="D49" t="s">
        <v>119</v>
      </c>
      <c r="E49" t="s">
        <v>120</v>
      </c>
      <c r="F49" t="s">
        <v>219</v>
      </c>
      <c r="G49" t="s">
        <v>122</v>
      </c>
      <c r="H49" t="s">
        <v>123</v>
      </c>
      <c r="I49" t="s">
        <v>220</v>
      </c>
      <c r="J49" t="str">
        <f t="shared" si="0"/>
        <v>宮崎県宮崎市学園木花台北</v>
      </c>
      <c r="K49">
        <v>0</v>
      </c>
      <c r="L49">
        <v>0</v>
      </c>
      <c r="M49">
        <v>1</v>
      </c>
      <c r="N49">
        <v>0</v>
      </c>
      <c r="O49">
        <v>0</v>
      </c>
      <c r="P49">
        <v>0</v>
      </c>
    </row>
    <row r="50" spans="1:16" x14ac:dyDescent="0.65">
      <c r="A50">
        <v>45201</v>
      </c>
      <c r="B50">
        <v>88021</v>
      </c>
      <c r="C50">
        <v>8802111</v>
      </c>
      <c r="D50" t="s">
        <v>119</v>
      </c>
      <c r="E50" t="s">
        <v>120</v>
      </c>
      <c r="F50" t="s">
        <v>221</v>
      </c>
      <c r="G50" t="s">
        <v>122</v>
      </c>
      <c r="H50" t="s">
        <v>123</v>
      </c>
      <c r="I50" t="s">
        <v>222</v>
      </c>
      <c r="J50" t="str">
        <f t="shared" si="0"/>
        <v>宮崎県宮崎市柏原</v>
      </c>
      <c r="K50">
        <v>0</v>
      </c>
      <c r="L50">
        <v>0</v>
      </c>
      <c r="M50">
        <v>0</v>
      </c>
      <c r="N50">
        <v>0</v>
      </c>
      <c r="O50">
        <v>0</v>
      </c>
      <c r="P50">
        <v>0</v>
      </c>
    </row>
    <row r="51" spans="1:16" x14ac:dyDescent="0.65">
      <c r="A51">
        <v>45201</v>
      </c>
      <c r="B51">
        <v>88022</v>
      </c>
      <c r="C51">
        <v>8802234</v>
      </c>
      <c r="D51" t="s">
        <v>119</v>
      </c>
      <c r="E51" t="s">
        <v>120</v>
      </c>
      <c r="F51" t="s">
        <v>223</v>
      </c>
      <c r="G51" t="s">
        <v>122</v>
      </c>
      <c r="H51" t="s">
        <v>123</v>
      </c>
      <c r="I51" t="s">
        <v>224</v>
      </c>
      <c r="J51" t="str">
        <f t="shared" si="0"/>
        <v>宮崎県宮崎市金崎</v>
      </c>
      <c r="K51">
        <v>0</v>
      </c>
      <c r="L51">
        <v>0</v>
      </c>
      <c r="M51">
        <v>0</v>
      </c>
      <c r="N51">
        <v>0</v>
      </c>
      <c r="O51">
        <v>0</v>
      </c>
      <c r="P51">
        <v>0</v>
      </c>
    </row>
    <row r="52" spans="1:16" x14ac:dyDescent="0.65">
      <c r="A52">
        <v>45201</v>
      </c>
      <c r="B52">
        <v>880</v>
      </c>
      <c r="C52">
        <v>8800043</v>
      </c>
      <c r="D52" t="s">
        <v>119</v>
      </c>
      <c r="E52" t="s">
        <v>120</v>
      </c>
      <c r="F52" t="s">
        <v>225</v>
      </c>
      <c r="G52" t="s">
        <v>122</v>
      </c>
      <c r="H52" t="s">
        <v>123</v>
      </c>
      <c r="I52" t="s">
        <v>226</v>
      </c>
      <c r="J52" t="str">
        <f t="shared" si="0"/>
        <v>宮崎県宮崎市上北方</v>
      </c>
      <c r="K52">
        <v>0</v>
      </c>
      <c r="L52">
        <v>0</v>
      </c>
      <c r="M52">
        <v>0</v>
      </c>
      <c r="N52">
        <v>0</v>
      </c>
      <c r="O52">
        <v>0</v>
      </c>
      <c r="P52">
        <v>0</v>
      </c>
    </row>
    <row r="53" spans="1:16" x14ac:dyDescent="0.65">
      <c r="A53">
        <v>45201</v>
      </c>
      <c r="B53">
        <v>880</v>
      </c>
      <c r="C53">
        <v>8800011</v>
      </c>
      <c r="D53" t="s">
        <v>119</v>
      </c>
      <c r="E53" t="s">
        <v>120</v>
      </c>
      <c r="F53" t="s">
        <v>227</v>
      </c>
      <c r="G53" t="s">
        <v>122</v>
      </c>
      <c r="H53" t="s">
        <v>123</v>
      </c>
      <c r="I53" t="s">
        <v>228</v>
      </c>
      <c r="J53" t="str">
        <f t="shared" si="0"/>
        <v>宮崎県宮崎市上野町</v>
      </c>
      <c r="K53">
        <v>0</v>
      </c>
      <c r="L53">
        <v>0</v>
      </c>
      <c r="M53">
        <v>0</v>
      </c>
      <c r="N53">
        <v>0</v>
      </c>
      <c r="O53">
        <v>0</v>
      </c>
      <c r="P53">
        <v>0</v>
      </c>
    </row>
    <row r="54" spans="1:16" x14ac:dyDescent="0.65">
      <c r="A54">
        <v>45201</v>
      </c>
      <c r="B54">
        <v>880</v>
      </c>
      <c r="C54">
        <v>8800866</v>
      </c>
      <c r="D54" t="s">
        <v>119</v>
      </c>
      <c r="E54" t="s">
        <v>120</v>
      </c>
      <c r="F54" t="s">
        <v>229</v>
      </c>
      <c r="G54" t="s">
        <v>122</v>
      </c>
      <c r="H54" t="s">
        <v>123</v>
      </c>
      <c r="I54" t="s">
        <v>230</v>
      </c>
      <c r="J54" t="str">
        <f t="shared" si="0"/>
        <v>宮崎県宮崎市川原町</v>
      </c>
      <c r="K54">
        <v>0</v>
      </c>
      <c r="L54">
        <v>0</v>
      </c>
      <c r="M54">
        <v>0</v>
      </c>
      <c r="N54">
        <v>0</v>
      </c>
      <c r="O54">
        <v>0</v>
      </c>
      <c r="P54">
        <v>0</v>
      </c>
    </row>
    <row r="55" spans="1:16" x14ac:dyDescent="0.65">
      <c r="A55">
        <v>45201</v>
      </c>
      <c r="B55">
        <v>880</v>
      </c>
      <c r="C55">
        <v>8800024</v>
      </c>
      <c r="D55" t="s">
        <v>119</v>
      </c>
      <c r="E55" t="s">
        <v>120</v>
      </c>
      <c r="F55" t="s">
        <v>231</v>
      </c>
      <c r="G55" t="s">
        <v>122</v>
      </c>
      <c r="H55" t="s">
        <v>123</v>
      </c>
      <c r="I55" t="s">
        <v>232</v>
      </c>
      <c r="J55" t="str">
        <f t="shared" si="0"/>
        <v>宮崎県宮崎市祇園</v>
      </c>
      <c r="K55">
        <v>0</v>
      </c>
      <c r="L55">
        <v>0</v>
      </c>
      <c r="M55">
        <v>1</v>
      </c>
      <c r="N55">
        <v>0</v>
      </c>
      <c r="O55">
        <v>0</v>
      </c>
      <c r="P55">
        <v>0</v>
      </c>
    </row>
    <row r="56" spans="1:16" x14ac:dyDescent="0.65">
      <c r="A56">
        <v>45201</v>
      </c>
      <c r="B56">
        <v>880</v>
      </c>
      <c r="C56">
        <v>8800941</v>
      </c>
      <c r="D56" t="s">
        <v>119</v>
      </c>
      <c r="E56" t="s">
        <v>120</v>
      </c>
      <c r="F56" t="s">
        <v>233</v>
      </c>
      <c r="G56" t="s">
        <v>122</v>
      </c>
      <c r="H56" t="s">
        <v>123</v>
      </c>
      <c r="I56" t="s">
        <v>234</v>
      </c>
      <c r="J56" t="str">
        <f t="shared" si="0"/>
        <v>宮崎県宮崎市北川内町</v>
      </c>
      <c r="K56">
        <v>0</v>
      </c>
      <c r="L56">
        <v>0</v>
      </c>
      <c r="M56">
        <v>0</v>
      </c>
      <c r="N56">
        <v>0</v>
      </c>
      <c r="O56">
        <v>0</v>
      </c>
      <c r="P56">
        <v>0</v>
      </c>
    </row>
    <row r="57" spans="1:16" x14ac:dyDescent="0.65">
      <c r="A57">
        <v>45201</v>
      </c>
      <c r="B57">
        <v>880</v>
      </c>
      <c r="C57">
        <v>8800823</v>
      </c>
      <c r="D57" t="s">
        <v>119</v>
      </c>
      <c r="E57" t="s">
        <v>120</v>
      </c>
      <c r="F57" t="s">
        <v>235</v>
      </c>
      <c r="G57" t="s">
        <v>122</v>
      </c>
      <c r="H57" t="s">
        <v>123</v>
      </c>
      <c r="I57" t="s">
        <v>236</v>
      </c>
      <c r="J57" t="str">
        <f t="shared" si="0"/>
        <v>宮崎県宮崎市北権現町</v>
      </c>
      <c r="K57">
        <v>0</v>
      </c>
      <c r="L57">
        <v>0</v>
      </c>
      <c r="M57">
        <v>0</v>
      </c>
      <c r="N57">
        <v>0</v>
      </c>
      <c r="O57">
        <v>0</v>
      </c>
      <c r="P57">
        <v>0</v>
      </c>
    </row>
    <row r="58" spans="1:16" x14ac:dyDescent="0.65">
      <c r="A58">
        <v>45201</v>
      </c>
      <c r="B58">
        <v>880</v>
      </c>
      <c r="C58">
        <v>8800017</v>
      </c>
      <c r="D58" t="s">
        <v>119</v>
      </c>
      <c r="E58" t="s">
        <v>120</v>
      </c>
      <c r="F58" t="s">
        <v>237</v>
      </c>
      <c r="G58" t="s">
        <v>122</v>
      </c>
      <c r="H58" t="s">
        <v>123</v>
      </c>
      <c r="I58" t="s">
        <v>238</v>
      </c>
      <c r="J58" t="str">
        <f t="shared" si="0"/>
        <v>宮崎県宮崎市北高松町</v>
      </c>
      <c r="K58">
        <v>0</v>
      </c>
      <c r="L58">
        <v>0</v>
      </c>
      <c r="M58">
        <v>0</v>
      </c>
      <c r="N58">
        <v>0</v>
      </c>
      <c r="O58">
        <v>0</v>
      </c>
      <c r="P58">
        <v>0</v>
      </c>
    </row>
    <row r="59" spans="1:16" x14ac:dyDescent="0.65">
      <c r="A59">
        <v>45201</v>
      </c>
      <c r="B59">
        <v>880</v>
      </c>
      <c r="C59">
        <v>8800923</v>
      </c>
      <c r="D59" t="s">
        <v>119</v>
      </c>
      <c r="E59" t="s">
        <v>120</v>
      </c>
      <c r="F59" t="s">
        <v>239</v>
      </c>
      <c r="G59" t="s">
        <v>122</v>
      </c>
      <c r="H59" t="s">
        <v>123</v>
      </c>
      <c r="I59" t="s">
        <v>240</v>
      </c>
      <c r="J59" t="str">
        <f t="shared" si="0"/>
        <v>宮崎県宮崎市希望ケ丘</v>
      </c>
      <c r="K59">
        <v>0</v>
      </c>
      <c r="L59">
        <v>0</v>
      </c>
      <c r="M59">
        <v>1</v>
      </c>
      <c r="N59">
        <v>0</v>
      </c>
      <c r="O59">
        <v>0</v>
      </c>
      <c r="P59">
        <v>0</v>
      </c>
    </row>
    <row r="60" spans="1:16" x14ac:dyDescent="0.65">
      <c r="A60">
        <v>45201</v>
      </c>
      <c r="B60">
        <v>880</v>
      </c>
      <c r="C60">
        <v>8800937</v>
      </c>
      <c r="D60" t="s">
        <v>119</v>
      </c>
      <c r="E60" t="s">
        <v>120</v>
      </c>
      <c r="F60" t="s">
        <v>241</v>
      </c>
      <c r="G60" t="s">
        <v>122</v>
      </c>
      <c r="H60" t="s">
        <v>123</v>
      </c>
      <c r="I60" t="s">
        <v>242</v>
      </c>
      <c r="J60" t="str">
        <f t="shared" si="0"/>
        <v>宮崎県宮崎市京塚</v>
      </c>
      <c r="K60">
        <v>0</v>
      </c>
      <c r="L60">
        <v>0</v>
      </c>
      <c r="M60">
        <v>1</v>
      </c>
      <c r="N60">
        <v>0</v>
      </c>
      <c r="O60">
        <v>0</v>
      </c>
      <c r="P60">
        <v>0</v>
      </c>
    </row>
    <row r="61" spans="1:16" x14ac:dyDescent="0.65">
      <c r="A61">
        <v>45201</v>
      </c>
      <c r="B61">
        <v>880</v>
      </c>
      <c r="C61">
        <v>8800938</v>
      </c>
      <c r="D61" t="s">
        <v>119</v>
      </c>
      <c r="E61" t="s">
        <v>120</v>
      </c>
      <c r="F61" t="s">
        <v>243</v>
      </c>
      <c r="G61" t="s">
        <v>122</v>
      </c>
      <c r="H61" t="s">
        <v>123</v>
      </c>
      <c r="I61" t="s">
        <v>244</v>
      </c>
      <c r="J61" t="str">
        <f t="shared" si="0"/>
        <v>宮崎県宮崎市京塚町</v>
      </c>
      <c r="K61">
        <v>0</v>
      </c>
      <c r="L61">
        <v>0</v>
      </c>
      <c r="M61">
        <v>0</v>
      </c>
      <c r="N61">
        <v>0</v>
      </c>
      <c r="O61">
        <v>0</v>
      </c>
      <c r="P61">
        <v>0</v>
      </c>
    </row>
    <row r="62" spans="1:16" x14ac:dyDescent="0.65">
      <c r="A62">
        <v>45201</v>
      </c>
      <c r="B62">
        <v>88916</v>
      </c>
      <c r="C62">
        <v>8891609</v>
      </c>
      <c r="D62" t="s">
        <v>119</v>
      </c>
      <c r="E62" t="s">
        <v>120</v>
      </c>
      <c r="F62" t="s">
        <v>245</v>
      </c>
      <c r="G62" t="s">
        <v>122</v>
      </c>
      <c r="H62" t="s">
        <v>123</v>
      </c>
      <c r="I62" t="s">
        <v>246</v>
      </c>
      <c r="J62" t="str">
        <f t="shared" si="0"/>
        <v>宮崎県宮崎市清武町あさひ</v>
      </c>
      <c r="K62">
        <v>0</v>
      </c>
      <c r="L62">
        <v>0</v>
      </c>
      <c r="M62">
        <v>1</v>
      </c>
      <c r="N62">
        <v>0</v>
      </c>
      <c r="O62">
        <v>0</v>
      </c>
      <c r="P62">
        <v>0</v>
      </c>
    </row>
    <row r="63" spans="1:16" x14ac:dyDescent="0.65">
      <c r="A63">
        <v>45201</v>
      </c>
      <c r="B63">
        <v>88916</v>
      </c>
      <c r="C63">
        <v>8891606</v>
      </c>
      <c r="D63" t="s">
        <v>119</v>
      </c>
      <c r="E63" t="s">
        <v>120</v>
      </c>
      <c r="F63" t="s">
        <v>247</v>
      </c>
      <c r="G63" t="s">
        <v>122</v>
      </c>
      <c r="H63" t="s">
        <v>123</v>
      </c>
      <c r="I63" t="s">
        <v>248</v>
      </c>
      <c r="J63" t="str">
        <f t="shared" si="0"/>
        <v>宮崎県宮崎市清武町池田台</v>
      </c>
      <c r="K63">
        <v>0</v>
      </c>
      <c r="L63">
        <v>0</v>
      </c>
      <c r="M63">
        <v>0</v>
      </c>
      <c r="N63">
        <v>0</v>
      </c>
      <c r="O63">
        <v>0</v>
      </c>
      <c r="P63">
        <v>0</v>
      </c>
    </row>
    <row r="64" spans="1:16" x14ac:dyDescent="0.65">
      <c r="A64">
        <v>45201</v>
      </c>
      <c r="B64">
        <v>88916</v>
      </c>
      <c r="C64">
        <v>8891608</v>
      </c>
      <c r="D64" t="s">
        <v>119</v>
      </c>
      <c r="E64" t="s">
        <v>120</v>
      </c>
      <c r="F64" t="s">
        <v>249</v>
      </c>
      <c r="G64" t="s">
        <v>122</v>
      </c>
      <c r="H64" t="s">
        <v>123</v>
      </c>
      <c r="I64" t="s">
        <v>250</v>
      </c>
      <c r="J64" t="str">
        <f t="shared" si="0"/>
        <v>宮崎県宮崎市清武町池田台北</v>
      </c>
      <c r="K64">
        <v>0</v>
      </c>
      <c r="L64">
        <v>0</v>
      </c>
      <c r="M64">
        <v>0</v>
      </c>
      <c r="N64">
        <v>0</v>
      </c>
      <c r="O64">
        <v>0</v>
      </c>
      <c r="P64">
        <v>0</v>
      </c>
    </row>
    <row r="65" spans="1:16" x14ac:dyDescent="0.65">
      <c r="A65">
        <v>45201</v>
      </c>
      <c r="B65">
        <v>88916</v>
      </c>
      <c r="C65">
        <v>8891602</v>
      </c>
      <c r="D65" t="s">
        <v>119</v>
      </c>
      <c r="E65" t="s">
        <v>120</v>
      </c>
      <c r="F65" t="s">
        <v>251</v>
      </c>
      <c r="G65" t="s">
        <v>122</v>
      </c>
      <c r="H65" t="s">
        <v>123</v>
      </c>
      <c r="I65" t="s">
        <v>252</v>
      </c>
      <c r="J65" t="str">
        <f t="shared" ref="J65:J128" si="1">CONCATENATE(G65,H65,I65)</f>
        <v>宮崎県宮崎市清武町今泉</v>
      </c>
      <c r="K65">
        <v>0</v>
      </c>
      <c r="L65">
        <v>0</v>
      </c>
      <c r="M65">
        <v>0</v>
      </c>
      <c r="N65">
        <v>0</v>
      </c>
      <c r="O65">
        <v>0</v>
      </c>
      <c r="P65">
        <v>0</v>
      </c>
    </row>
    <row r="66" spans="1:16" x14ac:dyDescent="0.65">
      <c r="A66">
        <v>45201</v>
      </c>
      <c r="B66">
        <v>88916</v>
      </c>
      <c r="C66">
        <v>8891612</v>
      </c>
      <c r="D66" t="s">
        <v>119</v>
      </c>
      <c r="E66" t="s">
        <v>120</v>
      </c>
      <c r="F66" t="s">
        <v>253</v>
      </c>
      <c r="G66" t="s">
        <v>122</v>
      </c>
      <c r="H66" t="s">
        <v>123</v>
      </c>
      <c r="I66" t="s">
        <v>254</v>
      </c>
      <c r="J66" t="str">
        <f t="shared" si="1"/>
        <v>宮崎県宮崎市清武町岡</v>
      </c>
      <c r="K66">
        <v>0</v>
      </c>
      <c r="L66">
        <v>0</v>
      </c>
      <c r="M66">
        <v>1</v>
      </c>
      <c r="N66">
        <v>0</v>
      </c>
      <c r="O66">
        <v>0</v>
      </c>
      <c r="P66">
        <v>0</v>
      </c>
    </row>
    <row r="67" spans="1:16" x14ac:dyDescent="0.65">
      <c r="A67">
        <v>45201</v>
      </c>
      <c r="B67">
        <v>88916</v>
      </c>
      <c r="C67">
        <v>8891607</v>
      </c>
      <c r="D67" t="s">
        <v>119</v>
      </c>
      <c r="E67" t="s">
        <v>120</v>
      </c>
      <c r="F67" t="s">
        <v>255</v>
      </c>
      <c r="G67" t="s">
        <v>122</v>
      </c>
      <c r="H67" t="s">
        <v>123</v>
      </c>
      <c r="I67" t="s">
        <v>256</v>
      </c>
      <c r="J67" t="str">
        <f t="shared" si="1"/>
        <v>宮崎県宮崎市清武町加納（丁目）</v>
      </c>
      <c r="K67">
        <v>1</v>
      </c>
      <c r="L67">
        <v>0</v>
      </c>
      <c r="M67">
        <v>1</v>
      </c>
      <c r="N67">
        <v>0</v>
      </c>
      <c r="O67">
        <v>0</v>
      </c>
      <c r="P67">
        <v>0</v>
      </c>
    </row>
    <row r="68" spans="1:16" x14ac:dyDescent="0.65">
      <c r="A68">
        <v>45201</v>
      </c>
      <c r="B68">
        <v>88916</v>
      </c>
      <c r="C68">
        <v>8891605</v>
      </c>
      <c r="D68" t="s">
        <v>119</v>
      </c>
      <c r="E68" t="s">
        <v>120</v>
      </c>
      <c r="F68" t="s">
        <v>257</v>
      </c>
      <c r="G68" t="s">
        <v>122</v>
      </c>
      <c r="H68" t="s">
        <v>123</v>
      </c>
      <c r="I68" t="s">
        <v>258</v>
      </c>
      <c r="J68" t="str">
        <f t="shared" si="1"/>
        <v>宮崎県宮崎市清武町加納（番地）</v>
      </c>
      <c r="K68">
        <v>1</v>
      </c>
      <c r="L68">
        <v>0</v>
      </c>
      <c r="M68">
        <v>0</v>
      </c>
      <c r="N68">
        <v>0</v>
      </c>
      <c r="O68">
        <v>0</v>
      </c>
      <c r="P68">
        <v>0</v>
      </c>
    </row>
    <row r="69" spans="1:16" x14ac:dyDescent="0.65">
      <c r="A69">
        <v>45201</v>
      </c>
      <c r="B69">
        <v>88916</v>
      </c>
      <c r="C69">
        <v>8891601</v>
      </c>
      <c r="D69" t="s">
        <v>119</v>
      </c>
      <c r="E69" t="s">
        <v>120</v>
      </c>
      <c r="F69" t="s">
        <v>259</v>
      </c>
      <c r="G69" t="s">
        <v>122</v>
      </c>
      <c r="H69" t="s">
        <v>123</v>
      </c>
      <c r="I69" t="s">
        <v>260</v>
      </c>
      <c r="J69" t="str">
        <f t="shared" si="1"/>
        <v>宮崎県宮崎市清武町木原</v>
      </c>
      <c r="K69">
        <v>0</v>
      </c>
      <c r="L69">
        <v>0</v>
      </c>
      <c r="M69">
        <v>0</v>
      </c>
      <c r="N69">
        <v>0</v>
      </c>
      <c r="O69">
        <v>0</v>
      </c>
      <c r="P69">
        <v>0</v>
      </c>
    </row>
    <row r="70" spans="1:16" x14ac:dyDescent="0.65">
      <c r="A70">
        <v>45201</v>
      </c>
      <c r="B70">
        <v>88916</v>
      </c>
      <c r="C70">
        <v>8891603</v>
      </c>
      <c r="D70" t="s">
        <v>119</v>
      </c>
      <c r="E70" t="s">
        <v>120</v>
      </c>
      <c r="F70" t="s">
        <v>261</v>
      </c>
      <c r="G70" t="s">
        <v>122</v>
      </c>
      <c r="H70" t="s">
        <v>123</v>
      </c>
      <c r="I70" t="s">
        <v>262</v>
      </c>
      <c r="J70" t="str">
        <f t="shared" si="1"/>
        <v>宮崎県宮崎市清武町正手</v>
      </c>
      <c r="K70">
        <v>0</v>
      </c>
      <c r="L70">
        <v>0</v>
      </c>
      <c r="M70">
        <v>1</v>
      </c>
      <c r="N70">
        <v>0</v>
      </c>
      <c r="O70">
        <v>0</v>
      </c>
      <c r="P70">
        <v>0</v>
      </c>
    </row>
    <row r="71" spans="1:16" x14ac:dyDescent="0.65">
      <c r="A71">
        <v>45201</v>
      </c>
      <c r="B71">
        <v>88916</v>
      </c>
      <c r="C71">
        <v>8891611</v>
      </c>
      <c r="D71" t="s">
        <v>119</v>
      </c>
      <c r="E71" t="s">
        <v>120</v>
      </c>
      <c r="F71" t="s">
        <v>263</v>
      </c>
      <c r="G71" t="s">
        <v>122</v>
      </c>
      <c r="H71" t="s">
        <v>123</v>
      </c>
      <c r="I71" t="s">
        <v>264</v>
      </c>
      <c r="J71" t="str">
        <f t="shared" si="1"/>
        <v>宮崎県宮崎市清武町新町</v>
      </c>
      <c r="K71">
        <v>0</v>
      </c>
      <c r="L71">
        <v>0</v>
      </c>
      <c r="M71">
        <v>1</v>
      </c>
      <c r="N71">
        <v>0</v>
      </c>
      <c r="O71">
        <v>0</v>
      </c>
      <c r="P71">
        <v>0</v>
      </c>
    </row>
    <row r="72" spans="1:16" x14ac:dyDescent="0.65">
      <c r="A72">
        <v>45201</v>
      </c>
      <c r="B72">
        <v>88916</v>
      </c>
      <c r="C72">
        <v>8891613</v>
      </c>
      <c r="D72" t="s">
        <v>119</v>
      </c>
      <c r="E72" t="s">
        <v>120</v>
      </c>
      <c r="F72" t="s">
        <v>265</v>
      </c>
      <c r="G72" t="s">
        <v>122</v>
      </c>
      <c r="H72" t="s">
        <v>123</v>
      </c>
      <c r="I72" t="s">
        <v>266</v>
      </c>
      <c r="J72" t="str">
        <f t="shared" si="1"/>
        <v>宮崎県宮崎市清武町西新町</v>
      </c>
      <c r="K72">
        <v>0</v>
      </c>
      <c r="L72">
        <v>0</v>
      </c>
      <c r="M72">
        <v>0</v>
      </c>
      <c r="N72">
        <v>0</v>
      </c>
      <c r="O72">
        <v>0</v>
      </c>
      <c r="P72">
        <v>0</v>
      </c>
    </row>
    <row r="73" spans="1:16" x14ac:dyDescent="0.65">
      <c r="A73">
        <v>45201</v>
      </c>
      <c r="B73">
        <v>88916</v>
      </c>
      <c r="C73">
        <v>8891604</v>
      </c>
      <c r="D73" t="s">
        <v>119</v>
      </c>
      <c r="E73" t="s">
        <v>120</v>
      </c>
      <c r="F73" t="s">
        <v>267</v>
      </c>
      <c r="G73" t="s">
        <v>122</v>
      </c>
      <c r="H73" t="s">
        <v>123</v>
      </c>
      <c r="I73" t="s">
        <v>268</v>
      </c>
      <c r="J73" t="str">
        <f t="shared" si="1"/>
        <v>宮崎県宮崎市清武町船引</v>
      </c>
      <c r="K73">
        <v>0</v>
      </c>
      <c r="L73">
        <v>0</v>
      </c>
      <c r="M73">
        <v>0</v>
      </c>
      <c r="N73">
        <v>0</v>
      </c>
      <c r="O73">
        <v>0</v>
      </c>
      <c r="P73">
        <v>0</v>
      </c>
    </row>
    <row r="74" spans="1:16" x14ac:dyDescent="0.65">
      <c r="A74">
        <v>45201</v>
      </c>
      <c r="B74">
        <v>880</v>
      </c>
      <c r="C74">
        <v>8800032</v>
      </c>
      <c r="D74" t="s">
        <v>119</v>
      </c>
      <c r="E74" t="s">
        <v>120</v>
      </c>
      <c r="F74" t="s">
        <v>269</v>
      </c>
      <c r="G74" t="s">
        <v>122</v>
      </c>
      <c r="H74" t="s">
        <v>123</v>
      </c>
      <c r="I74" t="s">
        <v>270</v>
      </c>
      <c r="J74" t="str">
        <f t="shared" si="1"/>
        <v>宮崎県宮崎市霧島</v>
      </c>
      <c r="K74">
        <v>0</v>
      </c>
      <c r="L74">
        <v>0</v>
      </c>
      <c r="M74">
        <v>1</v>
      </c>
      <c r="N74">
        <v>0</v>
      </c>
      <c r="O74">
        <v>0</v>
      </c>
      <c r="P74">
        <v>0</v>
      </c>
    </row>
    <row r="75" spans="1:16" x14ac:dyDescent="0.65">
      <c r="A75">
        <v>45201</v>
      </c>
      <c r="B75">
        <v>880</v>
      </c>
      <c r="C75">
        <v>8800924</v>
      </c>
      <c r="D75" t="s">
        <v>119</v>
      </c>
      <c r="E75" t="s">
        <v>120</v>
      </c>
      <c r="F75" t="s">
        <v>271</v>
      </c>
      <c r="G75" t="s">
        <v>122</v>
      </c>
      <c r="H75" t="s">
        <v>123</v>
      </c>
      <c r="I75" t="s">
        <v>272</v>
      </c>
      <c r="J75" t="str">
        <f t="shared" si="1"/>
        <v>宮崎県宮崎市郡司分</v>
      </c>
      <c r="K75">
        <v>0</v>
      </c>
      <c r="L75">
        <v>0</v>
      </c>
      <c r="M75">
        <v>0</v>
      </c>
      <c r="N75">
        <v>0</v>
      </c>
      <c r="O75">
        <v>0</v>
      </c>
      <c r="P75">
        <v>0</v>
      </c>
    </row>
    <row r="76" spans="1:16" x14ac:dyDescent="0.65">
      <c r="A76">
        <v>45201</v>
      </c>
      <c r="B76">
        <v>88921</v>
      </c>
      <c r="C76">
        <v>8892151</v>
      </c>
      <c r="D76" t="s">
        <v>119</v>
      </c>
      <c r="E76" t="s">
        <v>120</v>
      </c>
      <c r="F76" t="s">
        <v>273</v>
      </c>
      <c r="G76" t="s">
        <v>122</v>
      </c>
      <c r="H76" t="s">
        <v>123</v>
      </c>
      <c r="I76" t="s">
        <v>274</v>
      </c>
      <c r="J76" t="str">
        <f t="shared" si="1"/>
        <v>宮崎県宮崎市熊野</v>
      </c>
      <c r="K76">
        <v>0</v>
      </c>
      <c r="L76">
        <v>0</v>
      </c>
      <c r="M76">
        <v>0</v>
      </c>
      <c r="N76">
        <v>0</v>
      </c>
      <c r="O76">
        <v>0</v>
      </c>
      <c r="P76">
        <v>0</v>
      </c>
    </row>
    <row r="77" spans="1:16" x14ac:dyDescent="0.65">
      <c r="A77">
        <v>45201</v>
      </c>
      <c r="B77">
        <v>880</v>
      </c>
      <c r="C77">
        <v>8800927</v>
      </c>
      <c r="D77" t="s">
        <v>119</v>
      </c>
      <c r="E77" t="s">
        <v>120</v>
      </c>
      <c r="F77" t="s">
        <v>275</v>
      </c>
      <c r="G77" t="s">
        <v>122</v>
      </c>
      <c r="H77" t="s">
        <v>123</v>
      </c>
      <c r="I77" t="s">
        <v>276</v>
      </c>
      <c r="J77" t="str">
        <f t="shared" si="1"/>
        <v>宮崎県宮崎市源藤町</v>
      </c>
      <c r="K77">
        <v>0</v>
      </c>
      <c r="L77">
        <v>0</v>
      </c>
      <c r="M77">
        <v>0</v>
      </c>
      <c r="N77">
        <v>0</v>
      </c>
      <c r="O77">
        <v>0</v>
      </c>
      <c r="P77">
        <v>0</v>
      </c>
    </row>
    <row r="78" spans="1:16" x14ac:dyDescent="0.65">
      <c r="A78">
        <v>45201</v>
      </c>
      <c r="B78">
        <v>880</v>
      </c>
      <c r="C78">
        <v>8800944</v>
      </c>
      <c r="D78" t="s">
        <v>119</v>
      </c>
      <c r="E78" t="s">
        <v>120</v>
      </c>
      <c r="F78" t="s">
        <v>277</v>
      </c>
      <c r="G78" t="s">
        <v>122</v>
      </c>
      <c r="H78" t="s">
        <v>123</v>
      </c>
      <c r="I78" t="s">
        <v>278</v>
      </c>
      <c r="J78" t="str">
        <f t="shared" si="1"/>
        <v>宮崎県宮崎市江南</v>
      </c>
      <c r="K78">
        <v>0</v>
      </c>
      <c r="L78">
        <v>0</v>
      </c>
      <c r="M78">
        <v>1</v>
      </c>
      <c r="N78">
        <v>0</v>
      </c>
      <c r="O78">
        <v>0</v>
      </c>
      <c r="P78">
        <v>0</v>
      </c>
    </row>
    <row r="79" spans="1:16" x14ac:dyDescent="0.65">
      <c r="A79">
        <v>45201</v>
      </c>
      <c r="B79">
        <v>88021</v>
      </c>
      <c r="C79">
        <v>8802112</v>
      </c>
      <c r="D79" t="s">
        <v>119</v>
      </c>
      <c r="E79" t="s">
        <v>120</v>
      </c>
      <c r="F79" t="s">
        <v>279</v>
      </c>
      <c r="G79" t="s">
        <v>122</v>
      </c>
      <c r="H79" t="s">
        <v>123</v>
      </c>
      <c r="I79" t="s">
        <v>280</v>
      </c>
      <c r="J79" t="str">
        <f t="shared" si="1"/>
        <v>宮崎県宮崎市小松</v>
      </c>
      <c r="K79">
        <v>0</v>
      </c>
      <c r="L79">
        <v>0</v>
      </c>
      <c r="M79">
        <v>0</v>
      </c>
      <c r="N79">
        <v>0</v>
      </c>
      <c r="O79">
        <v>0</v>
      </c>
      <c r="P79">
        <v>0</v>
      </c>
    </row>
    <row r="80" spans="1:16" x14ac:dyDescent="0.65">
      <c r="A80">
        <v>45201</v>
      </c>
      <c r="B80">
        <v>88021</v>
      </c>
      <c r="C80">
        <v>8802113</v>
      </c>
      <c r="D80" t="s">
        <v>119</v>
      </c>
      <c r="E80" t="s">
        <v>120</v>
      </c>
      <c r="F80" t="s">
        <v>281</v>
      </c>
      <c r="G80" t="s">
        <v>122</v>
      </c>
      <c r="H80" t="s">
        <v>123</v>
      </c>
      <c r="I80" t="s">
        <v>282</v>
      </c>
      <c r="J80" t="str">
        <f t="shared" si="1"/>
        <v>宮崎県宮崎市小松台北町</v>
      </c>
      <c r="K80">
        <v>0</v>
      </c>
      <c r="L80">
        <v>0</v>
      </c>
      <c r="M80">
        <v>0</v>
      </c>
      <c r="N80">
        <v>0</v>
      </c>
      <c r="O80">
        <v>0</v>
      </c>
      <c r="P80">
        <v>0</v>
      </c>
    </row>
    <row r="81" spans="1:16" x14ac:dyDescent="0.65">
      <c r="A81">
        <v>45201</v>
      </c>
      <c r="B81">
        <v>880</v>
      </c>
      <c r="C81">
        <v>8800954</v>
      </c>
      <c r="D81" t="s">
        <v>119</v>
      </c>
      <c r="E81" t="s">
        <v>120</v>
      </c>
      <c r="F81" t="s">
        <v>283</v>
      </c>
      <c r="G81" t="s">
        <v>122</v>
      </c>
      <c r="H81" t="s">
        <v>123</v>
      </c>
      <c r="I81" t="s">
        <v>284</v>
      </c>
      <c r="J81" t="str">
        <f t="shared" si="1"/>
        <v>宮崎県宮崎市小松台西</v>
      </c>
      <c r="K81">
        <v>0</v>
      </c>
      <c r="L81">
        <v>0</v>
      </c>
      <c r="M81">
        <v>1</v>
      </c>
      <c r="N81">
        <v>0</v>
      </c>
      <c r="O81">
        <v>0</v>
      </c>
      <c r="P81">
        <v>0</v>
      </c>
    </row>
    <row r="82" spans="1:16" x14ac:dyDescent="0.65">
      <c r="A82">
        <v>45201</v>
      </c>
      <c r="B82">
        <v>880</v>
      </c>
      <c r="C82">
        <v>8800953</v>
      </c>
      <c r="D82" t="s">
        <v>119</v>
      </c>
      <c r="E82" t="s">
        <v>120</v>
      </c>
      <c r="F82" t="s">
        <v>285</v>
      </c>
      <c r="G82" t="s">
        <v>122</v>
      </c>
      <c r="H82" t="s">
        <v>123</v>
      </c>
      <c r="I82" t="s">
        <v>286</v>
      </c>
      <c r="J82" t="str">
        <f t="shared" si="1"/>
        <v>宮崎県宮崎市小松台東</v>
      </c>
      <c r="K82">
        <v>0</v>
      </c>
      <c r="L82">
        <v>0</v>
      </c>
      <c r="M82">
        <v>1</v>
      </c>
      <c r="N82">
        <v>0</v>
      </c>
      <c r="O82">
        <v>0</v>
      </c>
      <c r="P82">
        <v>0</v>
      </c>
    </row>
    <row r="83" spans="1:16" x14ac:dyDescent="0.65">
      <c r="A83">
        <v>45201</v>
      </c>
      <c r="B83">
        <v>88021</v>
      </c>
      <c r="C83">
        <v>8800956</v>
      </c>
      <c r="D83" t="s">
        <v>119</v>
      </c>
      <c r="E83" t="s">
        <v>120</v>
      </c>
      <c r="F83" t="s">
        <v>287</v>
      </c>
      <c r="G83" t="s">
        <v>122</v>
      </c>
      <c r="H83" t="s">
        <v>123</v>
      </c>
      <c r="I83" t="s">
        <v>288</v>
      </c>
      <c r="J83" t="str">
        <f t="shared" si="1"/>
        <v>宮崎県宮崎市小松台南町</v>
      </c>
      <c r="K83">
        <v>0</v>
      </c>
      <c r="L83">
        <v>0</v>
      </c>
      <c r="M83">
        <v>0</v>
      </c>
      <c r="N83">
        <v>0</v>
      </c>
      <c r="O83">
        <v>0</v>
      </c>
      <c r="P83">
        <v>0</v>
      </c>
    </row>
    <row r="84" spans="1:16" x14ac:dyDescent="0.65">
      <c r="A84">
        <v>45201</v>
      </c>
      <c r="B84">
        <v>880</v>
      </c>
      <c r="C84">
        <v>8800822</v>
      </c>
      <c r="D84" t="s">
        <v>119</v>
      </c>
      <c r="E84" t="s">
        <v>120</v>
      </c>
      <c r="F84" t="s">
        <v>289</v>
      </c>
      <c r="G84" t="s">
        <v>122</v>
      </c>
      <c r="H84" t="s">
        <v>123</v>
      </c>
      <c r="I84" t="s">
        <v>290</v>
      </c>
      <c r="J84" t="str">
        <f t="shared" si="1"/>
        <v>宮崎県宮崎市権現町</v>
      </c>
      <c r="K84">
        <v>0</v>
      </c>
      <c r="L84">
        <v>0</v>
      </c>
      <c r="M84">
        <v>0</v>
      </c>
      <c r="N84">
        <v>0</v>
      </c>
      <c r="O84">
        <v>0</v>
      </c>
      <c r="P84">
        <v>0</v>
      </c>
    </row>
    <row r="85" spans="1:16" x14ac:dyDescent="0.65">
      <c r="A85">
        <v>45201</v>
      </c>
      <c r="B85">
        <v>880</v>
      </c>
      <c r="C85">
        <v>8800955</v>
      </c>
      <c r="D85" t="s">
        <v>119</v>
      </c>
      <c r="E85" t="s">
        <v>120</v>
      </c>
      <c r="F85" t="s">
        <v>291</v>
      </c>
      <c r="G85" t="s">
        <v>122</v>
      </c>
      <c r="H85" t="s">
        <v>123</v>
      </c>
      <c r="I85" t="s">
        <v>292</v>
      </c>
      <c r="J85" t="str">
        <f t="shared" si="1"/>
        <v>宮崎県宮崎市桜ケ丘町</v>
      </c>
      <c r="K85">
        <v>0</v>
      </c>
      <c r="L85">
        <v>0</v>
      </c>
      <c r="M85">
        <v>0</v>
      </c>
      <c r="N85">
        <v>0</v>
      </c>
      <c r="O85">
        <v>0</v>
      </c>
      <c r="P85">
        <v>0</v>
      </c>
    </row>
    <row r="86" spans="1:16" x14ac:dyDescent="0.65">
      <c r="A86">
        <v>45201</v>
      </c>
      <c r="B86">
        <v>880</v>
      </c>
      <c r="C86">
        <v>8800057</v>
      </c>
      <c r="D86" t="s">
        <v>119</v>
      </c>
      <c r="E86" t="s">
        <v>120</v>
      </c>
      <c r="F86" t="s">
        <v>293</v>
      </c>
      <c r="G86" t="s">
        <v>122</v>
      </c>
      <c r="H86" t="s">
        <v>123</v>
      </c>
      <c r="I86" t="s">
        <v>294</v>
      </c>
      <c r="J86" t="str">
        <f t="shared" si="1"/>
        <v>宮崎県宮崎市桜町</v>
      </c>
      <c r="K86">
        <v>0</v>
      </c>
      <c r="L86">
        <v>0</v>
      </c>
      <c r="M86">
        <v>0</v>
      </c>
      <c r="N86">
        <v>0</v>
      </c>
      <c r="O86">
        <v>0</v>
      </c>
      <c r="P86">
        <v>0</v>
      </c>
    </row>
    <row r="87" spans="1:16" x14ac:dyDescent="0.65">
      <c r="A87">
        <v>45201</v>
      </c>
      <c r="B87">
        <v>880</v>
      </c>
      <c r="C87">
        <v>8800213</v>
      </c>
      <c r="D87" t="s">
        <v>119</v>
      </c>
      <c r="E87" t="s">
        <v>120</v>
      </c>
      <c r="F87" t="s">
        <v>295</v>
      </c>
      <c r="G87" t="s">
        <v>122</v>
      </c>
      <c r="H87" t="s">
        <v>123</v>
      </c>
      <c r="I87" t="s">
        <v>296</v>
      </c>
      <c r="J87" t="str">
        <f t="shared" si="1"/>
        <v>宮崎県宮崎市佐土原町石崎</v>
      </c>
      <c r="K87">
        <v>0</v>
      </c>
      <c r="L87">
        <v>0</v>
      </c>
      <c r="M87">
        <v>1</v>
      </c>
      <c r="N87">
        <v>0</v>
      </c>
      <c r="O87">
        <v>0</v>
      </c>
      <c r="P87">
        <v>0</v>
      </c>
    </row>
    <row r="88" spans="1:16" x14ac:dyDescent="0.65">
      <c r="A88">
        <v>45201</v>
      </c>
      <c r="B88">
        <v>88003</v>
      </c>
      <c r="C88">
        <v>8800301</v>
      </c>
      <c r="D88" t="s">
        <v>119</v>
      </c>
      <c r="E88" t="s">
        <v>120</v>
      </c>
      <c r="F88" t="s">
        <v>297</v>
      </c>
      <c r="G88" t="s">
        <v>122</v>
      </c>
      <c r="H88" t="s">
        <v>123</v>
      </c>
      <c r="I88" t="s">
        <v>298</v>
      </c>
      <c r="J88" t="str">
        <f t="shared" si="1"/>
        <v>宮崎県宮崎市佐土原町上田島</v>
      </c>
      <c r="K88">
        <v>0</v>
      </c>
      <c r="L88">
        <v>0</v>
      </c>
      <c r="M88">
        <v>0</v>
      </c>
      <c r="N88">
        <v>0</v>
      </c>
      <c r="O88">
        <v>0</v>
      </c>
      <c r="P88">
        <v>0</v>
      </c>
    </row>
    <row r="89" spans="1:16" x14ac:dyDescent="0.65">
      <c r="A89">
        <v>45201</v>
      </c>
      <c r="B89">
        <v>88002</v>
      </c>
      <c r="C89">
        <v>8800211</v>
      </c>
      <c r="D89" t="s">
        <v>119</v>
      </c>
      <c r="E89" t="s">
        <v>120</v>
      </c>
      <c r="F89" t="s">
        <v>299</v>
      </c>
      <c r="G89" t="s">
        <v>122</v>
      </c>
      <c r="H89" t="s">
        <v>123</v>
      </c>
      <c r="I89" t="s">
        <v>300</v>
      </c>
      <c r="J89" t="str">
        <f t="shared" si="1"/>
        <v>宮崎県宮崎市佐土原町下田島</v>
      </c>
      <c r="K89">
        <v>0</v>
      </c>
      <c r="L89">
        <v>0</v>
      </c>
      <c r="M89">
        <v>0</v>
      </c>
      <c r="N89">
        <v>0</v>
      </c>
      <c r="O89">
        <v>0</v>
      </c>
      <c r="P89">
        <v>0</v>
      </c>
    </row>
    <row r="90" spans="1:16" x14ac:dyDescent="0.65">
      <c r="A90">
        <v>45201</v>
      </c>
      <c r="B90">
        <v>88002</v>
      </c>
      <c r="C90">
        <v>8800204</v>
      </c>
      <c r="D90" t="s">
        <v>119</v>
      </c>
      <c r="E90" t="s">
        <v>120</v>
      </c>
      <c r="F90" t="s">
        <v>301</v>
      </c>
      <c r="G90" t="s">
        <v>122</v>
      </c>
      <c r="H90" t="s">
        <v>123</v>
      </c>
      <c r="I90" t="s">
        <v>302</v>
      </c>
      <c r="J90" t="str">
        <f t="shared" si="1"/>
        <v>宮崎県宮崎市佐土原町下富田</v>
      </c>
      <c r="K90">
        <v>0</v>
      </c>
      <c r="L90">
        <v>0</v>
      </c>
      <c r="M90">
        <v>0</v>
      </c>
      <c r="N90">
        <v>0</v>
      </c>
      <c r="O90">
        <v>0</v>
      </c>
      <c r="P90">
        <v>0</v>
      </c>
    </row>
    <row r="91" spans="1:16" x14ac:dyDescent="0.65">
      <c r="A91">
        <v>45201</v>
      </c>
      <c r="B91">
        <v>88002</v>
      </c>
      <c r="C91">
        <v>8800212</v>
      </c>
      <c r="D91" t="s">
        <v>119</v>
      </c>
      <c r="E91" t="s">
        <v>120</v>
      </c>
      <c r="F91" t="s">
        <v>303</v>
      </c>
      <c r="G91" t="s">
        <v>122</v>
      </c>
      <c r="H91" t="s">
        <v>123</v>
      </c>
      <c r="I91" t="s">
        <v>304</v>
      </c>
      <c r="J91" t="str">
        <f t="shared" si="1"/>
        <v>宮崎県宮崎市佐土原町下那珂</v>
      </c>
      <c r="K91">
        <v>0</v>
      </c>
      <c r="L91">
        <v>0</v>
      </c>
      <c r="M91">
        <v>0</v>
      </c>
      <c r="N91">
        <v>0</v>
      </c>
      <c r="O91">
        <v>0</v>
      </c>
      <c r="P91">
        <v>0</v>
      </c>
    </row>
    <row r="92" spans="1:16" x14ac:dyDescent="0.65">
      <c r="A92">
        <v>45201</v>
      </c>
      <c r="B92">
        <v>88003</v>
      </c>
      <c r="C92">
        <v>8800302</v>
      </c>
      <c r="D92" t="s">
        <v>119</v>
      </c>
      <c r="E92" t="s">
        <v>120</v>
      </c>
      <c r="F92" t="s">
        <v>305</v>
      </c>
      <c r="G92" t="s">
        <v>122</v>
      </c>
      <c r="H92" t="s">
        <v>123</v>
      </c>
      <c r="I92" t="s">
        <v>306</v>
      </c>
      <c r="J92" t="str">
        <f t="shared" si="1"/>
        <v>宮崎県宮崎市佐土原町西上那珂</v>
      </c>
      <c r="K92">
        <v>0</v>
      </c>
      <c r="L92">
        <v>0</v>
      </c>
      <c r="M92">
        <v>0</v>
      </c>
      <c r="N92">
        <v>0</v>
      </c>
      <c r="O92">
        <v>0</v>
      </c>
      <c r="P92">
        <v>0</v>
      </c>
    </row>
    <row r="93" spans="1:16" x14ac:dyDescent="0.65">
      <c r="A93">
        <v>45201</v>
      </c>
      <c r="B93">
        <v>88003</v>
      </c>
      <c r="C93">
        <v>8800303</v>
      </c>
      <c r="D93" t="s">
        <v>119</v>
      </c>
      <c r="E93" t="s">
        <v>120</v>
      </c>
      <c r="F93" t="s">
        <v>307</v>
      </c>
      <c r="G93" t="s">
        <v>122</v>
      </c>
      <c r="H93" t="s">
        <v>123</v>
      </c>
      <c r="I93" t="s">
        <v>308</v>
      </c>
      <c r="J93" t="str">
        <f t="shared" si="1"/>
        <v>宮崎県宮崎市佐土原町東上那珂</v>
      </c>
      <c r="K93">
        <v>0</v>
      </c>
      <c r="L93">
        <v>0</v>
      </c>
      <c r="M93">
        <v>0</v>
      </c>
      <c r="N93">
        <v>0</v>
      </c>
      <c r="O93">
        <v>0</v>
      </c>
      <c r="P93">
        <v>0</v>
      </c>
    </row>
    <row r="94" spans="1:16" x14ac:dyDescent="0.65">
      <c r="A94">
        <v>45201</v>
      </c>
      <c r="B94">
        <v>88002</v>
      </c>
      <c r="C94">
        <v>8800214</v>
      </c>
      <c r="D94" t="s">
        <v>119</v>
      </c>
      <c r="E94" t="s">
        <v>120</v>
      </c>
      <c r="F94" t="s">
        <v>309</v>
      </c>
      <c r="G94" t="s">
        <v>122</v>
      </c>
      <c r="H94" t="s">
        <v>123</v>
      </c>
      <c r="I94" t="s">
        <v>310</v>
      </c>
      <c r="J94" t="str">
        <f t="shared" si="1"/>
        <v>宮崎県宮崎市佐土原町松小路</v>
      </c>
      <c r="K94">
        <v>0</v>
      </c>
      <c r="L94">
        <v>0</v>
      </c>
      <c r="M94">
        <v>0</v>
      </c>
      <c r="N94">
        <v>0</v>
      </c>
      <c r="O94">
        <v>0</v>
      </c>
      <c r="P94">
        <v>0</v>
      </c>
    </row>
    <row r="95" spans="1:16" x14ac:dyDescent="0.65">
      <c r="A95">
        <v>45201</v>
      </c>
      <c r="B95">
        <v>88001</v>
      </c>
      <c r="C95">
        <v>8800122</v>
      </c>
      <c r="D95" t="s">
        <v>119</v>
      </c>
      <c r="E95" t="s">
        <v>120</v>
      </c>
      <c r="F95" t="s">
        <v>311</v>
      </c>
      <c r="G95" t="s">
        <v>122</v>
      </c>
      <c r="H95" t="s">
        <v>123</v>
      </c>
      <c r="I95" t="s">
        <v>312</v>
      </c>
      <c r="J95" t="str">
        <f t="shared" si="1"/>
        <v>宮崎県宮崎市塩路</v>
      </c>
      <c r="K95">
        <v>0</v>
      </c>
      <c r="L95">
        <v>0</v>
      </c>
      <c r="M95">
        <v>0</v>
      </c>
      <c r="N95">
        <v>0</v>
      </c>
      <c r="O95">
        <v>0</v>
      </c>
      <c r="P95">
        <v>0</v>
      </c>
    </row>
    <row r="96" spans="1:16" x14ac:dyDescent="0.65">
      <c r="A96">
        <v>45201</v>
      </c>
      <c r="B96">
        <v>880</v>
      </c>
      <c r="C96">
        <v>8800862</v>
      </c>
      <c r="D96" t="s">
        <v>119</v>
      </c>
      <c r="E96" t="s">
        <v>120</v>
      </c>
      <c r="F96" t="s">
        <v>313</v>
      </c>
      <c r="G96" t="s">
        <v>122</v>
      </c>
      <c r="H96" t="s">
        <v>123</v>
      </c>
      <c r="I96" t="s">
        <v>314</v>
      </c>
      <c r="J96" t="str">
        <f t="shared" si="1"/>
        <v>宮崎県宮崎市潮見町</v>
      </c>
      <c r="K96">
        <v>0</v>
      </c>
      <c r="L96">
        <v>0</v>
      </c>
      <c r="M96">
        <v>0</v>
      </c>
      <c r="N96">
        <v>0</v>
      </c>
      <c r="O96">
        <v>0</v>
      </c>
      <c r="P96">
        <v>0</v>
      </c>
    </row>
    <row r="97" spans="1:16" x14ac:dyDescent="0.65">
      <c r="A97">
        <v>45201</v>
      </c>
      <c r="B97">
        <v>88001</v>
      </c>
      <c r="C97">
        <v>8800121</v>
      </c>
      <c r="D97" t="s">
        <v>119</v>
      </c>
      <c r="E97" t="s">
        <v>120</v>
      </c>
      <c r="F97" t="s">
        <v>315</v>
      </c>
      <c r="G97" t="s">
        <v>122</v>
      </c>
      <c r="H97" t="s">
        <v>123</v>
      </c>
      <c r="I97" t="s">
        <v>316</v>
      </c>
      <c r="J97" t="str">
        <f t="shared" si="1"/>
        <v>宮崎県宮崎市島之内</v>
      </c>
      <c r="K97">
        <v>0</v>
      </c>
      <c r="L97">
        <v>0</v>
      </c>
      <c r="M97">
        <v>0</v>
      </c>
      <c r="N97">
        <v>0</v>
      </c>
      <c r="O97">
        <v>0</v>
      </c>
      <c r="P97">
        <v>0</v>
      </c>
    </row>
    <row r="98" spans="1:16" x14ac:dyDescent="0.65">
      <c r="A98">
        <v>45201</v>
      </c>
      <c r="B98">
        <v>880</v>
      </c>
      <c r="C98">
        <v>8800021</v>
      </c>
      <c r="D98" t="s">
        <v>119</v>
      </c>
      <c r="E98" t="s">
        <v>120</v>
      </c>
      <c r="F98" t="s">
        <v>317</v>
      </c>
      <c r="G98" t="s">
        <v>122</v>
      </c>
      <c r="H98" t="s">
        <v>123</v>
      </c>
      <c r="I98" t="s">
        <v>318</v>
      </c>
      <c r="J98" t="str">
        <f t="shared" si="1"/>
        <v>宮崎県宮崎市清水</v>
      </c>
      <c r="K98">
        <v>0</v>
      </c>
      <c r="L98">
        <v>0</v>
      </c>
      <c r="M98">
        <v>1</v>
      </c>
      <c r="N98">
        <v>0</v>
      </c>
      <c r="O98">
        <v>0</v>
      </c>
      <c r="P98">
        <v>0</v>
      </c>
    </row>
    <row r="99" spans="1:16" x14ac:dyDescent="0.65">
      <c r="A99">
        <v>45201</v>
      </c>
      <c r="B99">
        <v>880</v>
      </c>
      <c r="C99">
        <v>8800035</v>
      </c>
      <c r="D99" t="s">
        <v>119</v>
      </c>
      <c r="E99" t="s">
        <v>120</v>
      </c>
      <c r="F99" t="s">
        <v>319</v>
      </c>
      <c r="G99" t="s">
        <v>122</v>
      </c>
      <c r="H99" t="s">
        <v>123</v>
      </c>
      <c r="I99" t="s">
        <v>320</v>
      </c>
      <c r="J99" t="str">
        <f t="shared" si="1"/>
        <v>宮崎県宮崎市下北方町</v>
      </c>
      <c r="K99">
        <v>0</v>
      </c>
      <c r="L99">
        <v>0</v>
      </c>
      <c r="M99">
        <v>0</v>
      </c>
      <c r="N99">
        <v>0</v>
      </c>
      <c r="O99">
        <v>0</v>
      </c>
      <c r="P99">
        <v>0</v>
      </c>
    </row>
    <row r="100" spans="1:16" x14ac:dyDescent="0.65">
      <c r="A100">
        <v>45201</v>
      </c>
      <c r="B100">
        <v>880</v>
      </c>
      <c r="C100">
        <v>8800843</v>
      </c>
      <c r="D100" t="s">
        <v>119</v>
      </c>
      <c r="E100" t="s">
        <v>120</v>
      </c>
      <c r="F100" t="s">
        <v>321</v>
      </c>
      <c r="G100" t="s">
        <v>122</v>
      </c>
      <c r="H100" t="s">
        <v>123</v>
      </c>
      <c r="I100" t="s">
        <v>322</v>
      </c>
      <c r="J100" t="str">
        <f t="shared" si="1"/>
        <v>宮崎県宮崎市下原町</v>
      </c>
      <c r="K100">
        <v>0</v>
      </c>
      <c r="L100">
        <v>0</v>
      </c>
      <c r="M100">
        <v>0</v>
      </c>
      <c r="N100">
        <v>0</v>
      </c>
      <c r="O100">
        <v>0</v>
      </c>
      <c r="P100">
        <v>0</v>
      </c>
    </row>
    <row r="101" spans="1:16" x14ac:dyDescent="0.65">
      <c r="A101">
        <v>45201</v>
      </c>
      <c r="B101">
        <v>880</v>
      </c>
      <c r="C101">
        <v>8800833</v>
      </c>
      <c r="D101" t="s">
        <v>119</v>
      </c>
      <c r="E101" t="s">
        <v>120</v>
      </c>
      <c r="F101" t="s">
        <v>323</v>
      </c>
      <c r="G101" t="s">
        <v>122</v>
      </c>
      <c r="H101" t="s">
        <v>123</v>
      </c>
      <c r="I101" t="s">
        <v>324</v>
      </c>
      <c r="J101" t="str">
        <f t="shared" si="1"/>
        <v>宮崎県宮崎市昭栄町</v>
      </c>
      <c r="K101">
        <v>0</v>
      </c>
      <c r="L101">
        <v>0</v>
      </c>
      <c r="M101">
        <v>0</v>
      </c>
      <c r="N101">
        <v>0</v>
      </c>
      <c r="O101">
        <v>0</v>
      </c>
      <c r="P101">
        <v>0</v>
      </c>
    </row>
    <row r="102" spans="1:16" x14ac:dyDescent="0.65">
      <c r="A102">
        <v>45201</v>
      </c>
      <c r="B102">
        <v>880</v>
      </c>
      <c r="C102">
        <v>8800917</v>
      </c>
      <c r="D102" t="s">
        <v>119</v>
      </c>
      <c r="E102" t="s">
        <v>120</v>
      </c>
      <c r="F102" t="s">
        <v>325</v>
      </c>
      <c r="G102" t="s">
        <v>122</v>
      </c>
      <c r="H102" t="s">
        <v>123</v>
      </c>
      <c r="I102" t="s">
        <v>326</v>
      </c>
      <c r="J102" t="str">
        <f t="shared" si="1"/>
        <v>宮崎県宮崎市城ケ崎</v>
      </c>
      <c r="K102">
        <v>0</v>
      </c>
      <c r="L102">
        <v>0</v>
      </c>
      <c r="M102">
        <v>1</v>
      </c>
      <c r="N102">
        <v>0</v>
      </c>
      <c r="O102">
        <v>0</v>
      </c>
      <c r="P102">
        <v>0</v>
      </c>
    </row>
    <row r="103" spans="1:16" x14ac:dyDescent="0.65">
      <c r="A103">
        <v>45201</v>
      </c>
      <c r="B103">
        <v>880</v>
      </c>
      <c r="C103">
        <v>8800876</v>
      </c>
      <c r="D103" t="s">
        <v>119</v>
      </c>
      <c r="E103" t="s">
        <v>120</v>
      </c>
      <c r="F103" t="s">
        <v>327</v>
      </c>
      <c r="G103" t="s">
        <v>122</v>
      </c>
      <c r="H103" t="s">
        <v>123</v>
      </c>
      <c r="I103" t="s">
        <v>328</v>
      </c>
      <c r="J103" t="str">
        <f t="shared" si="1"/>
        <v>宮崎県宮崎市浄土江町</v>
      </c>
      <c r="K103">
        <v>0</v>
      </c>
      <c r="L103">
        <v>0</v>
      </c>
      <c r="M103">
        <v>0</v>
      </c>
      <c r="N103">
        <v>0</v>
      </c>
      <c r="O103">
        <v>0</v>
      </c>
      <c r="P103">
        <v>0</v>
      </c>
    </row>
    <row r="104" spans="1:16" x14ac:dyDescent="0.65">
      <c r="A104">
        <v>45201</v>
      </c>
      <c r="B104">
        <v>880</v>
      </c>
      <c r="C104">
        <v>8800874</v>
      </c>
      <c r="D104" t="s">
        <v>119</v>
      </c>
      <c r="E104" t="s">
        <v>120</v>
      </c>
      <c r="F104" t="s">
        <v>329</v>
      </c>
      <c r="G104" t="s">
        <v>122</v>
      </c>
      <c r="H104" t="s">
        <v>123</v>
      </c>
      <c r="I104" t="s">
        <v>330</v>
      </c>
      <c r="J104" t="str">
        <f t="shared" si="1"/>
        <v>宮崎県宮崎市昭和町</v>
      </c>
      <c r="K104">
        <v>0</v>
      </c>
      <c r="L104">
        <v>0</v>
      </c>
      <c r="M104">
        <v>0</v>
      </c>
      <c r="N104">
        <v>0</v>
      </c>
      <c r="O104">
        <v>0</v>
      </c>
      <c r="P104">
        <v>0</v>
      </c>
    </row>
    <row r="105" spans="1:16" x14ac:dyDescent="0.65">
      <c r="A105">
        <v>45201</v>
      </c>
      <c r="B105">
        <v>880</v>
      </c>
      <c r="C105">
        <v>8800831</v>
      </c>
      <c r="D105" t="s">
        <v>119</v>
      </c>
      <c r="E105" t="s">
        <v>120</v>
      </c>
      <c r="F105" t="s">
        <v>331</v>
      </c>
      <c r="G105" t="s">
        <v>122</v>
      </c>
      <c r="H105" t="s">
        <v>123</v>
      </c>
      <c r="I105" t="s">
        <v>332</v>
      </c>
      <c r="J105" t="str">
        <f t="shared" si="1"/>
        <v>宮崎県宮崎市新栄町</v>
      </c>
      <c r="K105">
        <v>0</v>
      </c>
      <c r="L105">
        <v>0</v>
      </c>
      <c r="M105">
        <v>0</v>
      </c>
      <c r="N105">
        <v>0</v>
      </c>
      <c r="O105">
        <v>0</v>
      </c>
      <c r="P105">
        <v>0</v>
      </c>
    </row>
    <row r="106" spans="1:16" x14ac:dyDescent="0.65">
      <c r="A106">
        <v>45201</v>
      </c>
      <c r="B106">
        <v>880</v>
      </c>
      <c r="C106">
        <v>8800053</v>
      </c>
      <c r="D106" t="s">
        <v>119</v>
      </c>
      <c r="E106" t="s">
        <v>120</v>
      </c>
      <c r="F106" t="s">
        <v>333</v>
      </c>
      <c r="G106" t="s">
        <v>122</v>
      </c>
      <c r="H106" t="s">
        <v>123</v>
      </c>
      <c r="I106" t="s">
        <v>334</v>
      </c>
      <c r="J106" t="str">
        <f t="shared" si="1"/>
        <v>宮崎県宮崎市神宮</v>
      </c>
      <c r="K106">
        <v>0</v>
      </c>
      <c r="L106">
        <v>0</v>
      </c>
      <c r="M106">
        <v>1</v>
      </c>
      <c r="N106">
        <v>0</v>
      </c>
      <c r="O106">
        <v>0</v>
      </c>
      <c r="P106">
        <v>0</v>
      </c>
    </row>
    <row r="107" spans="1:16" x14ac:dyDescent="0.65">
      <c r="A107">
        <v>45201</v>
      </c>
      <c r="B107">
        <v>880</v>
      </c>
      <c r="C107">
        <v>8800033</v>
      </c>
      <c r="D107" t="s">
        <v>119</v>
      </c>
      <c r="E107" t="s">
        <v>120</v>
      </c>
      <c r="F107" t="s">
        <v>335</v>
      </c>
      <c r="G107" t="s">
        <v>122</v>
      </c>
      <c r="H107" t="s">
        <v>123</v>
      </c>
      <c r="I107" t="s">
        <v>336</v>
      </c>
      <c r="J107" t="str">
        <f t="shared" si="1"/>
        <v>宮崎県宮崎市神宮西</v>
      </c>
      <c r="K107">
        <v>0</v>
      </c>
      <c r="L107">
        <v>0</v>
      </c>
      <c r="M107">
        <v>1</v>
      </c>
      <c r="N107">
        <v>0</v>
      </c>
      <c r="O107">
        <v>0</v>
      </c>
      <c r="P107">
        <v>0</v>
      </c>
    </row>
    <row r="108" spans="1:16" x14ac:dyDescent="0.65">
      <c r="A108">
        <v>45201</v>
      </c>
      <c r="B108">
        <v>880</v>
      </c>
      <c r="C108">
        <v>8800056</v>
      </c>
      <c r="D108" t="s">
        <v>119</v>
      </c>
      <c r="E108" t="s">
        <v>120</v>
      </c>
      <c r="F108" t="s">
        <v>337</v>
      </c>
      <c r="G108" t="s">
        <v>122</v>
      </c>
      <c r="H108" t="s">
        <v>123</v>
      </c>
      <c r="I108" t="s">
        <v>338</v>
      </c>
      <c r="J108" t="str">
        <f t="shared" si="1"/>
        <v>宮崎県宮崎市神宮東</v>
      </c>
      <c r="K108">
        <v>0</v>
      </c>
      <c r="L108">
        <v>0</v>
      </c>
      <c r="M108">
        <v>1</v>
      </c>
      <c r="N108">
        <v>0</v>
      </c>
      <c r="O108">
        <v>0</v>
      </c>
      <c r="P108">
        <v>0</v>
      </c>
    </row>
    <row r="109" spans="1:16" x14ac:dyDescent="0.65">
      <c r="A109">
        <v>45201</v>
      </c>
      <c r="B109">
        <v>880</v>
      </c>
      <c r="C109">
        <v>8800054</v>
      </c>
      <c r="D109" t="s">
        <v>119</v>
      </c>
      <c r="E109" t="s">
        <v>120</v>
      </c>
      <c r="F109" t="s">
        <v>339</v>
      </c>
      <c r="G109" t="s">
        <v>122</v>
      </c>
      <c r="H109" t="s">
        <v>123</v>
      </c>
      <c r="I109" t="s">
        <v>340</v>
      </c>
      <c r="J109" t="str">
        <f t="shared" si="1"/>
        <v>宮崎県宮崎市神宮町</v>
      </c>
      <c r="K109">
        <v>0</v>
      </c>
      <c r="L109">
        <v>0</v>
      </c>
      <c r="M109">
        <v>0</v>
      </c>
      <c r="N109">
        <v>0</v>
      </c>
      <c r="O109">
        <v>0</v>
      </c>
      <c r="P109">
        <v>0</v>
      </c>
    </row>
    <row r="110" spans="1:16" x14ac:dyDescent="0.65">
      <c r="A110">
        <v>45201</v>
      </c>
      <c r="B110">
        <v>880</v>
      </c>
      <c r="C110">
        <v>8800845</v>
      </c>
      <c r="D110" t="s">
        <v>119</v>
      </c>
      <c r="E110" t="s">
        <v>120</v>
      </c>
      <c r="F110" t="s">
        <v>341</v>
      </c>
      <c r="G110" t="s">
        <v>122</v>
      </c>
      <c r="H110" t="s">
        <v>123</v>
      </c>
      <c r="I110" t="s">
        <v>342</v>
      </c>
      <c r="J110" t="str">
        <f t="shared" si="1"/>
        <v>宮崎県宮崎市新城町</v>
      </c>
      <c r="K110">
        <v>0</v>
      </c>
      <c r="L110">
        <v>0</v>
      </c>
      <c r="M110">
        <v>0</v>
      </c>
      <c r="N110">
        <v>0</v>
      </c>
      <c r="O110">
        <v>0</v>
      </c>
      <c r="P110">
        <v>0</v>
      </c>
    </row>
    <row r="111" spans="1:16" x14ac:dyDescent="0.65">
      <c r="A111">
        <v>45201</v>
      </c>
      <c r="B111">
        <v>880</v>
      </c>
      <c r="C111">
        <v>8800834</v>
      </c>
      <c r="D111" t="s">
        <v>119</v>
      </c>
      <c r="E111" t="s">
        <v>120</v>
      </c>
      <c r="F111" t="s">
        <v>343</v>
      </c>
      <c r="G111" t="s">
        <v>122</v>
      </c>
      <c r="H111" t="s">
        <v>123</v>
      </c>
      <c r="I111" t="s">
        <v>344</v>
      </c>
      <c r="J111" t="str">
        <f t="shared" si="1"/>
        <v>宮崎県宮崎市新別府町</v>
      </c>
      <c r="K111">
        <v>0</v>
      </c>
      <c r="L111">
        <v>0</v>
      </c>
      <c r="M111">
        <v>0</v>
      </c>
      <c r="N111">
        <v>0</v>
      </c>
      <c r="O111">
        <v>0</v>
      </c>
      <c r="P111">
        <v>0</v>
      </c>
    </row>
    <row r="112" spans="1:16" x14ac:dyDescent="0.65">
      <c r="A112">
        <v>45201</v>
      </c>
      <c r="B112">
        <v>880</v>
      </c>
      <c r="C112">
        <v>8800012</v>
      </c>
      <c r="D112" t="s">
        <v>119</v>
      </c>
      <c r="E112" t="s">
        <v>120</v>
      </c>
      <c r="F112" t="s">
        <v>345</v>
      </c>
      <c r="G112" t="s">
        <v>122</v>
      </c>
      <c r="H112" t="s">
        <v>123</v>
      </c>
      <c r="I112" t="s">
        <v>346</v>
      </c>
      <c r="J112" t="str">
        <f t="shared" si="1"/>
        <v>宮崎県宮崎市末広</v>
      </c>
      <c r="K112">
        <v>0</v>
      </c>
      <c r="L112">
        <v>0</v>
      </c>
      <c r="M112">
        <v>1</v>
      </c>
      <c r="N112">
        <v>0</v>
      </c>
      <c r="O112">
        <v>0</v>
      </c>
      <c r="P112">
        <v>0</v>
      </c>
    </row>
    <row r="113" spans="1:16" x14ac:dyDescent="0.65">
      <c r="A113">
        <v>45201</v>
      </c>
      <c r="B113">
        <v>880</v>
      </c>
      <c r="C113">
        <v>8800867</v>
      </c>
      <c r="D113" t="s">
        <v>119</v>
      </c>
      <c r="E113" t="s">
        <v>120</v>
      </c>
      <c r="F113" t="s">
        <v>347</v>
      </c>
      <c r="G113" t="s">
        <v>122</v>
      </c>
      <c r="H113" t="s">
        <v>123</v>
      </c>
      <c r="I113" t="s">
        <v>348</v>
      </c>
      <c r="J113" t="str">
        <f t="shared" si="1"/>
        <v>宮崎県宮崎市瀬頭</v>
      </c>
      <c r="K113">
        <v>0</v>
      </c>
      <c r="L113">
        <v>0</v>
      </c>
      <c r="M113">
        <v>1</v>
      </c>
      <c r="N113">
        <v>0</v>
      </c>
      <c r="O113">
        <v>0</v>
      </c>
      <c r="P113">
        <v>0</v>
      </c>
    </row>
    <row r="114" spans="1:16" x14ac:dyDescent="0.65">
      <c r="A114">
        <v>45201</v>
      </c>
      <c r="B114">
        <v>880</v>
      </c>
      <c r="C114">
        <v>8800868</v>
      </c>
      <c r="D114" t="s">
        <v>119</v>
      </c>
      <c r="E114" t="s">
        <v>120</v>
      </c>
      <c r="F114" t="s">
        <v>349</v>
      </c>
      <c r="G114" t="s">
        <v>122</v>
      </c>
      <c r="H114" t="s">
        <v>123</v>
      </c>
      <c r="I114" t="s">
        <v>350</v>
      </c>
      <c r="J114" t="str">
        <f t="shared" si="1"/>
        <v>宮崎県宮崎市瀬頭町</v>
      </c>
      <c r="K114">
        <v>0</v>
      </c>
      <c r="L114">
        <v>0</v>
      </c>
      <c r="M114">
        <v>0</v>
      </c>
      <c r="N114">
        <v>0</v>
      </c>
      <c r="O114">
        <v>0</v>
      </c>
      <c r="P114">
        <v>0</v>
      </c>
    </row>
    <row r="115" spans="1:16" x14ac:dyDescent="0.65">
      <c r="A115">
        <v>45201</v>
      </c>
      <c r="B115">
        <v>880</v>
      </c>
      <c r="C115">
        <v>8800875</v>
      </c>
      <c r="D115" t="s">
        <v>119</v>
      </c>
      <c r="E115" t="s">
        <v>120</v>
      </c>
      <c r="F115" t="s">
        <v>351</v>
      </c>
      <c r="G115" t="s">
        <v>122</v>
      </c>
      <c r="H115" t="s">
        <v>123</v>
      </c>
      <c r="I115" t="s">
        <v>352</v>
      </c>
      <c r="J115" t="str">
        <f t="shared" si="1"/>
        <v>宮崎県宮崎市曽師町</v>
      </c>
      <c r="K115">
        <v>0</v>
      </c>
      <c r="L115">
        <v>0</v>
      </c>
      <c r="M115">
        <v>0</v>
      </c>
      <c r="N115">
        <v>0</v>
      </c>
      <c r="O115">
        <v>0</v>
      </c>
      <c r="P115">
        <v>0</v>
      </c>
    </row>
    <row r="116" spans="1:16" x14ac:dyDescent="0.65">
      <c r="A116">
        <v>45201</v>
      </c>
      <c r="B116">
        <v>880</v>
      </c>
      <c r="C116">
        <v>8800871</v>
      </c>
      <c r="D116" t="s">
        <v>119</v>
      </c>
      <c r="E116" t="s">
        <v>120</v>
      </c>
      <c r="F116" t="s">
        <v>353</v>
      </c>
      <c r="G116" t="s">
        <v>122</v>
      </c>
      <c r="H116" t="s">
        <v>123</v>
      </c>
      <c r="I116" t="s">
        <v>354</v>
      </c>
      <c r="J116" t="str">
        <f t="shared" si="1"/>
        <v>宮崎県宮崎市大王町</v>
      </c>
      <c r="K116">
        <v>0</v>
      </c>
      <c r="L116">
        <v>0</v>
      </c>
      <c r="M116">
        <v>0</v>
      </c>
      <c r="N116">
        <v>0</v>
      </c>
      <c r="O116">
        <v>0</v>
      </c>
      <c r="P116">
        <v>0</v>
      </c>
    </row>
    <row r="117" spans="1:16" x14ac:dyDescent="0.65">
      <c r="A117">
        <v>45201</v>
      </c>
      <c r="B117">
        <v>880</v>
      </c>
      <c r="C117">
        <v>8800015</v>
      </c>
      <c r="D117" t="s">
        <v>119</v>
      </c>
      <c r="E117" t="s">
        <v>120</v>
      </c>
      <c r="F117" t="s">
        <v>355</v>
      </c>
      <c r="G117" t="s">
        <v>122</v>
      </c>
      <c r="H117" t="s">
        <v>123</v>
      </c>
      <c r="I117" t="s">
        <v>356</v>
      </c>
      <c r="J117" t="str">
        <f t="shared" si="1"/>
        <v>宮崎県宮崎市大工</v>
      </c>
      <c r="K117">
        <v>0</v>
      </c>
      <c r="L117">
        <v>0</v>
      </c>
      <c r="M117">
        <v>1</v>
      </c>
      <c r="N117">
        <v>0</v>
      </c>
      <c r="O117">
        <v>0</v>
      </c>
      <c r="P117">
        <v>0</v>
      </c>
    </row>
    <row r="118" spans="1:16" x14ac:dyDescent="0.65">
      <c r="A118">
        <v>45201</v>
      </c>
      <c r="B118">
        <v>88022</v>
      </c>
      <c r="C118">
        <v>8802224</v>
      </c>
      <c r="D118" t="s">
        <v>119</v>
      </c>
      <c r="E118" t="s">
        <v>120</v>
      </c>
      <c r="F118" t="s">
        <v>357</v>
      </c>
      <c r="G118" t="s">
        <v>122</v>
      </c>
      <c r="H118" t="s">
        <v>123</v>
      </c>
      <c r="I118" t="s">
        <v>358</v>
      </c>
      <c r="J118" t="str">
        <f t="shared" si="1"/>
        <v>宮崎県宮崎市高岡町飯田</v>
      </c>
      <c r="K118">
        <v>0</v>
      </c>
      <c r="L118">
        <v>0</v>
      </c>
      <c r="M118">
        <v>1</v>
      </c>
      <c r="N118">
        <v>0</v>
      </c>
      <c r="O118">
        <v>0</v>
      </c>
      <c r="P118">
        <v>0</v>
      </c>
    </row>
    <row r="119" spans="1:16" x14ac:dyDescent="0.65">
      <c r="A119">
        <v>45201</v>
      </c>
      <c r="B119">
        <v>88022</v>
      </c>
      <c r="C119">
        <v>8802221</v>
      </c>
      <c r="D119" t="s">
        <v>119</v>
      </c>
      <c r="E119" t="s">
        <v>120</v>
      </c>
      <c r="F119" t="s">
        <v>359</v>
      </c>
      <c r="G119" t="s">
        <v>122</v>
      </c>
      <c r="H119" t="s">
        <v>123</v>
      </c>
      <c r="I119" t="s">
        <v>360</v>
      </c>
      <c r="J119" t="str">
        <f t="shared" si="1"/>
        <v>宮崎県宮崎市高岡町内山（１～３２１４番地）</v>
      </c>
      <c r="K119">
        <v>1</v>
      </c>
      <c r="L119">
        <v>0</v>
      </c>
      <c r="M119">
        <v>0</v>
      </c>
      <c r="N119">
        <v>0</v>
      </c>
      <c r="O119">
        <v>0</v>
      </c>
      <c r="P119">
        <v>0</v>
      </c>
    </row>
    <row r="120" spans="1:16" x14ac:dyDescent="0.65">
      <c r="A120">
        <v>45201</v>
      </c>
      <c r="B120">
        <v>88023</v>
      </c>
      <c r="C120">
        <v>8802321</v>
      </c>
      <c r="D120" t="s">
        <v>119</v>
      </c>
      <c r="E120" t="s">
        <v>120</v>
      </c>
      <c r="F120" t="s">
        <v>361</v>
      </c>
      <c r="G120" t="s">
        <v>122</v>
      </c>
      <c r="H120" t="s">
        <v>123</v>
      </c>
      <c r="I120" t="s">
        <v>362</v>
      </c>
      <c r="J120" t="str">
        <f t="shared" si="1"/>
        <v>宮崎県宮崎市高岡町内山（その他）</v>
      </c>
      <c r="K120">
        <v>1</v>
      </c>
      <c r="L120">
        <v>0</v>
      </c>
      <c r="M120">
        <v>0</v>
      </c>
      <c r="N120">
        <v>0</v>
      </c>
      <c r="O120">
        <v>0</v>
      </c>
      <c r="P120">
        <v>0</v>
      </c>
    </row>
    <row r="121" spans="1:16" x14ac:dyDescent="0.65">
      <c r="A121">
        <v>45201</v>
      </c>
      <c r="B121">
        <v>88022</v>
      </c>
      <c r="C121">
        <v>8802223</v>
      </c>
      <c r="D121" t="s">
        <v>119</v>
      </c>
      <c r="E121" t="s">
        <v>120</v>
      </c>
      <c r="F121" t="s">
        <v>363</v>
      </c>
      <c r="G121" t="s">
        <v>122</v>
      </c>
      <c r="H121" t="s">
        <v>123</v>
      </c>
      <c r="I121" t="s">
        <v>364</v>
      </c>
      <c r="J121" t="str">
        <f t="shared" si="1"/>
        <v>宮崎県宮崎市高岡町浦之名（２７９３～４３８９番地）</v>
      </c>
      <c r="K121">
        <v>1</v>
      </c>
      <c r="L121">
        <v>0</v>
      </c>
      <c r="M121">
        <v>0</v>
      </c>
      <c r="N121">
        <v>0</v>
      </c>
      <c r="O121">
        <v>0</v>
      </c>
      <c r="P121">
        <v>0</v>
      </c>
    </row>
    <row r="122" spans="1:16" x14ac:dyDescent="0.65">
      <c r="A122">
        <v>45201</v>
      </c>
      <c r="B122">
        <v>88023</v>
      </c>
      <c r="C122">
        <v>8802323</v>
      </c>
      <c r="D122" t="s">
        <v>119</v>
      </c>
      <c r="E122" t="s">
        <v>120</v>
      </c>
      <c r="F122" t="s">
        <v>365</v>
      </c>
      <c r="G122" t="s">
        <v>122</v>
      </c>
      <c r="H122" t="s">
        <v>123</v>
      </c>
      <c r="I122" t="s">
        <v>366</v>
      </c>
      <c r="J122" t="str">
        <f t="shared" si="1"/>
        <v>宮崎県宮崎市高岡町浦之名（その他）</v>
      </c>
      <c r="K122">
        <v>1</v>
      </c>
      <c r="L122">
        <v>0</v>
      </c>
      <c r="M122">
        <v>0</v>
      </c>
      <c r="N122">
        <v>0</v>
      </c>
      <c r="O122">
        <v>0</v>
      </c>
      <c r="P122">
        <v>0</v>
      </c>
    </row>
    <row r="123" spans="1:16" x14ac:dyDescent="0.65">
      <c r="A123">
        <v>45201</v>
      </c>
      <c r="B123">
        <v>88022</v>
      </c>
      <c r="C123">
        <v>8802214</v>
      </c>
      <c r="D123" t="s">
        <v>119</v>
      </c>
      <c r="E123" t="s">
        <v>120</v>
      </c>
      <c r="F123" t="s">
        <v>367</v>
      </c>
      <c r="G123" t="s">
        <v>122</v>
      </c>
      <c r="H123" t="s">
        <v>123</v>
      </c>
      <c r="I123" t="s">
        <v>368</v>
      </c>
      <c r="J123" t="str">
        <f t="shared" si="1"/>
        <v>宮崎県宮崎市高岡町小山田</v>
      </c>
      <c r="K123">
        <v>0</v>
      </c>
      <c r="L123">
        <v>0</v>
      </c>
      <c r="M123">
        <v>0</v>
      </c>
      <c r="N123">
        <v>0</v>
      </c>
      <c r="O123">
        <v>0</v>
      </c>
      <c r="P123">
        <v>0</v>
      </c>
    </row>
    <row r="124" spans="1:16" x14ac:dyDescent="0.65">
      <c r="A124">
        <v>45201</v>
      </c>
      <c r="B124">
        <v>88917</v>
      </c>
      <c r="C124">
        <v>8891713</v>
      </c>
      <c r="D124" t="s">
        <v>119</v>
      </c>
      <c r="E124" t="s">
        <v>120</v>
      </c>
      <c r="F124" t="s">
        <v>369</v>
      </c>
      <c r="G124" t="s">
        <v>122</v>
      </c>
      <c r="H124" t="s">
        <v>123</v>
      </c>
      <c r="I124" t="s">
        <v>370</v>
      </c>
      <c r="J124" t="str">
        <f t="shared" si="1"/>
        <v>宮崎県宮崎市高岡町上倉永（１２０６～１２６８番地、内の八重）</v>
      </c>
      <c r="K124">
        <v>1</v>
      </c>
      <c r="L124">
        <v>0</v>
      </c>
      <c r="M124">
        <v>0</v>
      </c>
      <c r="N124">
        <v>0</v>
      </c>
      <c r="O124">
        <v>0</v>
      </c>
      <c r="P124">
        <v>0</v>
      </c>
    </row>
    <row r="125" spans="1:16" x14ac:dyDescent="0.65">
      <c r="A125">
        <v>45201</v>
      </c>
      <c r="B125">
        <v>88022</v>
      </c>
      <c r="C125">
        <v>8802213</v>
      </c>
      <c r="D125" t="s">
        <v>119</v>
      </c>
      <c r="E125" t="s">
        <v>120</v>
      </c>
      <c r="F125" t="s">
        <v>371</v>
      </c>
      <c r="G125" t="s">
        <v>122</v>
      </c>
      <c r="H125" t="s">
        <v>123</v>
      </c>
      <c r="I125" t="s">
        <v>372</v>
      </c>
      <c r="J125" t="str">
        <f t="shared" si="1"/>
        <v>宮崎県宮崎市高岡町上倉永（その他）</v>
      </c>
      <c r="K125">
        <v>1</v>
      </c>
      <c r="L125">
        <v>0</v>
      </c>
      <c r="M125">
        <v>0</v>
      </c>
      <c r="N125">
        <v>0</v>
      </c>
      <c r="O125">
        <v>0</v>
      </c>
      <c r="P125">
        <v>0</v>
      </c>
    </row>
    <row r="126" spans="1:16" x14ac:dyDescent="0.65">
      <c r="A126">
        <v>45201</v>
      </c>
      <c r="B126">
        <v>88023</v>
      </c>
      <c r="C126">
        <v>8802325</v>
      </c>
      <c r="D126" t="s">
        <v>119</v>
      </c>
      <c r="E126" t="s">
        <v>120</v>
      </c>
      <c r="F126" t="s">
        <v>373</v>
      </c>
      <c r="G126" t="s">
        <v>122</v>
      </c>
      <c r="H126" t="s">
        <v>123</v>
      </c>
      <c r="I126" t="s">
        <v>374</v>
      </c>
      <c r="J126" t="str">
        <f t="shared" si="1"/>
        <v>宮崎県宮崎市高岡町紙屋</v>
      </c>
      <c r="K126">
        <v>0</v>
      </c>
      <c r="L126">
        <v>0</v>
      </c>
      <c r="M126">
        <v>0</v>
      </c>
      <c r="N126">
        <v>0</v>
      </c>
      <c r="O126">
        <v>0</v>
      </c>
      <c r="P126">
        <v>0</v>
      </c>
    </row>
    <row r="127" spans="1:16" x14ac:dyDescent="0.65">
      <c r="A127">
        <v>45201</v>
      </c>
      <c r="B127">
        <v>88023</v>
      </c>
      <c r="C127">
        <v>8802222</v>
      </c>
      <c r="D127" t="s">
        <v>119</v>
      </c>
      <c r="E127" t="s">
        <v>120</v>
      </c>
      <c r="F127" t="s">
        <v>375</v>
      </c>
      <c r="G127" t="s">
        <v>122</v>
      </c>
      <c r="H127" t="s">
        <v>123</v>
      </c>
      <c r="I127" t="s">
        <v>376</v>
      </c>
      <c r="J127" t="str">
        <f t="shared" si="1"/>
        <v>宮崎県宮崎市高岡町五町（１～３１３７番地）</v>
      </c>
      <c r="K127">
        <v>1</v>
      </c>
      <c r="L127">
        <v>0</v>
      </c>
      <c r="M127">
        <v>0</v>
      </c>
      <c r="N127">
        <v>0</v>
      </c>
      <c r="O127">
        <v>0</v>
      </c>
      <c r="P127">
        <v>0</v>
      </c>
    </row>
    <row r="128" spans="1:16" x14ac:dyDescent="0.65">
      <c r="A128">
        <v>45201</v>
      </c>
      <c r="B128">
        <v>88022</v>
      </c>
      <c r="C128">
        <v>8802322</v>
      </c>
      <c r="D128" t="s">
        <v>119</v>
      </c>
      <c r="E128" t="s">
        <v>120</v>
      </c>
      <c r="F128" t="s">
        <v>377</v>
      </c>
      <c r="G128" t="s">
        <v>122</v>
      </c>
      <c r="H128" t="s">
        <v>123</v>
      </c>
      <c r="I128" t="s">
        <v>378</v>
      </c>
      <c r="J128" t="str">
        <f t="shared" si="1"/>
        <v>宮崎県宮崎市高岡町五町（その他）</v>
      </c>
      <c r="K128">
        <v>1</v>
      </c>
      <c r="L128">
        <v>0</v>
      </c>
      <c r="M128">
        <v>0</v>
      </c>
      <c r="N128">
        <v>0</v>
      </c>
      <c r="O128">
        <v>0</v>
      </c>
      <c r="P128">
        <v>0</v>
      </c>
    </row>
    <row r="129" spans="1:16" x14ac:dyDescent="0.65">
      <c r="A129">
        <v>45201</v>
      </c>
      <c r="B129">
        <v>88022</v>
      </c>
      <c r="C129">
        <v>8802212</v>
      </c>
      <c r="D129" t="s">
        <v>119</v>
      </c>
      <c r="E129" t="s">
        <v>120</v>
      </c>
      <c r="F129" t="s">
        <v>379</v>
      </c>
      <c r="G129" t="s">
        <v>122</v>
      </c>
      <c r="H129" t="s">
        <v>123</v>
      </c>
      <c r="I129" t="s">
        <v>380</v>
      </c>
      <c r="J129" t="str">
        <f t="shared" ref="J129:J192" si="2">CONCATENATE(G129,H129,I129)</f>
        <v>宮崎県宮崎市高岡町下倉永</v>
      </c>
      <c r="K129">
        <v>0</v>
      </c>
      <c r="L129">
        <v>0</v>
      </c>
      <c r="M129">
        <v>0</v>
      </c>
      <c r="N129">
        <v>0</v>
      </c>
      <c r="O129">
        <v>0</v>
      </c>
      <c r="P129">
        <v>0</v>
      </c>
    </row>
    <row r="130" spans="1:16" x14ac:dyDescent="0.65">
      <c r="A130">
        <v>45201</v>
      </c>
      <c r="B130">
        <v>88022</v>
      </c>
      <c r="C130">
        <v>8802215</v>
      </c>
      <c r="D130" t="s">
        <v>119</v>
      </c>
      <c r="E130" t="s">
        <v>120</v>
      </c>
      <c r="F130" t="s">
        <v>381</v>
      </c>
      <c r="G130" t="s">
        <v>122</v>
      </c>
      <c r="H130" t="s">
        <v>123</v>
      </c>
      <c r="I130" t="s">
        <v>382</v>
      </c>
      <c r="J130" t="str">
        <f t="shared" si="2"/>
        <v>宮崎県宮崎市高岡町高浜</v>
      </c>
      <c r="K130">
        <v>0</v>
      </c>
      <c r="L130">
        <v>0</v>
      </c>
      <c r="M130">
        <v>0</v>
      </c>
      <c r="N130">
        <v>0</v>
      </c>
      <c r="O130">
        <v>0</v>
      </c>
      <c r="P130">
        <v>0</v>
      </c>
    </row>
    <row r="131" spans="1:16" x14ac:dyDescent="0.65">
      <c r="A131">
        <v>45201</v>
      </c>
      <c r="B131">
        <v>88022</v>
      </c>
      <c r="C131">
        <v>8802211</v>
      </c>
      <c r="D131" t="s">
        <v>119</v>
      </c>
      <c r="E131" t="s">
        <v>120</v>
      </c>
      <c r="F131" t="s">
        <v>383</v>
      </c>
      <c r="G131" t="s">
        <v>122</v>
      </c>
      <c r="H131" t="s">
        <v>123</v>
      </c>
      <c r="I131" t="s">
        <v>384</v>
      </c>
      <c r="J131" t="str">
        <f t="shared" si="2"/>
        <v>宮崎県宮崎市高岡町花見</v>
      </c>
      <c r="K131">
        <v>0</v>
      </c>
      <c r="L131">
        <v>0</v>
      </c>
      <c r="M131">
        <v>0</v>
      </c>
      <c r="N131">
        <v>0</v>
      </c>
      <c r="O131">
        <v>0</v>
      </c>
      <c r="P131">
        <v>0</v>
      </c>
    </row>
    <row r="132" spans="1:16" x14ac:dyDescent="0.65">
      <c r="A132">
        <v>45201</v>
      </c>
      <c r="B132">
        <v>880</v>
      </c>
      <c r="C132">
        <v>8800852</v>
      </c>
      <c r="D132" t="s">
        <v>119</v>
      </c>
      <c r="E132" t="s">
        <v>120</v>
      </c>
      <c r="F132" t="s">
        <v>385</v>
      </c>
      <c r="G132" t="s">
        <v>122</v>
      </c>
      <c r="H132" t="s">
        <v>123</v>
      </c>
      <c r="I132" t="s">
        <v>386</v>
      </c>
      <c r="J132" t="str">
        <f t="shared" si="2"/>
        <v>宮崎県宮崎市高洲町</v>
      </c>
      <c r="K132">
        <v>0</v>
      </c>
      <c r="L132">
        <v>0</v>
      </c>
      <c r="M132">
        <v>0</v>
      </c>
      <c r="N132">
        <v>0</v>
      </c>
      <c r="O132">
        <v>0</v>
      </c>
      <c r="P132">
        <v>0</v>
      </c>
    </row>
    <row r="133" spans="1:16" x14ac:dyDescent="0.65">
      <c r="A133">
        <v>45201</v>
      </c>
      <c r="B133">
        <v>880</v>
      </c>
      <c r="C133">
        <v>8800812</v>
      </c>
      <c r="D133" t="s">
        <v>119</v>
      </c>
      <c r="E133" t="s">
        <v>120</v>
      </c>
      <c r="F133" t="s">
        <v>387</v>
      </c>
      <c r="G133" t="s">
        <v>122</v>
      </c>
      <c r="H133" t="s">
        <v>123</v>
      </c>
      <c r="I133" t="s">
        <v>388</v>
      </c>
      <c r="J133" t="str">
        <f t="shared" si="2"/>
        <v>宮崎県宮崎市高千穂通</v>
      </c>
      <c r="K133">
        <v>0</v>
      </c>
      <c r="L133">
        <v>0</v>
      </c>
      <c r="M133">
        <v>1</v>
      </c>
      <c r="N133">
        <v>0</v>
      </c>
      <c r="O133">
        <v>0</v>
      </c>
      <c r="P133">
        <v>0</v>
      </c>
    </row>
    <row r="134" spans="1:16" x14ac:dyDescent="0.65">
      <c r="A134">
        <v>45201</v>
      </c>
      <c r="B134">
        <v>880</v>
      </c>
      <c r="C134">
        <v>8800003</v>
      </c>
      <c r="D134" t="s">
        <v>119</v>
      </c>
      <c r="E134" t="s">
        <v>120</v>
      </c>
      <c r="F134" t="s">
        <v>389</v>
      </c>
      <c r="G134" t="s">
        <v>122</v>
      </c>
      <c r="H134" t="s">
        <v>123</v>
      </c>
      <c r="I134" t="s">
        <v>390</v>
      </c>
      <c r="J134" t="str">
        <f t="shared" si="2"/>
        <v>宮崎県宮崎市高松町</v>
      </c>
      <c r="K134">
        <v>0</v>
      </c>
      <c r="L134">
        <v>0</v>
      </c>
      <c r="M134">
        <v>0</v>
      </c>
      <c r="N134">
        <v>0</v>
      </c>
      <c r="O134">
        <v>0</v>
      </c>
      <c r="P134">
        <v>0</v>
      </c>
    </row>
    <row r="135" spans="1:16" x14ac:dyDescent="0.65">
      <c r="A135">
        <v>45201</v>
      </c>
      <c r="B135">
        <v>880</v>
      </c>
      <c r="C135">
        <v>8800855</v>
      </c>
      <c r="D135" t="s">
        <v>119</v>
      </c>
      <c r="E135" t="s">
        <v>120</v>
      </c>
      <c r="F135" t="s">
        <v>391</v>
      </c>
      <c r="G135" t="s">
        <v>122</v>
      </c>
      <c r="H135" t="s">
        <v>123</v>
      </c>
      <c r="I135" t="s">
        <v>392</v>
      </c>
      <c r="J135" t="str">
        <f t="shared" si="2"/>
        <v>宮崎県宮崎市田代町</v>
      </c>
      <c r="K135">
        <v>0</v>
      </c>
      <c r="L135">
        <v>0</v>
      </c>
      <c r="M135">
        <v>0</v>
      </c>
      <c r="N135">
        <v>0</v>
      </c>
      <c r="O135">
        <v>0</v>
      </c>
      <c r="P135">
        <v>0</v>
      </c>
    </row>
    <row r="136" spans="1:16" x14ac:dyDescent="0.65">
      <c r="A136">
        <v>45201</v>
      </c>
      <c r="B136">
        <v>880</v>
      </c>
      <c r="C136">
        <v>8800001</v>
      </c>
      <c r="D136" t="s">
        <v>119</v>
      </c>
      <c r="E136" t="s">
        <v>120</v>
      </c>
      <c r="F136" t="s">
        <v>393</v>
      </c>
      <c r="G136" t="s">
        <v>122</v>
      </c>
      <c r="H136" t="s">
        <v>123</v>
      </c>
      <c r="I136" t="s">
        <v>394</v>
      </c>
      <c r="J136" t="str">
        <f t="shared" si="2"/>
        <v>宮崎県宮崎市橘通西</v>
      </c>
      <c r="K136">
        <v>0</v>
      </c>
      <c r="L136">
        <v>0</v>
      </c>
      <c r="M136">
        <v>1</v>
      </c>
      <c r="N136">
        <v>0</v>
      </c>
      <c r="O136">
        <v>0</v>
      </c>
      <c r="P136">
        <v>0</v>
      </c>
    </row>
    <row r="137" spans="1:16" x14ac:dyDescent="0.65">
      <c r="A137">
        <v>45201</v>
      </c>
      <c r="B137">
        <v>880</v>
      </c>
      <c r="C137">
        <v>8800805</v>
      </c>
      <c r="D137" t="s">
        <v>119</v>
      </c>
      <c r="E137" t="s">
        <v>120</v>
      </c>
      <c r="F137" t="s">
        <v>395</v>
      </c>
      <c r="G137" t="s">
        <v>122</v>
      </c>
      <c r="H137" t="s">
        <v>123</v>
      </c>
      <c r="I137" t="s">
        <v>396</v>
      </c>
      <c r="J137" t="str">
        <f t="shared" si="2"/>
        <v>宮崎県宮崎市橘通東</v>
      </c>
      <c r="K137">
        <v>0</v>
      </c>
      <c r="L137">
        <v>0</v>
      </c>
      <c r="M137">
        <v>1</v>
      </c>
      <c r="N137">
        <v>0</v>
      </c>
      <c r="O137">
        <v>0</v>
      </c>
      <c r="P137">
        <v>0</v>
      </c>
    </row>
    <row r="138" spans="1:16" x14ac:dyDescent="0.65">
      <c r="A138">
        <v>45201</v>
      </c>
      <c r="B138">
        <v>880</v>
      </c>
      <c r="C138">
        <v>8800908</v>
      </c>
      <c r="D138" t="s">
        <v>119</v>
      </c>
      <c r="E138" t="s">
        <v>120</v>
      </c>
      <c r="F138" t="s">
        <v>397</v>
      </c>
      <c r="G138" t="s">
        <v>122</v>
      </c>
      <c r="H138" t="s">
        <v>123</v>
      </c>
      <c r="I138" t="s">
        <v>398</v>
      </c>
      <c r="J138" t="str">
        <f t="shared" si="2"/>
        <v>宮崎県宮崎市谷川</v>
      </c>
      <c r="K138">
        <v>0</v>
      </c>
      <c r="L138">
        <v>0</v>
      </c>
      <c r="M138">
        <v>1</v>
      </c>
      <c r="N138">
        <v>0</v>
      </c>
      <c r="O138">
        <v>0</v>
      </c>
      <c r="P138">
        <v>0</v>
      </c>
    </row>
    <row r="139" spans="1:16" x14ac:dyDescent="0.65">
      <c r="A139">
        <v>45201</v>
      </c>
      <c r="B139">
        <v>880</v>
      </c>
      <c r="C139">
        <v>8800909</v>
      </c>
      <c r="D139" t="s">
        <v>119</v>
      </c>
      <c r="E139" t="s">
        <v>120</v>
      </c>
      <c r="F139" t="s">
        <v>399</v>
      </c>
      <c r="G139" t="s">
        <v>122</v>
      </c>
      <c r="H139" t="s">
        <v>123</v>
      </c>
      <c r="I139" t="s">
        <v>400</v>
      </c>
      <c r="J139" t="str">
        <f t="shared" si="2"/>
        <v>宮崎県宮崎市谷川町</v>
      </c>
      <c r="K139">
        <v>0</v>
      </c>
      <c r="L139">
        <v>0</v>
      </c>
      <c r="M139">
        <v>1</v>
      </c>
      <c r="N139">
        <v>0</v>
      </c>
      <c r="O139">
        <v>0</v>
      </c>
      <c r="P139">
        <v>0</v>
      </c>
    </row>
    <row r="140" spans="1:16" x14ac:dyDescent="0.65">
      <c r="A140">
        <v>45201</v>
      </c>
      <c r="B140">
        <v>88917</v>
      </c>
      <c r="C140">
        <v>8891703</v>
      </c>
      <c r="D140" t="s">
        <v>119</v>
      </c>
      <c r="E140" t="s">
        <v>120</v>
      </c>
      <c r="F140" t="s">
        <v>401</v>
      </c>
      <c r="G140" t="s">
        <v>122</v>
      </c>
      <c r="H140" t="s">
        <v>123</v>
      </c>
      <c r="I140" t="s">
        <v>402</v>
      </c>
      <c r="J140" t="str">
        <f t="shared" si="2"/>
        <v>宮崎県宮崎市田野町あけぼの</v>
      </c>
      <c r="K140">
        <v>0</v>
      </c>
      <c r="L140">
        <v>0</v>
      </c>
      <c r="M140">
        <v>1</v>
      </c>
      <c r="N140">
        <v>0</v>
      </c>
      <c r="O140">
        <v>0</v>
      </c>
      <c r="P140">
        <v>0</v>
      </c>
    </row>
    <row r="141" spans="1:16" x14ac:dyDescent="0.65">
      <c r="A141">
        <v>45201</v>
      </c>
      <c r="B141">
        <v>88917</v>
      </c>
      <c r="C141">
        <v>8891702</v>
      </c>
      <c r="D141" t="s">
        <v>119</v>
      </c>
      <c r="E141" t="s">
        <v>120</v>
      </c>
      <c r="F141" t="s">
        <v>403</v>
      </c>
      <c r="G141" t="s">
        <v>122</v>
      </c>
      <c r="H141" t="s">
        <v>123</v>
      </c>
      <c r="I141" t="s">
        <v>404</v>
      </c>
      <c r="J141" t="str">
        <f t="shared" si="2"/>
        <v>宮崎県宮崎市田野町乙</v>
      </c>
      <c r="K141">
        <v>0</v>
      </c>
      <c r="L141">
        <v>0</v>
      </c>
      <c r="M141">
        <v>0</v>
      </c>
      <c r="N141">
        <v>0</v>
      </c>
      <c r="O141">
        <v>0</v>
      </c>
      <c r="P141">
        <v>0</v>
      </c>
    </row>
    <row r="142" spans="1:16" x14ac:dyDescent="0.65">
      <c r="A142">
        <v>45201</v>
      </c>
      <c r="B142">
        <v>88917</v>
      </c>
      <c r="C142">
        <v>8891701</v>
      </c>
      <c r="D142" t="s">
        <v>119</v>
      </c>
      <c r="E142" t="s">
        <v>120</v>
      </c>
      <c r="F142" t="s">
        <v>405</v>
      </c>
      <c r="G142" t="s">
        <v>122</v>
      </c>
      <c r="H142" t="s">
        <v>123</v>
      </c>
      <c r="I142" t="s">
        <v>406</v>
      </c>
      <c r="J142" t="str">
        <f t="shared" si="2"/>
        <v>宮崎県宮崎市田野町甲</v>
      </c>
      <c r="K142">
        <v>0</v>
      </c>
      <c r="L142">
        <v>0</v>
      </c>
      <c r="M142">
        <v>0</v>
      </c>
      <c r="N142">
        <v>0</v>
      </c>
      <c r="O142">
        <v>0</v>
      </c>
      <c r="P142">
        <v>0</v>
      </c>
    </row>
    <row r="143" spans="1:16" x14ac:dyDescent="0.65">
      <c r="A143">
        <v>45201</v>
      </c>
      <c r="B143">
        <v>88917</v>
      </c>
      <c r="C143">
        <v>8891704</v>
      </c>
      <c r="D143" t="s">
        <v>119</v>
      </c>
      <c r="E143" t="s">
        <v>120</v>
      </c>
      <c r="F143" t="s">
        <v>407</v>
      </c>
      <c r="G143" t="s">
        <v>122</v>
      </c>
      <c r="H143" t="s">
        <v>123</v>
      </c>
      <c r="I143" t="s">
        <v>408</v>
      </c>
      <c r="J143" t="str">
        <f t="shared" si="2"/>
        <v>宮崎県宮崎市田野町南原</v>
      </c>
      <c r="K143">
        <v>0</v>
      </c>
      <c r="L143">
        <v>0</v>
      </c>
      <c r="M143">
        <v>1</v>
      </c>
      <c r="N143">
        <v>0</v>
      </c>
      <c r="O143">
        <v>0</v>
      </c>
      <c r="P143">
        <v>0</v>
      </c>
    </row>
    <row r="144" spans="1:16" x14ac:dyDescent="0.65">
      <c r="A144">
        <v>45201</v>
      </c>
      <c r="B144">
        <v>880</v>
      </c>
      <c r="C144">
        <v>8800911</v>
      </c>
      <c r="D144" t="s">
        <v>119</v>
      </c>
      <c r="E144" t="s">
        <v>120</v>
      </c>
      <c r="F144" t="s">
        <v>409</v>
      </c>
      <c r="G144" t="s">
        <v>122</v>
      </c>
      <c r="H144" t="s">
        <v>123</v>
      </c>
      <c r="I144" t="s">
        <v>410</v>
      </c>
      <c r="J144" t="str">
        <f t="shared" si="2"/>
        <v>宮崎県宮崎市田吉</v>
      </c>
      <c r="K144">
        <v>0</v>
      </c>
      <c r="L144">
        <v>0</v>
      </c>
      <c r="M144">
        <v>0</v>
      </c>
      <c r="N144">
        <v>0</v>
      </c>
      <c r="O144">
        <v>0</v>
      </c>
      <c r="P144">
        <v>0</v>
      </c>
    </row>
    <row r="145" spans="1:16" x14ac:dyDescent="0.65">
      <c r="A145">
        <v>45201</v>
      </c>
      <c r="B145">
        <v>880</v>
      </c>
      <c r="C145">
        <v>8800006</v>
      </c>
      <c r="D145" t="s">
        <v>119</v>
      </c>
      <c r="E145" t="s">
        <v>120</v>
      </c>
      <c r="F145" t="s">
        <v>411</v>
      </c>
      <c r="G145" t="s">
        <v>122</v>
      </c>
      <c r="H145" t="s">
        <v>123</v>
      </c>
      <c r="I145" t="s">
        <v>412</v>
      </c>
      <c r="J145" t="str">
        <f t="shared" si="2"/>
        <v>宮崎県宮崎市千草町</v>
      </c>
      <c r="K145">
        <v>0</v>
      </c>
      <c r="L145">
        <v>0</v>
      </c>
      <c r="M145">
        <v>0</v>
      </c>
      <c r="N145">
        <v>0</v>
      </c>
      <c r="O145">
        <v>0</v>
      </c>
      <c r="P145">
        <v>0</v>
      </c>
    </row>
    <row r="146" spans="1:16" x14ac:dyDescent="0.65">
      <c r="A146">
        <v>45201</v>
      </c>
      <c r="B146">
        <v>880</v>
      </c>
      <c r="C146">
        <v>8800002</v>
      </c>
      <c r="D146" t="s">
        <v>119</v>
      </c>
      <c r="E146" t="s">
        <v>120</v>
      </c>
      <c r="F146" t="s">
        <v>413</v>
      </c>
      <c r="G146" t="s">
        <v>122</v>
      </c>
      <c r="H146" t="s">
        <v>123</v>
      </c>
      <c r="I146" t="s">
        <v>414</v>
      </c>
      <c r="J146" t="str">
        <f t="shared" si="2"/>
        <v>宮崎県宮崎市中央通</v>
      </c>
      <c r="K146">
        <v>0</v>
      </c>
      <c r="L146">
        <v>0</v>
      </c>
      <c r="M146">
        <v>0</v>
      </c>
      <c r="N146">
        <v>0</v>
      </c>
      <c r="O146">
        <v>0</v>
      </c>
      <c r="P146">
        <v>0</v>
      </c>
    </row>
    <row r="147" spans="1:16" x14ac:dyDescent="0.65">
      <c r="A147">
        <v>45201</v>
      </c>
      <c r="B147">
        <v>880</v>
      </c>
      <c r="C147">
        <v>8800926</v>
      </c>
      <c r="D147" t="s">
        <v>119</v>
      </c>
      <c r="E147" t="s">
        <v>120</v>
      </c>
      <c r="F147" t="s">
        <v>415</v>
      </c>
      <c r="G147" t="s">
        <v>122</v>
      </c>
      <c r="H147" t="s">
        <v>123</v>
      </c>
      <c r="I147" t="s">
        <v>416</v>
      </c>
      <c r="J147" t="str">
        <f t="shared" si="2"/>
        <v>宮崎県宮崎市月見ケ丘</v>
      </c>
      <c r="K147">
        <v>0</v>
      </c>
      <c r="L147">
        <v>0</v>
      </c>
      <c r="M147">
        <v>1</v>
      </c>
      <c r="N147">
        <v>0</v>
      </c>
      <c r="O147">
        <v>0</v>
      </c>
      <c r="P147">
        <v>0</v>
      </c>
    </row>
    <row r="148" spans="1:16" x14ac:dyDescent="0.65">
      <c r="A148">
        <v>45201</v>
      </c>
      <c r="B148">
        <v>88022</v>
      </c>
      <c r="C148">
        <v>8802232</v>
      </c>
      <c r="D148" t="s">
        <v>119</v>
      </c>
      <c r="E148" t="s">
        <v>120</v>
      </c>
      <c r="F148" t="s">
        <v>417</v>
      </c>
      <c r="G148" t="s">
        <v>122</v>
      </c>
      <c r="H148" t="s">
        <v>123</v>
      </c>
      <c r="I148" t="s">
        <v>418</v>
      </c>
      <c r="J148" t="str">
        <f t="shared" si="2"/>
        <v>宮崎県宮崎市堤内</v>
      </c>
      <c r="K148">
        <v>0</v>
      </c>
      <c r="L148">
        <v>0</v>
      </c>
      <c r="M148">
        <v>0</v>
      </c>
      <c r="N148">
        <v>0</v>
      </c>
      <c r="O148">
        <v>0</v>
      </c>
      <c r="P148">
        <v>0</v>
      </c>
    </row>
    <row r="149" spans="1:16" x14ac:dyDescent="0.65">
      <c r="A149">
        <v>45201</v>
      </c>
      <c r="B149">
        <v>880</v>
      </c>
      <c r="C149">
        <v>8800913</v>
      </c>
      <c r="D149" t="s">
        <v>119</v>
      </c>
      <c r="E149" t="s">
        <v>120</v>
      </c>
      <c r="F149" t="s">
        <v>419</v>
      </c>
      <c r="G149" t="s">
        <v>122</v>
      </c>
      <c r="H149" t="s">
        <v>123</v>
      </c>
      <c r="I149" t="s">
        <v>420</v>
      </c>
      <c r="J149" t="str">
        <f t="shared" si="2"/>
        <v>宮崎県宮崎市恒久（丁目）</v>
      </c>
      <c r="K149">
        <v>1</v>
      </c>
      <c r="L149">
        <v>0</v>
      </c>
      <c r="M149">
        <v>1</v>
      </c>
      <c r="N149">
        <v>0</v>
      </c>
      <c r="O149">
        <v>0</v>
      </c>
      <c r="P149">
        <v>0</v>
      </c>
    </row>
    <row r="150" spans="1:16" x14ac:dyDescent="0.65">
      <c r="A150">
        <v>45201</v>
      </c>
      <c r="B150">
        <v>880</v>
      </c>
      <c r="C150">
        <v>8800916</v>
      </c>
      <c r="D150" t="s">
        <v>119</v>
      </c>
      <c r="E150" t="s">
        <v>120</v>
      </c>
      <c r="F150" t="s">
        <v>421</v>
      </c>
      <c r="G150" t="s">
        <v>122</v>
      </c>
      <c r="H150" t="s">
        <v>123</v>
      </c>
      <c r="I150" t="s">
        <v>422</v>
      </c>
      <c r="J150" t="str">
        <f t="shared" si="2"/>
        <v>宮崎県宮崎市恒久（番地）</v>
      </c>
      <c r="K150">
        <v>1</v>
      </c>
      <c r="L150">
        <v>0</v>
      </c>
      <c r="M150">
        <v>0</v>
      </c>
      <c r="N150">
        <v>0</v>
      </c>
      <c r="O150">
        <v>0</v>
      </c>
      <c r="P150">
        <v>0</v>
      </c>
    </row>
    <row r="151" spans="1:16" x14ac:dyDescent="0.65">
      <c r="A151">
        <v>45201</v>
      </c>
      <c r="B151">
        <v>880</v>
      </c>
      <c r="C151">
        <v>8800915</v>
      </c>
      <c r="D151" t="s">
        <v>119</v>
      </c>
      <c r="E151" t="s">
        <v>120</v>
      </c>
      <c r="F151" t="s">
        <v>423</v>
      </c>
      <c r="G151" t="s">
        <v>122</v>
      </c>
      <c r="H151" t="s">
        <v>123</v>
      </c>
      <c r="I151" t="s">
        <v>424</v>
      </c>
      <c r="J151" t="str">
        <f t="shared" si="2"/>
        <v>宮崎県宮崎市恒久南</v>
      </c>
      <c r="K151">
        <v>0</v>
      </c>
      <c r="L151">
        <v>0</v>
      </c>
      <c r="M151">
        <v>1</v>
      </c>
      <c r="N151">
        <v>0</v>
      </c>
      <c r="O151">
        <v>0</v>
      </c>
      <c r="P151">
        <v>0</v>
      </c>
    </row>
    <row r="152" spans="1:16" x14ac:dyDescent="0.65">
      <c r="A152">
        <v>45201</v>
      </c>
      <c r="B152">
        <v>880</v>
      </c>
      <c r="C152">
        <v>8800014</v>
      </c>
      <c r="D152" t="s">
        <v>119</v>
      </c>
      <c r="E152" t="s">
        <v>120</v>
      </c>
      <c r="F152" t="s">
        <v>425</v>
      </c>
      <c r="G152" t="s">
        <v>122</v>
      </c>
      <c r="H152" t="s">
        <v>123</v>
      </c>
      <c r="I152" t="s">
        <v>426</v>
      </c>
      <c r="J152" t="str">
        <f t="shared" si="2"/>
        <v>宮崎県宮崎市鶴島</v>
      </c>
      <c r="K152">
        <v>0</v>
      </c>
      <c r="L152">
        <v>0</v>
      </c>
      <c r="M152">
        <v>1</v>
      </c>
      <c r="N152">
        <v>0</v>
      </c>
      <c r="O152">
        <v>0</v>
      </c>
      <c r="P152">
        <v>0</v>
      </c>
    </row>
    <row r="153" spans="1:16" x14ac:dyDescent="0.65">
      <c r="A153">
        <v>45201</v>
      </c>
      <c r="B153">
        <v>880</v>
      </c>
      <c r="C153">
        <v>8800861</v>
      </c>
      <c r="D153" t="s">
        <v>119</v>
      </c>
      <c r="E153" t="s">
        <v>120</v>
      </c>
      <c r="F153" t="s">
        <v>427</v>
      </c>
      <c r="G153" t="s">
        <v>122</v>
      </c>
      <c r="H153" t="s">
        <v>123</v>
      </c>
      <c r="I153" t="s">
        <v>428</v>
      </c>
      <c r="J153" t="str">
        <f t="shared" si="2"/>
        <v>宮崎県宮崎市出来島町</v>
      </c>
      <c r="K153">
        <v>0</v>
      </c>
      <c r="L153">
        <v>0</v>
      </c>
      <c r="M153">
        <v>0</v>
      </c>
      <c r="N153">
        <v>0</v>
      </c>
      <c r="O153">
        <v>0</v>
      </c>
      <c r="P153">
        <v>0</v>
      </c>
    </row>
    <row r="154" spans="1:16" x14ac:dyDescent="0.65">
      <c r="A154">
        <v>45201</v>
      </c>
      <c r="B154">
        <v>880</v>
      </c>
      <c r="C154">
        <v>8800936</v>
      </c>
      <c r="D154" t="s">
        <v>119</v>
      </c>
      <c r="E154" t="s">
        <v>120</v>
      </c>
      <c r="F154" t="s">
        <v>429</v>
      </c>
      <c r="G154" t="s">
        <v>122</v>
      </c>
      <c r="H154" t="s">
        <v>123</v>
      </c>
      <c r="I154" t="s">
        <v>430</v>
      </c>
      <c r="J154" t="str">
        <f t="shared" si="2"/>
        <v>宮崎県宮崎市天満</v>
      </c>
      <c r="K154">
        <v>0</v>
      </c>
      <c r="L154">
        <v>0</v>
      </c>
      <c r="M154">
        <v>1</v>
      </c>
      <c r="N154">
        <v>0</v>
      </c>
      <c r="O154">
        <v>0</v>
      </c>
      <c r="P154">
        <v>0</v>
      </c>
    </row>
    <row r="155" spans="1:16" x14ac:dyDescent="0.65">
      <c r="A155">
        <v>45201</v>
      </c>
      <c r="B155">
        <v>880</v>
      </c>
      <c r="C155">
        <v>8800935</v>
      </c>
      <c r="D155" t="s">
        <v>119</v>
      </c>
      <c r="E155" t="s">
        <v>120</v>
      </c>
      <c r="F155" t="s">
        <v>431</v>
      </c>
      <c r="G155" t="s">
        <v>122</v>
      </c>
      <c r="H155" t="s">
        <v>123</v>
      </c>
      <c r="I155" t="s">
        <v>432</v>
      </c>
      <c r="J155" t="str">
        <f t="shared" si="2"/>
        <v>宮崎県宮崎市天満町</v>
      </c>
      <c r="K155">
        <v>0</v>
      </c>
      <c r="L155">
        <v>0</v>
      </c>
      <c r="M155">
        <v>0</v>
      </c>
      <c r="N155">
        <v>0</v>
      </c>
      <c r="O155">
        <v>0</v>
      </c>
      <c r="P155">
        <v>0</v>
      </c>
    </row>
    <row r="156" spans="1:16" x14ac:dyDescent="0.65">
      <c r="A156">
        <v>45201</v>
      </c>
      <c r="B156">
        <v>880</v>
      </c>
      <c r="C156">
        <v>8800928</v>
      </c>
      <c r="D156" t="s">
        <v>119</v>
      </c>
      <c r="E156" t="s">
        <v>120</v>
      </c>
      <c r="F156" t="s">
        <v>433</v>
      </c>
      <c r="G156" t="s">
        <v>122</v>
      </c>
      <c r="H156" t="s">
        <v>123</v>
      </c>
      <c r="I156" t="s">
        <v>434</v>
      </c>
      <c r="J156" t="str">
        <f t="shared" si="2"/>
        <v>宮崎県宮崎市東宮</v>
      </c>
      <c r="K156">
        <v>0</v>
      </c>
      <c r="L156">
        <v>0</v>
      </c>
      <c r="M156">
        <v>1</v>
      </c>
      <c r="N156">
        <v>0</v>
      </c>
      <c r="O156">
        <v>0</v>
      </c>
      <c r="P156">
        <v>0</v>
      </c>
    </row>
    <row r="157" spans="1:16" x14ac:dyDescent="0.65">
      <c r="A157">
        <v>45201</v>
      </c>
      <c r="B157">
        <v>88021</v>
      </c>
      <c r="C157">
        <v>8802114</v>
      </c>
      <c r="D157" t="s">
        <v>119</v>
      </c>
      <c r="E157" t="s">
        <v>120</v>
      </c>
      <c r="F157" t="s">
        <v>435</v>
      </c>
      <c r="G157" t="s">
        <v>122</v>
      </c>
      <c r="H157" t="s">
        <v>123</v>
      </c>
      <c r="I157" t="s">
        <v>436</v>
      </c>
      <c r="J157" t="str">
        <f t="shared" si="2"/>
        <v>宮崎県宮崎市富吉</v>
      </c>
      <c r="K157">
        <v>0</v>
      </c>
      <c r="L157">
        <v>0</v>
      </c>
      <c r="M157">
        <v>0</v>
      </c>
      <c r="N157">
        <v>0</v>
      </c>
      <c r="O157">
        <v>0</v>
      </c>
      <c r="P157">
        <v>0</v>
      </c>
    </row>
    <row r="158" spans="1:16" x14ac:dyDescent="0.65">
      <c r="A158">
        <v>45201</v>
      </c>
      <c r="B158">
        <v>880</v>
      </c>
      <c r="C158">
        <v>8800025</v>
      </c>
      <c r="D158" t="s">
        <v>119</v>
      </c>
      <c r="E158" t="s">
        <v>120</v>
      </c>
      <c r="F158" t="s">
        <v>437</v>
      </c>
      <c r="G158" t="s">
        <v>122</v>
      </c>
      <c r="H158" t="s">
        <v>123</v>
      </c>
      <c r="I158" t="s">
        <v>438</v>
      </c>
      <c r="J158" t="str">
        <f t="shared" si="2"/>
        <v>宮崎県宮崎市中津瀬町</v>
      </c>
      <c r="K158">
        <v>0</v>
      </c>
      <c r="L158">
        <v>0</v>
      </c>
      <c r="M158">
        <v>0</v>
      </c>
      <c r="N158">
        <v>0</v>
      </c>
      <c r="O158">
        <v>0</v>
      </c>
      <c r="P158">
        <v>0</v>
      </c>
    </row>
    <row r="159" spans="1:16" x14ac:dyDescent="0.65">
      <c r="A159">
        <v>45201</v>
      </c>
      <c r="B159">
        <v>880</v>
      </c>
      <c r="C159">
        <v>8800853</v>
      </c>
      <c r="D159" t="s">
        <v>119</v>
      </c>
      <c r="E159" t="s">
        <v>120</v>
      </c>
      <c r="F159" t="s">
        <v>439</v>
      </c>
      <c r="G159" t="s">
        <v>122</v>
      </c>
      <c r="H159" t="s">
        <v>123</v>
      </c>
      <c r="I159" t="s">
        <v>440</v>
      </c>
      <c r="J159" t="str">
        <f t="shared" si="2"/>
        <v>宮崎県宮崎市中西町</v>
      </c>
      <c r="K159">
        <v>0</v>
      </c>
      <c r="L159">
        <v>0</v>
      </c>
      <c r="M159">
        <v>0</v>
      </c>
      <c r="N159">
        <v>0</v>
      </c>
      <c r="O159">
        <v>0</v>
      </c>
      <c r="P159">
        <v>0</v>
      </c>
    </row>
    <row r="160" spans="1:16" x14ac:dyDescent="0.65">
      <c r="A160">
        <v>45201</v>
      </c>
      <c r="B160">
        <v>880</v>
      </c>
      <c r="C160">
        <v>8800904</v>
      </c>
      <c r="D160" t="s">
        <v>119</v>
      </c>
      <c r="E160" t="s">
        <v>120</v>
      </c>
      <c r="F160" t="s">
        <v>441</v>
      </c>
      <c r="G160" t="s">
        <v>122</v>
      </c>
      <c r="H160" t="s">
        <v>123</v>
      </c>
      <c r="I160" t="s">
        <v>442</v>
      </c>
      <c r="J160" t="str">
        <f t="shared" si="2"/>
        <v>宮崎県宮崎市中村東</v>
      </c>
      <c r="K160">
        <v>0</v>
      </c>
      <c r="L160">
        <v>0</v>
      </c>
      <c r="M160">
        <v>1</v>
      </c>
      <c r="N160">
        <v>0</v>
      </c>
      <c r="O160">
        <v>0</v>
      </c>
      <c r="P160">
        <v>0</v>
      </c>
    </row>
    <row r="161" spans="1:16" x14ac:dyDescent="0.65">
      <c r="A161">
        <v>45201</v>
      </c>
      <c r="B161">
        <v>880</v>
      </c>
      <c r="C161">
        <v>8800905</v>
      </c>
      <c r="D161" t="s">
        <v>119</v>
      </c>
      <c r="E161" t="s">
        <v>120</v>
      </c>
      <c r="F161" t="s">
        <v>443</v>
      </c>
      <c r="G161" t="s">
        <v>122</v>
      </c>
      <c r="H161" t="s">
        <v>123</v>
      </c>
      <c r="I161" t="s">
        <v>444</v>
      </c>
      <c r="J161" t="str">
        <f t="shared" si="2"/>
        <v>宮崎県宮崎市中村西</v>
      </c>
      <c r="K161">
        <v>0</v>
      </c>
      <c r="L161">
        <v>0</v>
      </c>
      <c r="M161">
        <v>1</v>
      </c>
      <c r="N161">
        <v>0</v>
      </c>
      <c r="O161">
        <v>0</v>
      </c>
      <c r="P161">
        <v>0</v>
      </c>
    </row>
    <row r="162" spans="1:16" x14ac:dyDescent="0.65">
      <c r="A162">
        <v>45201</v>
      </c>
      <c r="B162">
        <v>88021</v>
      </c>
      <c r="C162">
        <v>8802115</v>
      </c>
      <c r="D162" t="s">
        <v>119</v>
      </c>
      <c r="E162" t="s">
        <v>120</v>
      </c>
      <c r="F162" t="s">
        <v>445</v>
      </c>
      <c r="G162" t="s">
        <v>122</v>
      </c>
      <c r="H162" t="s">
        <v>123</v>
      </c>
      <c r="I162" t="s">
        <v>446</v>
      </c>
      <c r="J162" t="str">
        <f t="shared" si="2"/>
        <v>宮崎県宮崎市長嶺</v>
      </c>
      <c r="K162">
        <v>0</v>
      </c>
      <c r="L162">
        <v>0</v>
      </c>
      <c r="M162">
        <v>0</v>
      </c>
      <c r="N162">
        <v>0</v>
      </c>
      <c r="O162">
        <v>0</v>
      </c>
      <c r="P162">
        <v>0</v>
      </c>
    </row>
    <row r="163" spans="1:16" x14ac:dyDescent="0.65">
      <c r="A163">
        <v>45201</v>
      </c>
      <c r="B163">
        <v>880</v>
      </c>
      <c r="C163">
        <v>8800826</v>
      </c>
      <c r="D163" t="s">
        <v>119</v>
      </c>
      <c r="E163" t="s">
        <v>120</v>
      </c>
      <c r="F163" t="s">
        <v>447</v>
      </c>
      <c r="G163" t="s">
        <v>122</v>
      </c>
      <c r="H163" t="s">
        <v>123</v>
      </c>
      <c r="I163" t="s">
        <v>448</v>
      </c>
      <c r="J163" t="str">
        <f t="shared" si="2"/>
        <v>宮崎県宮崎市波島</v>
      </c>
      <c r="K163">
        <v>0</v>
      </c>
      <c r="L163">
        <v>0</v>
      </c>
      <c r="M163">
        <v>1</v>
      </c>
      <c r="N163">
        <v>0</v>
      </c>
      <c r="O163">
        <v>0</v>
      </c>
      <c r="P163">
        <v>0</v>
      </c>
    </row>
    <row r="164" spans="1:16" x14ac:dyDescent="0.65">
      <c r="A164">
        <v>45201</v>
      </c>
      <c r="B164">
        <v>88001</v>
      </c>
      <c r="C164">
        <v>8800124</v>
      </c>
      <c r="D164" t="s">
        <v>119</v>
      </c>
      <c r="E164" t="s">
        <v>120</v>
      </c>
      <c r="F164" t="s">
        <v>449</v>
      </c>
      <c r="G164" t="s">
        <v>122</v>
      </c>
      <c r="H164" t="s">
        <v>123</v>
      </c>
      <c r="I164" t="s">
        <v>450</v>
      </c>
      <c r="J164" t="str">
        <f t="shared" si="2"/>
        <v>宮崎県宮崎市新名爪</v>
      </c>
      <c r="K164">
        <v>0</v>
      </c>
      <c r="L164">
        <v>0</v>
      </c>
      <c r="M164">
        <v>0</v>
      </c>
      <c r="N164">
        <v>0</v>
      </c>
      <c r="O164">
        <v>0</v>
      </c>
      <c r="P164">
        <v>0</v>
      </c>
    </row>
    <row r="165" spans="1:16" x14ac:dyDescent="0.65">
      <c r="A165">
        <v>45201</v>
      </c>
      <c r="B165">
        <v>880</v>
      </c>
      <c r="C165">
        <v>8800027</v>
      </c>
      <c r="D165" t="s">
        <v>119</v>
      </c>
      <c r="E165" t="s">
        <v>120</v>
      </c>
      <c r="F165" t="s">
        <v>451</v>
      </c>
      <c r="G165" t="s">
        <v>122</v>
      </c>
      <c r="H165" t="s">
        <v>123</v>
      </c>
      <c r="I165" t="s">
        <v>452</v>
      </c>
      <c r="J165" t="str">
        <f t="shared" si="2"/>
        <v>宮崎県宮崎市西池町</v>
      </c>
      <c r="K165">
        <v>0</v>
      </c>
      <c r="L165">
        <v>0</v>
      </c>
      <c r="M165">
        <v>0</v>
      </c>
      <c r="N165">
        <v>0</v>
      </c>
      <c r="O165">
        <v>0</v>
      </c>
      <c r="P165">
        <v>0</v>
      </c>
    </row>
    <row r="166" spans="1:16" x14ac:dyDescent="0.65">
      <c r="A166">
        <v>45201</v>
      </c>
      <c r="B166">
        <v>880</v>
      </c>
      <c r="C166">
        <v>8800818</v>
      </c>
      <c r="D166" t="s">
        <v>119</v>
      </c>
      <c r="E166" t="s">
        <v>120</v>
      </c>
      <c r="F166" t="s">
        <v>453</v>
      </c>
      <c r="G166" t="s">
        <v>122</v>
      </c>
      <c r="H166" t="s">
        <v>123</v>
      </c>
      <c r="I166" t="s">
        <v>454</v>
      </c>
      <c r="J166" t="str">
        <f t="shared" si="2"/>
        <v>宮崎県宮崎市錦本町</v>
      </c>
      <c r="K166">
        <v>0</v>
      </c>
      <c r="L166">
        <v>0</v>
      </c>
      <c r="M166">
        <v>0</v>
      </c>
      <c r="N166">
        <v>0</v>
      </c>
      <c r="O166">
        <v>0</v>
      </c>
      <c r="P166">
        <v>0</v>
      </c>
    </row>
    <row r="167" spans="1:16" x14ac:dyDescent="0.65">
      <c r="A167">
        <v>45201</v>
      </c>
      <c r="B167">
        <v>880</v>
      </c>
      <c r="C167">
        <v>8800811</v>
      </c>
      <c r="D167" t="s">
        <v>119</v>
      </c>
      <c r="E167" t="s">
        <v>120</v>
      </c>
      <c r="F167" t="s">
        <v>455</v>
      </c>
      <c r="G167" t="s">
        <v>122</v>
      </c>
      <c r="H167" t="s">
        <v>123</v>
      </c>
      <c r="I167" t="s">
        <v>456</v>
      </c>
      <c r="J167" t="str">
        <f t="shared" si="2"/>
        <v>宮崎県宮崎市錦町</v>
      </c>
      <c r="K167">
        <v>0</v>
      </c>
      <c r="L167">
        <v>0</v>
      </c>
      <c r="M167">
        <v>0</v>
      </c>
      <c r="N167">
        <v>0</v>
      </c>
      <c r="O167">
        <v>0</v>
      </c>
      <c r="P167">
        <v>0</v>
      </c>
    </row>
    <row r="168" spans="1:16" x14ac:dyDescent="0.65">
      <c r="A168">
        <v>45201</v>
      </c>
      <c r="B168">
        <v>880</v>
      </c>
      <c r="C168">
        <v>8800016</v>
      </c>
      <c r="D168" t="s">
        <v>119</v>
      </c>
      <c r="E168" t="s">
        <v>120</v>
      </c>
      <c r="F168" t="s">
        <v>457</v>
      </c>
      <c r="G168" t="s">
        <v>122</v>
      </c>
      <c r="H168" t="s">
        <v>123</v>
      </c>
      <c r="I168" t="s">
        <v>458</v>
      </c>
      <c r="J168" t="str">
        <f t="shared" si="2"/>
        <v>宮崎県宮崎市西高松町</v>
      </c>
      <c r="K168">
        <v>0</v>
      </c>
      <c r="L168">
        <v>0</v>
      </c>
      <c r="M168">
        <v>0</v>
      </c>
      <c r="N168">
        <v>0</v>
      </c>
      <c r="O168">
        <v>0</v>
      </c>
      <c r="P168">
        <v>0</v>
      </c>
    </row>
    <row r="169" spans="1:16" x14ac:dyDescent="0.65">
      <c r="A169">
        <v>45201</v>
      </c>
      <c r="B169">
        <v>880</v>
      </c>
      <c r="C169">
        <v>8800036</v>
      </c>
      <c r="D169" t="s">
        <v>119</v>
      </c>
      <c r="E169" t="s">
        <v>120</v>
      </c>
      <c r="F169" t="s">
        <v>459</v>
      </c>
      <c r="G169" t="s">
        <v>122</v>
      </c>
      <c r="H169" t="s">
        <v>123</v>
      </c>
      <c r="I169" t="s">
        <v>460</v>
      </c>
      <c r="J169" t="str">
        <f t="shared" si="2"/>
        <v>宮崎県宮崎市花ケ島町</v>
      </c>
      <c r="K169">
        <v>0</v>
      </c>
      <c r="L169">
        <v>0</v>
      </c>
      <c r="M169">
        <v>0</v>
      </c>
      <c r="N169">
        <v>0</v>
      </c>
      <c r="O169">
        <v>0</v>
      </c>
      <c r="P169">
        <v>0</v>
      </c>
    </row>
    <row r="170" spans="1:16" x14ac:dyDescent="0.65">
      <c r="A170">
        <v>45201</v>
      </c>
      <c r="B170">
        <v>880</v>
      </c>
      <c r="C170">
        <v>8800026</v>
      </c>
      <c r="D170" t="s">
        <v>119</v>
      </c>
      <c r="E170" t="s">
        <v>120</v>
      </c>
      <c r="F170" t="s">
        <v>461</v>
      </c>
      <c r="G170" t="s">
        <v>122</v>
      </c>
      <c r="H170" t="s">
        <v>123</v>
      </c>
      <c r="I170" t="s">
        <v>462</v>
      </c>
      <c r="J170" t="str">
        <f t="shared" si="2"/>
        <v>宮崎県宮崎市花殿町</v>
      </c>
      <c r="K170">
        <v>0</v>
      </c>
      <c r="L170">
        <v>0</v>
      </c>
      <c r="M170">
        <v>0</v>
      </c>
      <c r="N170">
        <v>0</v>
      </c>
      <c r="O170">
        <v>0</v>
      </c>
      <c r="P170">
        <v>0</v>
      </c>
    </row>
    <row r="171" spans="1:16" x14ac:dyDescent="0.65">
      <c r="A171">
        <v>45201</v>
      </c>
      <c r="B171">
        <v>880</v>
      </c>
      <c r="C171">
        <v>8800939</v>
      </c>
      <c r="D171" t="s">
        <v>119</v>
      </c>
      <c r="E171" t="s">
        <v>120</v>
      </c>
      <c r="F171" t="s">
        <v>463</v>
      </c>
      <c r="G171" t="s">
        <v>122</v>
      </c>
      <c r="H171" t="s">
        <v>123</v>
      </c>
      <c r="I171" t="s">
        <v>464</v>
      </c>
      <c r="J171" t="str">
        <f t="shared" si="2"/>
        <v>宮崎県宮崎市花山手西</v>
      </c>
      <c r="K171">
        <v>0</v>
      </c>
      <c r="L171">
        <v>0</v>
      </c>
      <c r="M171">
        <v>1</v>
      </c>
      <c r="N171">
        <v>0</v>
      </c>
      <c r="O171">
        <v>0</v>
      </c>
      <c r="P171">
        <v>0</v>
      </c>
    </row>
    <row r="172" spans="1:16" x14ac:dyDescent="0.65">
      <c r="A172">
        <v>45201</v>
      </c>
      <c r="B172">
        <v>880</v>
      </c>
      <c r="C172">
        <v>8800930</v>
      </c>
      <c r="D172" t="s">
        <v>119</v>
      </c>
      <c r="E172" t="s">
        <v>120</v>
      </c>
      <c r="F172" t="s">
        <v>465</v>
      </c>
      <c r="G172" t="s">
        <v>122</v>
      </c>
      <c r="H172" t="s">
        <v>123</v>
      </c>
      <c r="I172" t="s">
        <v>466</v>
      </c>
      <c r="J172" t="str">
        <f t="shared" si="2"/>
        <v>宮崎県宮崎市花山手東</v>
      </c>
      <c r="K172">
        <v>0</v>
      </c>
      <c r="L172">
        <v>0</v>
      </c>
      <c r="M172">
        <v>1</v>
      </c>
      <c r="N172">
        <v>0</v>
      </c>
      <c r="O172">
        <v>0</v>
      </c>
      <c r="P172">
        <v>0</v>
      </c>
    </row>
    <row r="173" spans="1:16" x14ac:dyDescent="0.65">
      <c r="A173">
        <v>45201</v>
      </c>
      <c r="B173">
        <v>880</v>
      </c>
      <c r="C173">
        <v>8800007</v>
      </c>
      <c r="D173" t="s">
        <v>119</v>
      </c>
      <c r="E173" t="s">
        <v>120</v>
      </c>
      <c r="F173" t="s">
        <v>467</v>
      </c>
      <c r="G173" t="s">
        <v>122</v>
      </c>
      <c r="H173" t="s">
        <v>123</v>
      </c>
      <c r="I173" t="s">
        <v>468</v>
      </c>
      <c r="J173" t="str">
        <f t="shared" si="2"/>
        <v>宮崎県宮崎市原町</v>
      </c>
      <c r="K173">
        <v>0</v>
      </c>
      <c r="L173">
        <v>0</v>
      </c>
      <c r="M173">
        <v>0</v>
      </c>
      <c r="N173">
        <v>0</v>
      </c>
      <c r="O173">
        <v>0</v>
      </c>
      <c r="P173">
        <v>0</v>
      </c>
    </row>
    <row r="174" spans="1:16" x14ac:dyDescent="0.65">
      <c r="A174">
        <v>45201</v>
      </c>
      <c r="B174">
        <v>880</v>
      </c>
      <c r="C174">
        <v>8800832</v>
      </c>
      <c r="D174" t="s">
        <v>119</v>
      </c>
      <c r="E174" t="s">
        <v>120</v>
      </c>
      <c r="F174" t="s">
        <v>469</v>
      </c>
      <c r="G174" t="s">
        <v>122</v>
      </c>
      <c r="H174" t="s">
        <v>123</v>
      </c>
      <c r="I174" t="s">
        <v>470</v>
      </c>
      <c r="J174" t="str">
        <f t="shared" si="2"/>
        <v>宮崎県宮崎市稗原町</v>
      </c>
      <c r="K174">
        <v>0</v>
      </c>
      <c r="L174">
        <v>0</v>
      </c>
      <c r="M174">
        <v>0</v>
      </c>
      <c r="N174">
        <v>0</v>
      </c>
      <c r="O174">
        <v>0</v>
      </c>
      <c r="P174">
        <v>0</v>
      </c>
    </row>
    <row r="175" spans="1:16" x14ac:dyDescent="0.65">
      <c r="A175">
        <v>45201</v>
      </c>
      <c r="B175">
        <v>880</v>
      </c>
      <c r="C175">
        <v>8800825</v>
      </c>
      <c r="D175" t="s">
        <v>119</v>
      </c>
      <c r="E175" t="s">
        <v>120</v>
      </c>
      <c r="F175" t="s">
        <v>471</v>
      </c>
      <c r="G175" t="s">
        <v>122</v>
      </c>
      <c r="H175" t="s">
        <v>123</v>
      </c>
      <c r="I175" t="s">
        <v>472</v>
      </c>
      <c r="J175" t="str">
        <f t="shared" si="2"/>
        <v>宮崎県宮崎市東大宮</v>
      </c>
      <c r="K175">
        <v>0</v>
      </c>
      <c r="L175">
        <v>0</v>
      </c>
      <c r="M175">
        <v>1</v>
      </c>
      <c r="N175">
        <v>0</v>
      </c>
      <c r="O175">
        <v>0</v>
      </c>
      <c r="P175">
        <v>0</v>
      </c>
    </row>
    <row r="176" spans="1:16" x14ac:dyDescent="0.65">
      <c r="A176">
        <v>45201</v>
      </c>
      <c r="B176">
        <v>880</v>
      </c>
      <c r="C176">
        <v>8800901</v>
      </c>
      <c r="D176" t="s">
        <v>119</v>
      </c>
      <c r="E176" t="s">
        <v>120</v>
      </c>
      <c r="F176" t="s">
        <v>473</v>
      </c>
      <c r="G176" t="s">
        <v>122</v>
      </c>
      <c r="H176" t="s">
        <v>123</v>
      </c>
      <c r="I176" t="s">
        <v>474</v>
      </c>
      <c r="J176" t="str">
        <f t="shared" si="2"/>
        <v>宮崎県宮崎市東大淀</v>
      </c>
      <c r="K176">
        <v>0</v>
      </c>
      <c r="L176">
        <v>0</v>
      </c>
      <c r="M176">
        <v>1</v>
      </c>
      <c r="N176">
        <v>0</v>
      </c>
      <c r="O176">
        <v>0</v>
      </c>
      <c r="P176">
        <v>0</v>
      </c>
    </row>
    <row r="177" spans="1:16" x14ac:dyDescent="0.65">
      <c r="A177">
        <v>45201</v>
      </c>
      <c r="B177">
        <v>880</v>
      </c>
      <c r="C177">
        <v>8800856</v>
      </c>
      <c r="D177" t="s">
        <v>119</v>
      </c>
      <c r="E177" t="s">
        <v>120</v>
      </c>
      <c r="F177" t="s">
        <v>475</v>
      </c>
      <c r="G177" t="s">
        <v>122</v>
      </c>
      <c r="H177" t="s">
        <v>123</v>
      </c>
      <c r="I177" t="s">
        <v>476</v>
      </c>
      <c r="J177" t="str">
        <f t="shared" si="2"/>
        <v>宮崎県宮崎市日ノ出町</v>
      </c>
      <c r="K177">
        <v>0</v>
      </c>
      <c r="L177">
        <v>0</v>
      </c>
      <c r="M177">
        <v>0</v>
      </c>
      <c r="N177">
        <v>0</v>
      </c>
      <c r="O177">
        <v>0</v>
      </c>
      <c r="P177">
        <v>0</v>
      </c>
    </row>
    <row r="178" spans="1:16" x14ac:dyDescent="0.65">
      <c r="A178">
        <v>45201</v>
      </c>
      <c r="B178">
        <v>880</v>
      </c>
      <c r="C178">
        <v>8800806</v>
      </c>
      <c r="D178" t="s">
        <v>119</v>
      </c>
      <c r="E178" t="s">
        <v>120</v>
      </c>
      <c r="F178" t="s">
        <v>477</v>
      </c>
      <c r="G178" t="s">
        <v>122</v>
      </c>
      <c r="H178" t="s">
        <v>123</v>
      </c>
      <c r="I178" t="s">
        <v>478</v>
      </c>
      <c r="J178" t="str">
        <f t="shared" si="2"/>
        <v>宮崎県宮崎市広島</v>
      </c>
      <c r="K178">
        <v>0</v>
      </c>
      <c r="L178">
        <v>0</v>
      </c>
      <c r="M178">
        <v>1</v>
      </c>
      <c r="N178">
        <v>0</v>
      </c>
      <c r="O178">
        <v>0</v>
      </c>
      <c r="P178">
        <v>0</v>
      </c>
    </row>
    <row r="179" spans="1:16" x14ac:dyDescent="0.65">
      <c r="A179">
        <v>45201</v>
      </c>
      <c r="B179">
        <v>88001</v>
      </c>
      <c r="C179">
        <v>8800125</v>
      </c>
      <c r="D179" t="s">
        <v>119</v>
      </c>
      <c r="E179" t="s">
        <v>120</v>
      </c>
      <c r="F179" t="s">
        <v>479</v>
      </c>
      <c r="G179" t="s">
        <v>122</v>
      </c>
      <c r="H179" t="s">
        <v>123</v>
      </c>
      <c r="I179" t="s">
        <v>480</v>
      </c>
      <c r="J179" t="str">
        <f t="shared" si="2"/>
        <v>宮崎県宮崎市広原</v>
      </c>
      <c r="K179">
        <v>0</v>
      </c>
      <c r="L179">
        <v>0</v>
      </c>
      <c r="M179">
        <v>0</v>
      </c>
      <c r="N179">
        <v>0</v>
      </c>
      <c r="O179">
        <v>0</v>
      </c>
      <c r="P179">
        <v>0</v>
      </c>
    </row>
    <row r="180" spans="1:16" x14ac:dyDescent="0.65">
      <c r="A180">
        <v>45201</v>
      </c>
      <c r="B180">
        <v>880</v>
      </c>
      <c r="C180">
        <v>8800946</v>
      </c>
      <c r="D180" t="s">
        <v>119</v>
      </c>
      <c r="E180" t="s">
        <v>120</v>
      </c>
      <c r="F180" t="s">
        <v>481</v>
      </c>
      <c r="G180" t="s">
        <v>122</v>
      </c>
      <c r="H180" t="s">
        <v>123</v>
      </c>
      <c r="I180" t="s">
        <v>482</v>
      </c>
      <c r="J180" t="str">
        <f t="shared" si="2"/>
        <v>宮崎県宮崎市福島町（丁目）</v>
      </c>
      <c r="K180">
        <v>1</v>
      </c>
      <c r="L180">
        <v>0</v>
      </c>
      <c r="M180">
        <v>1</v>
      </c>
      <c r="N180">
        <v>0</v>
      </c>
      <c r="O180">
        <v>0</v>
      </c>
      <c r="P180">
        <v>0</v>
      </c>
    </row>
    <row r="181" spans="1:16" x14ac:dyDescent="0.65">
      <c r="A181">
        <v>45201</v>
      </c>
      <c r="B181">
        <v>880</v>
      </c>
      <c r="C181">
        <v>8800945</v>
      </c>
      <c r="D181" t="s">
        <v>119</v>
      </c>
      <c r="E181" t="s">
        <v>120</v>
      </c>
      <c r="F181" t="s">
        <v>483</v>
      </c>
      <c r="G181" t="s">
        <v>122</v>
      </c>
      <c r="H181" t="s">
        <v>123</v>
      </c>
      <c r="I181" t="s">
        <v>484</v>
      </c>
      <c r="J181" t="str">
        <f t="shared" si="2"/>
        <v>宮崎県宮崎市福島町（番地）</v>
      </c>
      <c r="K181">
        <v>1</v>
      </c>
      <c r="L181">
        <v>0</v>
      </c>
      <c r="M181">
        <v>0</v>
      </c>
      <c r="N181">
        <v>0</v>
      </c>
      <c r="O181">
        <v>0</v>
      </c>
      <c r="P181">
        <v>0</v>
      </c>
    </row>
    <row r="182" spans="1:16" x14ac:dyDescent="0.65">
      <c r="A182">
        <v>45201</v>
      </c>
      <c r="B182">
        <v>880</v>
      </c>
      <c r="C182">
        <v>8800031</v>
      </c>
      <c r="D182" t="s">
        <v>119</v>
      </c>
      <c r="E182" t="s">
        <v>120</v>
      </c>
      <c r="F182" t="s">
        <v>485</v>
      </c>
      <c r="G182" t="s">
        <v>122</v>
      </c>
      <c r="H182" t="s">
        <v>123</v>
      </c>
      <c r="I182" t="s">
        <v>486</v>
      </c>
      <c r="J182" t="str">
        <f t="shared" si="2"/>
        <v>宮崎県宮崎市船塚</v>
      </c>
      <c r="K182">
        <v>0</v>
      </c>
      <c r="L182">
        <v>0</v>
      </c>
      <c r="M182">
        <v>1</v>
      </c>
      <c r="N182">
        <v>0</v>
      </c>
      <c r="O182">
        <v>0</v>
      </c>
      <c r="P182">
        <v>0</v>
      </c>
    </row>
    <row r="183" spans="1:16" x14ac:dyDescent="0.65">
      <c r="A183">
        <v>45201</v>
      </c>
      <c r="B183">
        <v>880</v>
      </c>
      <c r="C183">
        <v>8800931</v>
      </c>
      <c r="D183" t="s">
        <v>119</v>
      </c>
      <c r="E183" t="s">
        <v>120</v>
      </c>
      <c r="F183" t="s">
        <v>487</v>
      </c>
      <c r="G183" t="s">
        <v>122</v>
      </c>
      <c r="H183" t="s">
        <v>123</v>
      </c>
      <c r="I183" t="s">
        <v>488</v>
      </c>
      <c r="J183" t="str">
        <f t="shared" si="2"/>
        <v>宮崎県宮崎市古城町</v>
      </c>
      <c r="K183">
        <v>0</v>
      </c>
      <c r="L183">
        <v>0</v>
      </c>
      <c r="M183">
        <v>0</v>
      </c>
      <c r="N183">
        <v>0</v>
      </c>
      <c r="O183">
        <v>0</v>
      </c>
      <c r="P183">
        <v>0</v>
      </c>
    </row>
    <row r="184" spans="1:16" x14ac:dyDescent="0.65">
      <c r="A184">
        <v>45201</v>
      </c>
      <c r="B184">
        <v>880</v>
      </c>
      <c r="C184">
        <v>8800046</v>
      </c>
      <c r="D184" t="s">
        <v>119</v>
      </c>
      <c r="E184" t="s">
        <v>120</v>
      </c>
      <c r="F184" t="s">
        <v>489</v>
      </c>
      <c r="G184" t="s">
        <v>122</v>
      </c>
      <c r="H184" t="s">
        <v>123</v>
      </c>
      <c r="I184" t="s">
        <v>490</v>
      </c>
      <c r="J184" t="str">
        <f t="shared" si="2"/>
        <v>宮崎県宮崎市平和が丘北町</v>
      </c>
      <c r="K184">
        <v>0</v>
      </c>
      <c r="L184">
        <v>0</v>
      </c>
      <c r="M184">
        <v>0</v>
      </c>
      <c r="N184">
        <v>0</v>
      </c>
      <c r="O184">
        <v>0</v>
      </c>
      <c r="P184">
        <v>0</v>
      </c>
    </row>
    <row r="185" spans="1:16" x14ac:dyDescent="0.65">
      <c r="A185">
        <v>45201</v>
      </c>
      <c r="B185">
        <v>880</v>
      </c>
      <c r="C185">
        <v>8800047</v>
      </c>
      <c r="D185" t="s">
        <v>119</v>
      </c>
      <c r="E185" t="s">
        <v>120</v>
      </c>
      <c r="F185" t="s">
        <v>491</v>
      </c>
      <c r="G185" t="s">
        <v>122</v>
      </c>
      <c r="H185" t="s">
        <v>123</v>
      </c>
      <c r="I185" t="s">
        <v>492</v>
      </c>
      <c r="J185" t="str">
        <f t="shared" si="2"/>
        <v>宮崎県宮崎市平和が丘西町</v>
      </c>
      <c r="K185">
        <v>0</v>
      </c>
      <c r="L185">
        <v>0</v>
      </c>
      <c r="M185">
        <v>0</v>
      </c>
      <c r="N185">
        <v>0</v>
      </c>
      <c r="O185">
        <v>0</v>
      </c>
      <c r="P185">
        <v>0</v>
      </c>
    </row>
    <row r="186" spans="1:16" x14ac:dyDescent="0.65">
      <c r="A186">
        <v>45201</v>
      </c>
      <c r="B186">
        <v>880</v>
      </c>
      <c r="C186">
        <v>8800042</v>
      </c>
      <c r="D186" t="s">
        <v>119</v>
      </c>
      <c r="E186" t="s">
        <v>120</v>
      </c>
      <c r="F186" t="s">
        <v>493</v>
      </c>
      <c r="G186" t="s">
        <v>122</v>
      </c>
      <c r="H186" t="s">
        <v>123</v>
      </c>
      <c r="I186" t="s">
        <v>494</v>
      </c>
      <c r="J186" t="str">
        <f t="shared" si="2"/>
        <v>宮崎県宮崎市平和が丘東町</v>
      </c>
      <c r="K186">
        <v>0</v>
      </c>
      <c r="L186">
        <v>0</v>
      </c>
      <c r="M186">
        <v>0</v>
      </c>
      <c r="N186">
        <v>0</v>
      </c>
      <c r="O186">
        <v>0</v>
      </c>
      <c r="P186">
        <v>0</v>
      </c>
    </row>
    <row r="187" spans="1:16" x14ac:dyDescent="0.65">
      <c r="A187">
        <v>45201</v>
      </c>
      <c r="B187">
        <v>880</v>
      </c>
      <c r="C187">
        <v>8800802</v>
      </c>
      <c r="D187" t="s">
        <v>119</v>
      </c>
      <c r="E187" t="s">
        <v>120</v>
      </c>
      <c r="F187" t="s">
        <v>495</v>
      </c>
      <c r="G187" t="s">
        <v>122</v>
      </c>
      <c r="H187" t="s">
        <v>123</v>
      </c>
      <c r="I187" t="s">
        <v>496</v>
      </c>
      <c r="J187" t="str">
        <f t="shared" si="2"/>
        <v>宮崎県宮崎市別府町</v>
      </c>
      <c r="K187">
        <v>0</v>
      </c>
      <c r="L187">
        <v>0</v>
      </c>
      <c r="M187">
        <v>0</v>
      </c>
      <c r="N187">
        <v>0</v>
      </c>
      <c r="O187">
        <v>0</v>
      </c>
      <c r="P187">
        <v>0</v>
      </c>
    </row>
    <row r="188" spans="1:16" x14ac:dyDescent="0.65">
      <c r="A188">
        <v>45201</v>
      </c>
      <c r="B188">
        <v>88001</v>
      </c>
      <c r="C188">
        <v>8800123</v>
      </c>
      <c r="D188" t="s">
        <v>119</v>
      </c>
      <c r="E188" t="s">
        <v>120</v>
      </c>
      <c r="F188" t="s">
        <v>497</v>
      </c>
      <c r="G188" t="s">
        <v>122</v>
      </c>
      <c r="H188" t="s">
        <v>123</v>
      </c>
      <c r="I188" t="s">
        <v>498</v>
      </c>
      <c r="J188" t="str">
        <f t="shared" si="2"/>
        <v>宮崎県宮崎市芳士</v>
      </c>
      <c r="K188">
        <v>0</v>
      </c>
      <c r="L188">
        <v>0</v>
      </c>
      <c r="M188">
        <v>0</v>
      </c>
      <c r="N188">
        <v>0</v>
      </c>
      <c r="O188">
        <v>0</v>
      </c>
      <c r="P188">
        <v>0</v>
      </c>
    </row>
    <row r="189" spans="1:16" x14ac:dyDescent="0.65">
      <c r="A189">
        <v>45201</v>
      </c>
      <c r="B189">
        <v>88917</v>
      </c>
      <c r="C189">
        <v>8891716</v>
      </c>
      <c r="D189" t="s">
        <v>119</v>
      </c>
      <c r="E189" t="s">
        <v>120</v>
      </c>
      <c r="F189" t="s">
        <v>499</v>
      </c>
      <c r="G189" t="s">
        <v>122</v>
      </c>
      <c r="H189" t="s">
        <v>123</v>
      </c>
      <c r="I189" t="s">
        <v>500</v>
      </c>
      <c r="J189" t="str">
        <f t="shared" si="2"/>
        <v>宮崎県宮崎市細江（平和）</v>
      </c>
      <c r="K189">
        <v>1</v>
      </c>
      <c r="L189">
        <v>0</v>
      </c>
      <c r="M189">
        <v>0</v>
      </c>
      <c r="N189">
        <v>0</v>
      </c>
      <c r="O189">
        <v>0</v>
      </c>
      <c r="P189">
        <v>0</v>
      </c>
    </row>
    <row r="190" spans="1:16" x14ac:dyDescent="0.65">
      <c r="A190">
        <v>45201</v>
      </c>
      <c r="B190">
        <v>88021</v>
      </c>
      <c r="C190">
        <v>8802116</v>
      </c>
      <c r="D190" t="s">
        <v>119</v>
      </c>
      <c r="E190" t="s">
        <v>120</v>
      </c>
      <c r="F190" t="s">
        <v>501</v>
      </c>
      <c r="G190" t="s">
        <v>122</v>
      </c>
      <c r="H190" t="s">
        <v>123</v>
      </c>
      <c r="I190" t="s">
        <v>502</v>
      </c>
      <c r="J190" t="str">
        <f t="shared" si="2"/>
        <v>宮崎県宮崎市細江（その他）</v>
      </c>
      <c r="K190">
        <v>1</v>
      </c>
      <c r="L190">
        <v>0</v>
      </c>
      <c r="M190">
        <v>0</v>
      </c>
      <c r="N190">
        <v>0</v>
      </c>
      <c r="O190">
        <v>0</v>
      </c>
      <c r="P190">
        <v>0</v>
      </c>
    </row>
    <row r="191" spans="1:16" x14ac:dyDescent="0.65">
      <c r="A191">
        <v>45201</v>
      </c>
      <c r="B191">
        <v>880</v>
      </c>
      <c r="C191">
        <v>8800873</v>
      </c>
      <c r="D191" t="s">
        <v>119</v>
      </c>
      <c r="E191" t="s">
        <v>120</v>
      </c>
      <c r="F191" t="s">
        <v>503</v>
      </c>
      <c r="G191" t="s">
        <v>122</v>
      </c>
      <c r="H191" t="s">
        <v>123</v>
      </c>
      <c r="I191" t="s">
        <v>504</v>
      </c>
      <c r="J191" t="str">
        <f t="shared" si="2"/>
        <v>宮崎県宮崎市堀川町</v>
      </c>
      <c r="K191">
        <v>0</v>
      </c>
      <c r="L191">
        <v>0</v>
      </c>
      <c r="M191">
        <v>0</v>
      </c>
      <c r="N191">
        <v>0</v>
      </c>
      <c r="O191">
        <v>0</v>
      </c>
      <c r="P191">
        <v>0</v>
      </c>
    </row>
    <row r="192" spans="1:16" x14ac:dyDescent="0.65">
      <c r="A192">
        <v>45201</v>
      </c>
      <c r="B192">
        <v>880</v>
      </c>
      <c r="C192">
        <v>8800922</v>
      </c>
      <c r="D192" t="s">
        <v>119</v>
      </c>
      <c r="E192" t="s">
        <v>120</v>
      </c>
      <c r="F192" t="s">
        <v>505</v>
      </c>
      <c r="G192" t="s">
        <v>122</v>
      </c>
      <c r="H192" t="s">
        <v>123</v>
      </c>
      <c r="I192" t="s">
        <v>506</v>
      </c>
      <c r="J192" t="str">
        <f t="shared" si="2"/>
        <v>宮崎県宮崎市本郷</v>
      </c>
      <c r="K192">
        <v>0</v>
      </c>
      <c r="L192">
        <v>0</v>
      </c>
      <c r="M192">
        <v>1</v>
      </c>
      <c r="N192">
        <v>0</v>
      </c>
      <c r="O192">
        <v>0</v>
      </c>
      <c r="P192">
        <v>0</v>
      </c>
    </row>
    <row r="193" spans="1:16" x14ac:dyDescent="0.65">
      <c r="A193">
        <v>45201</v>
      </c>
      <c r="B193">
        <v>880</v>
      </c>
      <c r="C193">
        <v>8800925</v>
      </c>
      <c r="D193" t="s">
        <v>119</v>
      </c>
      <c r="E193" t="s">
        <v>120</v>
      </c>
      <c r="F193" t="s">
        <v>507</v>
      </c>
      <c r="G193" t="s">
        <v>122</v>
      </c>
      <c r="H193" t="s">
        <v>123</v>
      </c>
      <c r="I193" t="s">
        <v>508</v>
      </c>
      <c r="J193" t="str">
        <f t="shared" ref="J193:J256" si="3">CONCATENATE(G193,H193,I193)</f>
        <v>宮崎県宮崎市本郷北方</v>
      </c>
      <c r="K193">
        <v>0</v>
      </c>
      <c r="L193">
        <v>0</v>
      </c>
      <c r="M193">
        <v>0</v>
      </c>
      <c r="N193">
        <v>0</v>
      </c>
      <c r="O193">
        <v>0</v>
      </c>
      <c r="P193">
        <v>0</v>
      </c>
    </row>
    <row r="194" spans="1:16" x14ac:dyDescent="0.65">
      <c r="A194">
        <v>45201</v>
      </c>
      <c r="B194">
        <v>880</v>
      </c>
      <c r="C194">
        <v>8800921</v>
      </c>
      <c r="D194" t="s">
        <v>119</v>
      </c>
      <c r="E194" t="s">
        <v>120</v>
      </c>
      <c r="F194" t="s">
        <v>509</v>
      </c>
      <c r="G194" t="s">
        <v>122</v>
      </c>
      <c r="H194" t="s">
        <v>123</v>
      </c>
      <c r="I194" t="s">
        <v>510</v>
      </c>
      <c r="J194" t="str">
        <f t="shared" si="3"/>
        <v>宮崎県宮崎市本郷南方</v>
      </c>
      <c r="K194">
        <v>0</v>
      </c>
      <c r="L194">
        <v>0</v>
      </c>
      <c r="M194">
        <v>0</v>
      </c>
      <c r="N194">
        <v>0</v>
      </c>
      <c r="O194">
        <v>0</v>
      </c>
      <c r="P194">
        <v>0</v>
      </c>
    </row>
    <row r="195" spans="1:16" x14ac:dyDescent="0.65">
      <c r="A195">
        <v>45201</v>
      </c>
      <c r="B195">
        <v>880</v>
      </c>
      <c r="C195">
        <v>8800863</v>
      </c>
      <c r="D195" t="s">
        <v>119</v>
      </c>
      <c r="E195" t="s">
        <v>120</v>
      </c>
      <c r="F195" t="s">
        <v>511</v>
      </c>
      <c r="G195" t="s">
        <v>122</v>
      </c>
      <c r="H195" t="s">
        <v>123</v>
      </c>
      <c r="I195" t="s">
        <v>512</v>
      </c>
      <c r="J195" t="str">
        <f t="shared" si="3"/>
        <v>宮崎県宮崎市前原町</v>
      </c>
      <c r="K195">
        <v>0</v>
      </c>
      <c r="L195">
        <v>0</v>
      </c>
      <c r="M195">
        <v>0</v>
      </c>
      <c r="N195">
        <v>0</v>
      </c>
      <c r="O195">
        <v>0</v>
      </c>
      <c r="P195">
        <v>0</v>
      </c>
    </row>
    <row r="196" spans="1:16" x14ac:dyDescent="0.65">
      <c r="A196">
        <v>45201</v>
      </c>
      <c r="B196">
        <v>880</v>
      </c>
      <c r="C196">
        <v>8800013</v>
      </c>
      <c r="D196" t="s">
        <v>119</v>
      </c>
      <c r="E196" t="s">
        <v>120</v>
      </c>
      <c r="F196" t="s">
        <v>513</v>
      </c>
      <c r="G196" t="s">
        <v>122</v>
      </c>
      <c r="H196" t="s">
        <v>123</v>
      </c>
      <c r="I196" t="s">
        <v>514</v>
      </c>
      <c r="J196" t="str">
        <f t="shared" si="3"/>
        <v>宮崎県宮崎市松橋</v>
      </c>
      <c r="K196">
        <v>0</v>
      </c>
      <c r="L196">
        <v>0</v>
      </c>
      <c r="M196">
        <v>1</v>
      </c>
      <c r="N196">
        <v>0</v>
      </c>
      <c r="O196">
        <v>0</v>
      </c>
      <c r="P196">
        <v>0</v>
      </c>
    </row>
    <row r="197" spans="1:16" x14ac:dyDescent="0.65">
      <c r="A197">
        <v>45201</v>
      </c>
      <c r="B197">
        <v>880</v>
      </c>
      <c r="C197">
        <v>8800865</v>
      </c>
      <c r="D197" t="s">
        <v>119</v>
      </c>
      <c r="E197" t="s">
        <v>120</v>
      </c>
      <c r="F197" t="s">
        <v>515</v>
      </c>
      <c r="G197" t="s">
        <v>122</v>
      </c>
      <c r="H197" t="s">
        <v>123</v>
      </c>
      <c r="I197" t="s">
        <v>516</v>
      </c>
      <c r="J197" t="str">
        <f t="shared" si="3"/>
        <v>宮崎県宮崎市松山</v>
      </c>
      <c r="K197">
        <v>0</v>
      </c>
      <c r="L197">
        <v>0</v>
      </c>
      <c r="M197">
        <v>1</v>
      </c>
      <c r="N197">
        <v>0</v>
      </c>
      <c r="O197">
        <v>0</v>
      </c>
      <c r="P197">
        <v>0</v>
      </c>
    </row>
    <row r="198" spans="1:16" x14ac:dyDescent="0.65">
      <c r="A198">
        <v>45201</v>
      </c>
      <c r="B198">
        <v>880</v>
      </c>
      <c r="C198">
        <v>8800929</v>
      </c>
      <c r="D198" t="s">
        <v>119</v>
      </c>
      <c r="E198" t="s">
        <v>120</v>
      </c>
      <c r="F198" t="s">
        <v>517</v>
      </c>
      <c r="G198" t="s">
        <v>122</v>
      </c>
      <c r="H198" t="s">
        <v>123</v>
      </c>
      <c r="I198" t="s">
        <v>518</v>
      </c>
      <c r="J198" t="str">
        <f t="shared" si="3"/>
        <v>宮崎県宮崎市まなび野</v>
      </c>
      <c r="K198">
        <v>0</v>
      </c>
      <c r="L198">
        <v>0</v>
      </c>
      <c r="M198">
        <v>1</v>
      </c>
      <c r="N198">
        <v>0</v>
      </c>
      <c r="O198">
        <v>0</v>
      </c>
      <c r="P198">
        <v>0</v>
      </c>
    </row>
    <row r="199" spans="1:16" x14ac:dyDescent="0.65">
      <c r="A199">
        <v>45201</v>
      </c>
      <c r="B199">
        <v>880</v>
      </c>
      <c r="C199">
        <v>8800813</v>
      </c>
      <c r="D199" t="s">
        <v>119</v>
      </c>
      <c r="E199" t="s">
        <v>120</v>
      </c>
      <c r="F199" t="s">
        <v>519</v>
      </c>
      <c r="G199" t="s">
        <v>122</v>
      </c>
      <c r="H199" t="s">
        <v>123</v>
      </c>
      <c r="I199" t="s">
        <v>520</v>
      </c>
      <c r="J199" t="str">
        <f t="shared" si="3"/>
        <v>宮崎県宮崎市丸島町</v>
      </c>
      <c r="K199">
        <v>0</v>
      </c>
      <c r="L199">
        <v>0</v>
      </c>
      <c r="M199">
        <v>0</v>
      </c>
      <c r="N199">
        <v>0</v>
      </c>
      <c r="O199">
        <v>0</v>
      </c>
      <c r="P199">
        <v>0</v>
      </c>
    </row>
    <row r="200" spans="1:16" x14ac:dyDescent="0.65">
      <c r="A200">
        <v>45201</v>
      </c>
      <c r="B200">
        <v>880</v>
      </c>
      <c r="C200">
        <v>8800052</v>
      </c>
      <c r="D200" t="s">
        <v>119</v>
      </c>
      <c r="E200" t="s">
        <v>120</v>
      </c>
      <c r="F200" t="s">
        <v>521</v>
      </c>
      <c r="G200" t="s">
        <v>122</v>
      </c>
      <c r="H200" t="s">
        <v>123</v>
      </c>
      <c r="I200" t="s">
        <v>522</v>
      </c>
      <c r="J200" t="str">
        <f t="shared" si="3"/>
        <v>宮崎県宮崎市丸山</v>
      </c>
      <c r="K200">
        <v>0</v>
      </c>
      <c r="L200">
        <v>0</v>
      </c>
      <c r="M200">
        <v>1</v>
      </c>
      <c r="N200">
        <v>0</v>
      </c>
      <c r="O200">
        <v>0</v>
      </c>
      <c r="P200">
        <v>0</v>
      </c>
    </row>
    <row r="201" spans="1:16" x14ac:dyDescent="0.65">
      <c r="A201">
        <v>45201</v>
      </c>
      <c r="B201">
        <v>880</v>
      </c>
      <c r="C201">
        <v>8800858</v>
      </c>
      <c r="D201" t="s">
        <v>119</v>
      </c>
      <c r="E201" t="s">
        <v>120</v>
      </c>
      <c r="F201" t="s">
        <v>523</v>
      </c>
      <c r="G201" t="s">
        <v>122</v>
      </c>
      <c r="H201" t="s">
        <v>123</v>
      </c>
      <c r="I201" t="s">
        <v>524</v>
      </c>
      <c r="J201" t="str">
        <f t="shared" si="3"/>
        <v>宮崎県宮崎市港</v>
      </c>
      <c r="K201">
        <v>0</v>
      </c>
      <c r="L201">
        <v>0</v>
      </c>
      <c r="M201">
        <v>1</v>
      </c>
      <c r="N201">
        <v>0</v>
      </c>
      <c r="O201">
        <v>0</v>
      </c>
      <c r="P201">
        <v>0</v>
      </c>
    </row>
    <row r="202" spans="1:16" x14ac:dyDescent="0.65">
      <c r="A202">
        <v>45201</v>
      </c>
      <c r="B202">
        <v>880</v>
      </c>
      <c r="C202">
        <v>8800851</v>
      </c>
      <c r="D202" t="s">
        <v>119</v>
      </c>
      <c r="E202" t="s">
        <v>120</v>
      </c>
      <c r="F202" t="s">
        <v>525</v>
      </c>
      <c r="G202" t="s">
        <v>122</v>
      </c>
      <c r="H202" t="s">
        <v>123</v>
      </c>
      <c r="I202" t="s">
        <v>526</v>
      </c>
      <c r="J202" t="str">
        <f t="shared" si="3"/>
        <v>宮崎県宮崎市港東</v>
      </c>
      <c r="K202">
        <v>0</v>
      </c>
      <c r="L202">
        <v>0</v>
      </c>
      <c r="M202">
        <v>1</v>
      </c>
      <c r="N202">
        <v>0</v>
      </c>
      <c r="O202">
        <v>0</v>
      </c>
      <c r="P202">
        <v>0</v>
      </c>
    </row>
    <row r="203" spans="1:16" x14ac:dyDescent="0.65">
      <c r="A203">
        <v>45201</v>
      </c>
      <c r="B203">
        <v>880</v>
      </c>
      <c r="C203">
        <v>8800037</v>
      </c>
      <c r="D203" t="s">
        <v>119</v>
      </c>
      <c r="E203" t="s">
        <v>120</v>
      </c>
      <c r="F203" t="s">
        <v>527</v>
      </c>
      <c r="G203" t="s">
        <v>122</v>
      </c>
      <c r="H203" t="s">
        <v>123</v>
      </c>
      <c r="I203" t="s">
        <v>528</v>
      </c>
      <c r="J203" t="str">
        <f t="shared" si="3"/>
        <v>宮崎県宮崎市南方町</v>
      </c>
      <c r="K203">
        <v>0</v>
      </c>
      <c r="L203">
        <v>0</v>
      </c>
      <c r="M203">
        <v>0</v>
      </c>
      <c r="N203">
        <v>0</v>
      </c>
      <c r="O203">
        <v>0</v>
      </c>
      <c r="P203">
        <v>0</v>
      </c>
    </row>
    <row r="204" spans="1:16" x14ac:dyDescent="0.65">
      <c r="A204">
        <v>45201</v>
      </c>
      <c r="B204">
        <v>880</v>
      </c>
      <c r="C204">
        <v>8800005</v>
      </c>
      <c r="D204" t="s">
        <v>119</v>
      </c>
      <c r="E204" t="s">
        <v>120</v>
      </c>
      <c r="F204" t="s">
        <v>529</v>
      </c>
      <c r="G204" t="s">
        <v>122</v>
      </c>
      <c r="H204" t="s">
        <v>123</v>
      </c>
      <c r="I204" t="s">
        <v>530</v>
      </c>
      <c r="J204" t="str">
        <f t="shared" si="3"/>
        <v>宮崎県宮崎市南高松町</v>
      </c>
      <c r="K204">
        <v>0</v>
      </c>
      <c r="L204">
        <v>0</v>
      </c>
      <c r="M204">
        <v>0</v>
      </c>
      <c r="N204">
        <v>0</v>
      </c>
      <c r="O204">
        <v>0</v>
      </c>
      <c r="P204">
        <v>0</v>
      </c>
    </row>
    <row r="205" spans="1:16" x14ac:dyDescent="0.65">
      <c r="A205">
        <v>45201</v>
      </c>
      <c r="B205">
        <v>880</v>
      </c>
      <c r="C205">
        <v>8800055</v>
      </c>
      <c r="D205" t="s">
        <v>119</v>
      </c>
      <c r="E205" t="s">
        <v>120</v>
      </c>
      <c r="F205" t="s">
        <v>531</v>
      </c>
      <c r="G205" t="s">
        <v>122</v>
      </c>
      <c r="H205" t="s">
        <v>123</v>
      </c>
      <c r="I205" t="s">
        <v>532</v>
      </c>
      <c r="J205" t="str">
        <f t="shared" si="3"/>
        <v>宮崎県宮崎市南花ケ島町</v>
      </c>
      <c r="K205">
        <v>0</v>
      </c>
      <c r="L205">
        <v>0</v>
      </c>
      <c r="M205">
        <v>0</v>
      </c>
      <c r="N205">
        <v>0</v>
      </c>
      <c r="O205">
        <v>0</v>
      </c>
      <c r="P205">
        <v>0</v>
      </c>
    </row>
    <row r="206" spans="1:16" x14ac:dyDescent="0.65">
      <c r="A206">
        <v>45201</v>
      </c>
      <c r="B206">
        <v>880</v>
      </c>
      <c r="C206">
        <v>8800906</v>
      </c>
      <c r="D206" t="s">
        <v>119</v>
      </c>
      <c r="E206" t="s">
        <v>120</v>
      </c>
      <c r="F206" t="s">
        <v>533</v>
      </c>
      <c r="G206" t="s">
        <v>122</v>
      </c>
      <c r="H206" t="s">
        <v>123</v>
      </c>
      <c r="I206" t="s">
        <v>534</v>
      </c>
      <c r="J206" t="str">
        <f t="shared" si="3"/>
        <v>宮崎県宮崎市南町</v>
      </c>
      <c r="K206">
        <v>0</v>
      </c>
      <c r="L206">
        <v>0</v>
      </c>
      <c r="M206">
        <v>1</v>
      </c>
      <c r="N206">
        <v>0</v>
      </c>
      <c r="O206">
        <v>0</v>
      </c>
      <c r="P206">
        <v>0</v>
      </c>
    </row>
    <row r="207" spans="1:16" x14ac:dyDescent="0.65">
      <c r="A207">
        <v>45201</v>
      </c>
      <c r="B207">
        <v>880</v>
      </c>
      <c r="C207">
        <v>8800879</v>
      </c>
      <c r="D207" t="s">
        <v>119</v>
      </c>
      <c r="E207" t="s">
        <v>120</v>
      </c>
      <c r="F207" t="s">
        <v>535</v>
      </c>
      <c r="G207" t="s">
        <v>122</v>
      </c>
      <c r="H207" t="s">
        <v>123</v>
      </c>
      <c r="I207" t="s">
        <v>536</v>
      </c>
      <c r="J207" t="str">
        <f t="shared" si="3"/>
        <v>宮崎県宮崎市宮崎駅東</v>
      </c>
      <c r="K207">
        <v>0</v>
      </c>
      <c r="L207">
        <v>0</v>
      </c>
      <c r="M207">
        <v>1</v>
      </c>
      <c r="N207">
        <v>0</v>
      </c>
      <c r="O207">
        <v>0</v>
      </c>
      <c r="P207">
        <v>0</v>
      </c>
    </row>
    <row r="208" spans="1:16" x14ac:dyDescent="0.65">
      <c r="A208">
        <v>45201</v>
      </c>
      <c r="B208">
        <v>880</v>
      </c>
      <c r="C208">
        <v>8800804</v>
      </c>
      <c r="D208" t="s">
        <v>119</v>
      </c>
      <c r="E208" t="s">
        <v>120</v>
      </c>
      <c r="F208" t="s">
        <v>537</v>
      </c>
      <c r="G208" t="s">
        <v>122</v>
      </c>
      <c r="H208" t="s">
        <v>123</v>
      </c>
      <c r="I208" t="s">
        <v>538</v>
      </c>
      <c r="J208" t="str">
        <f t="shared" si="3"/>
        <v>宮崎県宮崎市宮田町</v>
      </c>
      <c r="K208">
        <v>0</v>
      </c>
      <c r="L208">
        <v>0</v>
      </c>
      <c r="M208">
        <v>0</v>
      </c>
      <c r="N208">
        <v>0</v>
      </c>
      <c r="O208">
        <v>0</v>
      </c>
      <c r="P208">
        <v>0</v>
      </c>
    </row>
    <row r="209" spans="1:16" x14ac:dyDescent="0.65">
      <c r="A209">
        <v>45201</v>
      </c>
      <c r="B209">
        <v>880</v>
      </c>
      <c r="C209">
        <v>8800914</v>
      </c>
      <c r="D209" t="s">
        <v>119</v>
      </c>
      <c r="E209" t="s">
        <v>120</v>
      </c>
      <c r="F209" t="s">
        <v>539</v>
      </c>
      <c r="G209" t="s">
        <v>122</v>
      </c>
      <c r="H209" t="s">
        <v>123</v>
      </c>
      <c r="I209" t="s">
        <v>540</v>
      </c>
      <c r="J209" t="str">
        <f t="shared" si="3"/>
        <v>宮崎県宮崎市宮の元町</v>
      </c>
      <c r="K209">
        <v>0</v>
      </c>
      <c r="L209">
        <v>0</v>
      </c>
      <c r="M209">
        <v>0</v>
      </c>
      <c r="N209">
        <v>0</v>
      </c>
      <c r="O209">
        <v>0</v>
      </c>
      <c r="P209">
        <v>0</v>
      </c>
    </row>
    <row r="210" spans="1:16" x14ac:dyDescent="0.65">
      <c r="A210">
        <v>45201</v>
      </c>
      <c r="B210">
        <v>880</v>
      </c>
      <c r="C210">
        <v>8800877</v>
      </c>
      <c r="D210" t="s">
        <v>119</v>
      </c>
      <c r="E210" t="s">
        <v>120</v>
      </c>
      <c r="F210" t="s">
        <v>541</v>
      </c>
      <c r="G210" t="s">
        <v>122</v>
      </c>
      <c r="H210" t="s">
        <v>123</v>
      </c>
      <c r="I210" t="s">
        <v>542</v>
      </c>
      <c r="J210" t="str">
        <f t="shared" si="3"/>
        <v>宮崎県宮崎市宮脇町</v>
      </c>
      <c r="K210">
        <v>0</v>
      </c>
      <c r="L210">
        <v>0</v>
      </c>
      <c r="M210">
        <v>0</v>
      </c>
      <c r="N210">
        <v>0</v>
      </c>
      <c r="O210">
        <v>0</v>
      </c>
      <c r="P210">
        <v>0</v>
      </c>
    </row>
    <row r="211" spans="1:16" x14ac:dyDescent="0.65">
      <c r="A211">
        <v>45201</v>
      </c>
      <c r="B211">
        <v>880</v>
      </c>
      <c r="C211">
        <v>8800837</v>
      </c>
      <c r="D211" t="s">
        <v>119</v>
      </c>
      <c r="E211" t="s">
        <v>120</v>
      </c>
      <c r="F211" t="s">
        <v>543</v>
      </c>
      <c r="G211" t="s">
        <v>122</v>
      </c>
      <c r="H211" t="s">
        <v>123</v>
      </c>
      <c r="I211" t="s">
        <v>544</v>
      </c>
      <c r="J211" t="str">
        <f t="shared" si="3"/>
        <v>宮崎県宮崎市村角町</v>
      </c>
      <c r="K211">
        <v>0</v>
      </c>
      <c r="L211">
        <v>0</v>
      </c>
      <c r="M211">
        <v>0</v>
      </c>
      <c r="N211">
        <v>0</v>
      </c>
      <c r="O211">
        <v>0</v>
      </c>
      <c r="P211">
        <v>0</v>
      </c>
    </row>
    <row r="212" spans="1:16" x14ac:dyDescent="0.65">
      <c r="A212">
        <v>45201</v>
      </c>
      <c r="B212">
        <v>880</v>
      </c>
      <c r="C212">
        <v>8800004</v>
      </c>
      <c r="D212" t="s">
        <v>119</v>
      </c>
      <c r="E212" t="s">
        <v>120</v>
      </c>
      <c r="F212" t="s">
        <v>545</v>
      </c>
      <c r="G212" t="s">
        <v>122</v>
      </c>
      <c r="H212" t="s">
        <v>123</v>
      </c>
      <c r="I212" t="s">
        <v>546</v>
      </c>
      <c r="J212" t="str">
        <f t="shared" si="3"/>
        <v>宮崎県宮崎市元宮町</v>
      </c>
      <c r="K212">
        <v>0</v>
      </c>
      <c r="L212">
        <v>0</v>
      </c>
      <c r="M212">
        <v>0</v>
      </c>
      <c r="N212">
        <v>0</v>
      </c>
      <c r="O212">
        <v>0</v>
      </c>
      <c r="P212">
        <v>0</v>
      </c>
    </row>
    <row r="213" spans="1:16" x14ac:dyDescent="0.65">
      <c r="A213">
        <v>45201</v>
      </c>
      <c r="B213">
        <v>880</v>
      </c>
      <c r="C213">
        <v>8800844</v>
      </c>
      <c r="D213" t="s">
        <v>119</v>
      </c>
      <c r="E213" t="s">
        <v>120</v>
      </c>
      <c r="F213" t="s">
        <v>547</v>
      </c>
      <c r="G213" t="s">
        <v>122</v>
      </c>
      <c r="H213" t="s">
        <v>123</v>
      </c>
      <c r="I213" t="s">
        <v>548</v>
      </c>
      <c r="J213" t="str">
        <f t="shared" si="3"/>
        <v>宮崎県宮崎市柳丸町</v>
      </c>
      <c r="K213">
        <v>0</v>
      </c>
      <c r="L213">
        <v>0</v>
      </c>
      <c r="M213">
        <v>0</v>
      </c>
      <c r="N213">
        <v>0</v>
      </c>
      <c r="O213">
        <v>0</v>
      </c>
      <c r="P213">
        <v>0</v>
      </c>
    </row>
    <row r="214" spans="1:16" x14ac:dyDescent="0.65">
      <c r="A214">
        <v>45201</v>
      </c>
      <c r="B214">
        <v>880</v>
      </c>
      <c r="C214">
        <v>8800034</v>
      </c>
      <c r="D214" t="s">
        <v>119</v>
      </c>
      <c r="E214" t="s">
        <v>120</v>
      </c>
      <c r="F214" t="s">
        <v>549</v>
      </c>
      <c r="G214" t="s">
        <v>122</v>
      </c>
      <c r="H214" t="s">
        <v>123</v>
      </c>
      <c r="I214" t="s">
        <v>550</v>
      </c>
      <c r="J214" t="str">
        <f t="shared" si="3"/>
        <v>宮崎県宮崎市矢の先町</v>
      </c>
      <c r="K214">
        <v>0</v>
      </c>
      <c r="L214">
        <v>0</v>
      </c>
      <c r="M214">
        <v>0</v>
      </c>
      <c r="N214">
        <v>0</v>
      </c>
      <c r="O214">
        <v>0</v>
      </c>
      <c r="P214">
        <v>0</v>
      </c>
    </row>
    <row r="215" spans="1:16" x14ac:dyDescent="0.65">
      <c r="A215">
        <v>45201</v>
      </c>
      <c r="B215">
        <v>880</v>
      </c>
      <c r="C215">
        <v>8800836</v>
      </c>
      <c r="D215" t="s">
        <v>119</v>
      </c>
      <c r="E215" t="s">
        <v>120</v>
      </c>
      <c r="F215" t="s">
        <v>551</v>
      </c>
      <c r="G215" t="s">
        <v>122</v>
      </c>
      <c r="H215" t="s">
        <v>123</v>
      </c>
      <c r="I215" t="s">
        <v>552</v>
      </c>
      <c r="J215" t="str">
        <f t="shared" si="3"/>
        <v>宮崎県宮崎市山崎町</v>
      </c>
      <c r="K215">
        <v>0</v>
      </c>
      <c r="L215">
        <v>0</v>
      </c>
      <c r="M215">
        <v>0</v>
      </c>
      <c r="N215">
        <v>0</v>
      </c>
      <c r="O215">
        <v>0</v>
      </c>
      <c r="P215">
        <v>0</v>
      </c>
    </row>
    <row r="216" spans="1:16" x14ac:dyDescent="0.65">
      <c r="A216">
        <v>45201</v>
      </c>
      <c r="B216">
        <v>880</v>
      </c>
      <c r="C216">
        <v>8800878</v>
      </c>
      <c r="D216" t="s">
        <v>119</v>
      </c>
      <c r="E216" t="s">
        <v>120</v>
      </c>
      <c r="F216" t="s">
        <v>553</v>
      </c>
      <c r="G216" t="s">
        <v>122</v>
      </c>
      <c r="H216" t="s">
        <v>123</v>
      </c>
      <c r="I216" t="s">
        <v>554</v>
      </c>
      <c r="J216" t="str">
        <f t="shared" si="3"/>
        <v>宮崎県宮崎市大和町</v>
      </c>
      <c r="K216">
        <v>0</v>
      </c>
      <c r="L216">
        <v>0</v>
      </c>
      <c r="M216">
        <v>0</v>
      </c>
      <c r="N216">
        <v>0</v>
      </c>
      <c r="O216">
        <v>0</v>
      </c>
      <c r="P216">
        <v>0</v>
      </c>
    </row>
    <row r="217" spans="1:16" x14ac:dyDescent="0.65">
      <c r="A217">
        <v>45201</v>
      </c>
      <c r="B217">
        <v>88022</v>
      </c>
      <c r="C217">
        <v>8802233</v>
      </c>
      <c r="D217" t="s">
        <v>119</v>
      </c>
      <c r="E217" t="s">
        <v>120</v>
      </c>
      <c r="F217" t="s">
        <v>555</v>
      </c>
      <c r="G217" t="s">
        <v>122</v>
      </c>
      <c r="H217" t="s">
        <v>123</v>
      </c>
      <c r="I217" t="s">
        <v>556</v>
      </c>
      <c r="J217" t="str">
        <f t="shared" si="3"/>
        <v>宮崎県宮崎市吉野</v>
      </c>
      <c r="K217">
        <v>0</v>
      </c>
      <c r="L217">
        <v>0</v>
      </c>
      <c r="M217">
        <v>0</v>
      </c>
      <c r="N217">
        <v>0</v>
      </c>
      <c r="O217">
        <v>0</v>
      </c>
      <c r="P217">
        <v>0</v>
      </c>
    </row>
    <row r="218" spans="1:16" x14ac:dyDescent="0.65">
      <c r="A218">
        <v>45201</v>
      </c>
      <c r="B218">
        <v>880</v>
      </c>
      <c r="C218">
        <v>8800841</v>
      </c>
      <c r="D218" t="s">
        <v>119</v>
      </c>
      <c r="E218" t="s">
        <v>120</v>
      </c>
      <c r="F218" t="s">
        <v>557</v>
      </c>
      <c r="G218" t="s">
        <v>122</v>
      </c>
      <c r="H218" t="s">
        <v>123</v>
      </c>
      <c r="I218" t="s">
        <v>558</v>
      </c>
      <c r="J218" t="str">
        <f t="shared" si="3"/>
        <v>宮崎県宮崎市吉村町</v>
      </c>
      <c r="K218">
        <v>0</v>
      </c>
      <c r="L218">
        <v>0</v>
      </c>
      <c r="M218">
        <v>0</v>
      </c>
      <c r="N218">
        <v>0</v>
      </c>
      <c r="O218">
        <v>0</v>
      </c>
      <c r="P218">
        <v>0</v>
      </c>
    </row>
    <row r="219" spans="1:16" x14ac:dyDescent="0.65">
      <c r="A219">
        <v>45201</v>
      </c>
      <c r="B219">
        <v>880</v>
      </c>
      <c r="C219">
        <v>8800907</v>
      </c>
      <c r="D219" t="s">
        <v>119</v>
      </c>
      <c r="E219" t="s">
        <v>120</v>
      </c>
      <c r="F219" t="s">
        <v>559</v>
      </c>
      <c r="G219" t="s">
        <v>122</v>
      </c>
      <c r="H219" t="s">
        <v>123</v>
      </c>
      <c r="I219" t="s">
        <v>560</v>
      </c>
      <c r="J219" t="str">
        <f t="shared" si="3"/>
        <v>宮崎県宮崎市淀川</v>
      </c>
      <c r="K219">
        <v>0</v>
      </c>
      <c r="L219">
        <v>0</v>
      </c>
      <c r="M219">
        <v>1</v>
      </c>
      <c r="N219">
        <v>0</v>
      </c>
      <c r="O219">
        <v>0</v>
      </c>
      <c r="P219">
        <v>0</v>
      </c>
    </row>
    <row r="220" spans="1:16" x14ac:dyDescent="0.65">
      <c r="A220">
        <v>45201</v>
      </c>
      <c r="B220">
        <v>880</v>
      </c>
      <c r="C220">
        <v>8800023</v>
      </c>
      <c r="D220" t="s">
        <v>119</v>
      </c>
      <c r="E220" t="s">
        <v>120</v>
      </c>
      <c r="F220" t="s">
        <v>561</v>
      </c>
      <c r="G220" t="s">
        <v>122</v>
      </c>
      <c r="H220" t="s">
        <v>123</v>
      </c>
      <c r="I220" t="s">
        <v>562</v>
      </c>
      <c r="J220" t="str">
        <f t="shared" si="3"/>
        <v>宮崎県宮崎市和知川原</v>
      </c>
      <c r="K220">
        <v>0</v>
      </c>
      <c r="L220">
        <v>0</v>
      </c>
      <c r="M220">
        <v>1</v>
      </c>
      <c r="N220">
        <v>0</v>
      </c>
      <c r="O220">
        <v>0</v>
      </c>
      <c r="P220">
        <v>0</v>
      </c>
    </row>
    <row r="221" spans="1:16" x14ac:dyDescent="0.65">
      <c r="A221">
        <v>45202</v>
      </c>
      <c r="B221">
        <v>885</v>
      </c>
      <c r="C221">
        <v>8850000</v>
      </c>
      <c r="D221" t="s">
        <v>119</v>
      </c>
      <c r="E221" t="s">
        <v>563</v>
      </c>
      <c r="F221" t="s">
        <v>121</v>
      </c>
      <c r="G221" t="s">
        <v>122</v>
      </c>
      <c r="H221" t="s">
        <v>564</v>
      </c>
      <c r="I221" t="s">
        <v>124</v>
      </c>
      <c r="J221" t="str">
        <f t="shared" si="3"/>
        <v>宮崎県都城市以下に掲載がない場合</v>
      </c>
      <c r="K221">
        <v>0</v>
      </c>
      <c r="L221">
        <v>0</v>
      </c>
      <c r="M221">
        <v>0</v>
      </c>
      <c r="N221">
        <v>0</v>
      </c>
      <c r="O221">
        <v>0</v>
      </c>
      <c r="P221">
        <v>0</v>
      </c>
    </row>
    <row r="222" spans="1:16" x14ac:dyDescent="0.65">
      <c r="A222">
        <v>45202</v>
      </c>
      <c r="B222">
        <v>885</v>
      </c>
      <c r="C222">
        <v>8850034</v>
      </c>
      <c r="D222" t="s">
        <v>119</v>
      </c>
      <c r="E222" t="s">
        <v>563</v>
      </c>
      <c r="F222" t="s">
        <v>565</v>
      </c>
      <c r="G222" t="s">
        <v>122</v>
      </c>
      <c r="H222" t="s">
        <v>564</v>
      </c>
      <c r="I222" t="s">
        <v>566</v>
      </c>
      <c r="J222" t="str">
        <f t="shared" si="3"/>
        <v>宮崎県都城市菖蒲原町</v>
      </c>
      <c r="K222">
        <v>0</v>
      </c>
      <c r="L222">
        <v>0</v>
      </c>
      <c r="M222">
        <v>0</v>
      </c>
      <c r="N222">
        <v>0</v>
      </c>
      <c r="O222">
        <v>0</v>
      </c>
      <c r="P222">
        <v>0</v>
      </c>
    </row>
    <row r="223" spans="1:16" x14ac:dyDescent="0.65">
      <c r="A223">
        <v>45202</v>
      </c>
      <c r="B223">
        <v>885</v>
      </c>
      <c r="C223">
        <v>8850041</v>
      </c>
      <c r="D223" t="s">
        <v>119</v>
      </c>
      <c r="E223" t="s">
        <v>563</v>
      </c>
      <c r="F223" t="s">
        <v>567</v>
      </c>
      <c r="G223" t="s">
        <v>122</v>
      </c>
      <c r="H223" t="s">
        <v>564</v>
      </c>
      <c r="I223" t="s">
        <v>568</v>
      </c>
      <c r="J223" t="str">
        <f t="shared" si="3"/>
        <v>宮崎県都城市一万城町</v>
      </c>
      <c r="K223">
        <v>0</v>
      </c>
      <c r="L223">
        <v>0</v>
      </c>
      <c r="M223">
        <v>0</v>
      </c>
      <c r="N223">
        <v>0</v>
      </c>
      <c r="O223">
        <v>0</v>
      </c>
      <c r="P223">
        <v>0</v>
      </c>
    </row>
    <row r="224" spans="1:16" x14ac:dyDescent="0.65">
      <c r="A224">
        <v>45202</v>
      </c>
      <c r="B224">
        <v>885</v>
      </c>
      <c r="C224">
        <v>8850064</v>
      </c>
      <c r="D224" t="s">
        <v>119</v>
      </c>
      <c r="E224" t="s">
        <v>563</v>
      </c>
      <c r="F224" t="s">
        <v>569</v>
      </c>
      <c r="G224" t="s">
        <v>122</v>
      </c>
      <c r="H224" t="s">
        <v>564</v>
      </c>
      <c r="I224" t="s">
        <v>570</v>
      </c>
      <c r="J224" t="str">
        <f t="shared" si="3"/>
        <v>宮崎県都城市今町</v>
      </c>
      <c r="K224">
        <v>0</v>
      </c>
      <c r="L224">
        <v>0</v>
      </c>
      <c r="M224">
        <v>0</v>
      </c>
      <c r="N224">
        <v>0</v>
      </c>
      <c r="O224">
        <v>0</v>
      </c>
      <c r="P224">
        <v>0</v>
      </c>
    </row>
    <row r="225" spans="1:16" x14ac:dyDescent="0.65">
      <c r="A225">
        <v>45202</v>
      </c>
      <c r="B225">
        <v>88511</v>
      </c>
      <c r="C225">
        <v>8851101</v>
      </c>
      <c r="D225" t="s">
        <v>119</v>
      </c>
      <c r="E225" t="s">
        <v>563</v>
      </c>
      <c r="F225" t="s">
        <v>571</v>
      </c>
      <c r="G225" t="s">
        <v>122</v>
      </c>
      <c r="H225" t="s">
        <v>564</v>
      </c>
      <c r="I225" t="s">
        <v>572</v>
      </c>
      <c r="J225" t="str">
        <f t="shared" si="3"/>
        <v>宮崎県都城市岩満町</v>
      </c>
      <c r="K225">
        <v>0</v>
      </c>
      <c r="L225">
        <v>0</v>
      </c>
      <c r="M225">
        <v>0</v>
      </c>
      <c r="N225">
        <v>0</v>
      </c>
      <c r="O225">
        <v>0</v>
      </c>
      <c r="P225">
        <v>0</v>
      </c>
    </row>
    <row r="226" spans="1:16" x14ac:dyDescent="0.65">
      <c r="A226">
        <v>45202</v>
      </c>
      <c r="B226">
        <v>885</v>
      </c>
      <c r="C226">
        <v>8850019</v>
      </c>
      <c r="D226" t="s">
        <v>119</v>
      </c>
      <c r="E226" t="s">
        <v>563</v>
      </c>
      <c r="F226" t="s">
        <v>573</v>
      </c>
      <c r="G226" t="s">
        <v>122</v>
      </c>
      <c r="H226" t="s">
        <v>564</v>
      </c>
      <c r="I226" t="s">
        <v>574</v>
      </c>
      <c r="J226" t="str">
        <f t="shared" si="3"/>
        <v>宮崎県都城市祝吉</v>
      </c>
      <c r="K226">
        <v>0</v>
      </c>
      <c r="L226">
        <v>0</v>
      </c>
      <c r="M226">
        <v>1</v>
      </c>
      <c r="N226">
        <v>0</v>
      </c>
      <c r="O226">
        <v>0</v>
      </c>
      <c r="P226">
        <v>0</v>
      </c>
    </row>
    <row r="227" spans="1:16" x14ac:dyDescent="0.65">
      <c r="A227">
        <v>45202</v>
      </c>
      <c r="B227">
        <v>885</v>
      </c>
      <c r="C227">
        <v>8850014</v>
      </c>
      <c r="D227" t="s">
        <v>119</v>
      </c>
      <c r="E227" t="s">
        <v>563</v>
      </c>
      <c r="F227" t="s">
        <v>575</v>
      </c>
      <c r="G227" t="s">
        <v>122</v>
      </c>
      <c r="H227" t="s">
        <v>564</v>
      </c>
      <c r="I227" t="s">
        <v>576</v>
      </c>
      <c r="J227" t="str">
        <f t="shared" si="3"/>
        <v>宮崎県都城市祝吉町</v>
      </c>
      <c r="K227">
        <v>0</v>
      </c>
      <c r="L227">
        <v>0</v>
      </c>
      <c r="M227">
        <v>0</v>
      </c>
      <c r="N227">
        <v>0</v>
      </c>
      <c r="O227">
        <v>0</v>
      </c>
      <c r="P227">
        <v>0</v>
      </c>
    </row>
    <row r="228" spans="1:16" x14ac:dyDescent="0.65">
      <c r="A228">
        <v>45202</v>
      </c>
      <c r="B228">
        <v>885</v>
      </c>
      <c r="C228">
        <v>8850063</v>
      </c>
      <c r="D228" t="s">
        <v>119</v>
      </c>
      <c r="E228" t="s">
        <v>563</v>
      </c>
      <c r="F228" t="s">
        <v>577</v>
      </c>
      <c r="G228" t="s">
        <v>122</v>
      </c>
      <c r="H228" t="s">
        <v>564</v>
      </c>
      <c r="I228" t="s">
        <v>578</v>
      </c>
      <c r="J228" t="str">
        <f t="shared" si="3"/>
        <v>宮崎県都城市梅北町</v>
      </c>
      <c r="K228">
        <v>0</v>
      </c>
      <c r="L228">
        <v>0</v>
      </c>
      <c r="M228">
        <v>0</v>
      </c>
      <c r="N228">
        <v>0</v>
      </c>
      <c r="O228">
        <v>0</v>
      </c>
      <c r="P228">
        <v>0</v>
      </c>
    </row>
    <row r="229" spans="1:16" x14ac:dyDescent="0.65">
      <c r="A229">
        <v>45202</v>
      </c>
      <c r="B229">
        <v>885</v>
      </c>
      <c r="C229">
        <v>8850062</v>
      </c>
      <c r="D229" t="s">
        <v>119</v>
      </c>
      <c r="E229" t="s">
        <v>563</v>
      </c>
      <c r="F229" t="s">
        <v>579</v>
      </c>
      <c r="G229" t="s">
        <v>122</v>
      </c>
      <c r="H229" t="s">
        <v>564</v>
      </c>
      <c r="I229" t="s">
        <v>580</v>
      </c>
      <c r="J229" t="str">
        <f t="shared" si="3"/>
        <v>宮崎県都城市大岩田町</v>
      </c>
      <c r="K229">
        <v>0</v>
      </c>
      <c r="L229">
        <v>0</v>
      </c>
      <c r="M229">
        <v>0</v>
      </c>
      <c r="N229">
        <v>0</v>
      </c>
      <c r="O229">
        <v>0</v>
      </c>
      <c r="P229">
        <v>0</v>
      </c>
    </row>
    <row r="230" spans="1:16" x14ac:dyDescent="0.65">
      <c r="A230">
        <v>45202</v>
      </c>
      <c r="B230">
        <v>88501</v>
      </c>
      <c r="C230">
        <v>8850112</v>
      </c>
      <c r="D230" t="s">
        <v>119</v>
      </c>
      <c r="E230" t="s">
        <v>563</v>
      </c>
      <c r="F230" t="s">
        <v>581</v>
      </c>
      <c r="G230" t="s">
        <v>122</v>
      </c>
      <c r="H230" t="s">
        <v>564</v>
      </c>
      <c r="I230" t="s">
        <v>582</v>
      </c>
      <c r="J230" t="str">
        <f t="shared" si="3"/>
        <v>宮崎県都城市乙房町</v>
      </c>
      <c r="K230">
        <v>0</v>
      </c>
      <c r="L230">
        <v>0</v>
      </c>
      <c r="M230">
        <v>0</v>
      </c>
      <c r="N230">
        <v>0</v>
      </c>
      <c r="O230">
        <v>0</v>
      </c>
      <c r="P230">
        <v>0</v>
      </c>
    </row>
    <row r="231" spans="1:16" x14ac:dyDescent="0.65">
      <c r="A231">
        <v>45202</v>
      </c>
      <c r="B231">
        <v>885</v>
      </c>
      <c r="C231">
        <v>8850074</v>
      </c>
      <c r="D231" t="s">
        <v>119</v>
      </c>
      <c r="E231" t="s">
        <v>563</v>
      </c>
      <c r="F231" t="s">
        <v>583</v>
      </c>
      <c r="G231" t="s">
        <v>122</v>
      </c>
      <c r="H231" t="s">
        <v>564</v>
      </c>
      <c r="I231" t="s">
        <v>584</v>
      </c>
      <c r="J231" t="str">
        <f t="shared" si="3"/>
        <v>宮崎県都城市甲斐元町</v>
      </c>
      <c r="K231">
        <v>0</v>
      </c>
      <c r="L231">
        <v>0</v>
      </c>
      <c r="M231">
        <v>0</v>
      </c>
      <c r="N231">
        <v>0</v>
      </c>
      <c r="O231">
        <v>0</v>
      </c>
      <c r="P231">
        <v>0</v>
      </c>
    </row>
    <row r="232" spans="1:16" x14ac:dyDescent="0.65">
      <c r="A232">
        <v>45202</v>
      </c>
      <c r="B232">
        <v>88501</v>
      </c>
      <c r="C232">
        <v>8850111</v>
      </c>
      <c r="D232" t="s">
        <v>119</v>
      </c>
      <c r="E232" t="s">
        <v>563</v>
      </c>
      <c r="F232" t="s">
        <v>585</v>
      </c>
      <c r="G232" t="s">
        <v>122</v>
      </c>
      <c r="H232" t="s">
        <v>564</v>
      </c>
      <c r="I232" t="s">
        <v>586</v>
      </c>
      <c r="J232" t="str">
        <f t="shared" si="3"/>
        <v>宮崎県都城市菓子野町</v>
      </c>
      <c r="K232">
        <v>0</v>
      </c>
      <c r="L232">
        <v>0</v>
      </c>
      <c r="M232">
        <v>0</v>
      </c>
      <c r="N232">
        <v>0</v>
      </c>
      <c r="O232">
        <v>0</v>
      </c>
      <c r="P232">
        <v>0</v>
      </c>
    </row>
    <row r="233" spans="1:16" x14ac:dyDescent="0.65">
      <c r="A233">
        <v>45202</v>
      </c>
      <c r="B233">
        <v>885</v>
      </c>
      <c r="C233">
        <v>8850001</v>
      </c>
      <c r="D233" t="s">
        <v>119</v>
      </c>
      <c r="E233" t="s">
        <v>563</v>
      </c>
      <c r="F233" t="s">
        <v>587</v>
      </c>
      <c r="G233" t="s">
        <v>122</v>
      </c>
      <c r="H233" t="s">
        <v>564</v>
      </c>
      <c r="I233" t="s">
        <v>588</v>
      </c>
      <c r="J233" t="str">
        <f t="shared" si="3"/>
        <v>宮崎県都城市金田町</v>
      </c>
      <c r="K233">
        <v>0</v>
      </c>
      <c r="L233">
        <v>0</v>
      </c>
      <c r="M233">
        <v>0</v>
      </c>
      <c r="N233">
        <v>0</v>
      </c>
      <c r="O233">
        <v>0</v>
      </c>
      <c r="P233">
        <v>0</v>
      </c>
    </row>
    <row r="234" spans="1:16" x14ac:dyDescent="0.65">
      <c r="A234">
        <v>45202</v>
      </c>
      <c r="B234">
        <v>885</v>
      </c>
      <c r="C234">
        <v>8850012</v>
      </c>
      <c r="D234" t="s">
        <v>119</v>
      </c>
      <c r="E234" t="s">
        <v>563</v>
      </c>
      <c r="F234" t="s">
        <v>589</v>
      </c>
      <c r="G234" t="s">
        <v>122</v>
      </c>
      <c r="H234" t="s">
        <v>564</v>
      </c>
      <c r="I234" t="s">
        <v>590</v>
      </c>
      <c r="J234" t="str">
        <f t="shared" si="3"/>
        <v>宮崎県都城市上川東</v>
      </c>
      <c r="K234">
        <v>0</v>
      </c>
      <c r="L234">
        <v>0</v>
      </c>
      <c r="M234">
        <v>1</v>
      </c>
      <c r="N234">
        <v>0</v>
      </c>
      <c r="O234">
        <v>0</v>
      </c>
      <c r="P234">
        <v>0</v>
      </c>
    </row>
    <row r="235" spans="1:16" x14ac:dyDescent="0.65">
      <c r="A235">
        <v>45202</v>
      </c>
      <c r="B235">
        <v>88511</v>
      </c>
      <c r="C235">
        <v>8851103</v>
      </c>
      <c r="D235" t="s">
        <v>119</v>
      </c>
      <c r="E235" t="s">
        <v>563</v>
      </c>
      <c r="F235" t="s">
        <v>591</v>
      </c>
      <c r="G235" t="s">
        <v>122</v>
      </c>
      <c r="H235" t="s">
        <v>564</v>
      </c>
      <c r="I235" t="s">
        <v>592</v>
      </c>
      <c r="J235" t="str">
        <f t="shared" si="3"/>
        <v>宮崎県都城市上水流町</v>
      </c>
      <c r="K235">
        <v>0</v>
      </c>
      <c r="L235">
        <v>0</v>
      </c>
      <c r="M235">
        <v>0</v>
      </c>
      <c r="N235">
        <v>0</v>
      </c>
      <c r="O235">
        <v>0</v>
      </c>
      <c r="P235">
        <v>0</v>
      </c>
    </row>
    <row r="236" spans="1:16" x14ac:dyDescent="0.65">
      <c r="A236">
        <v>45202</v>
      </c>
      <c r="B236">
        <v>885</v>
      </c>
      <c r="C236">
        <v>8850042</v>
      </c>
      <c r="D236" t="s">
        <v>119</v>
      </c>
      <c r="E236" t="s">
        <v>563</v>
      </c>
      <c r="F236" t="s">
        <v>593</v>
      </c>
      <c r="G236" t="s">
        <v>122</v>
      </c>
      <c r="H236" t="s">
        <v>564</v>
      </c>
      <c r="I236" t="s">
        <v>594</v>
      </c>
      <c r="J236" t="str">
        <f t="shared" si="3"/>
        <v>宮崎県都城市上長飯町</v>
      </c>
      <c r="K236">
        <v>0</v>
      </c>
      <c r="L236">
        <v>0</v>
      </c>
      <c r="M236">
        <v>0</v>
      </c>
      <c r="N236">
        <v>0</v>
      </c>
      <c r="O236">
        <v>0</v>
      </c>
      <c r="P236">
        <v>0</v>
      </c>
    </row>
    <row r="237" spans="1:16" x14ac:dyDescent="0.65">
      <c r="A237">
        <v>45202</v>
      </c>
      <c r="B237">
        <v>885</v>
      </c>
      <c r="C237">
        <v>8850053</v>
      </c>
      <c r="D237" t="s">
        <v>119</v>
      </c>
      <c r="E237" t="s">
        <v>563</v>
      </c>
      <c r="F237" t="s">
        <v>595</v>
      </c>
      <c r="G237" t="s">
        <v>122</v>
      </c>
      <c r="H237" t="s">
        <v>564</v>
      </c>
      <c r="I237" t="s">
        <v>596</v>
      </c>
      <c r="J237" t="str">
        <f t="shared" si="3"/>
        <v>宮崎県都城市上東町</v>
      </c>
      <c r="K237">
        <v>0</v>
      </c>
      <c r="L237">
        <v>0</v>
      </c>
      <c r="M237">
        <v>0</v>
      </c>
      <c r="N237">
        <v>0</v>
      </c>
      <c r="O237">
        <v>0</v>
      </c>
      <c r="P237">
        <v>0</v>
      </c>
    </row>
    <row r="238" spans="1:16" x14ac:dyDescent="0.65">
      <c r="A238">
        <v>45202</v>
      </c>
      <c r="B238">
        <v>885</v>
      </c>
      <c r="C238">
        <v>8850072</v>
      </c>
      <c r="D238" t="s">
        <v>119</v>
      </c>
      <c r="E238" t="s">
        <v>563</v>
      </c>
      <c r="F238" t="s">
        <v>597</v>
      </c>
      <c r="G238" t="s">
        <v>122</v>
      </c>
      <c r="H238" t="s">
        <v>564</v>
      </c>
      <c r="I238" t="s">
        <v>598</v>
      </c>
      <c r="J238" t="str">
        <f t="shared" si="3"/>
        <v>宮崎県都城市上町</v>
      </c>
      <c r="K238">
        <v>0</v>
      </c>
      <c r="L238">
        <v>0</v>
      </c>
      <c r="M238">
        <v>0</v>
      </c>
      <c r="N238">
        <v>0</v>
      </c>
      <c r="O238">
        <v>0</v>
      </c>
      <c r="P238">
        <v>0</v>
      </c>
    </row>
    <row r="239" spans="1:16" x14ac:dyDescent="0.65">
      <c r="A239">
        <v>45202</v>
      </c>
      <c r="B239">
        <v>885</v>
      </c>
      <c r="C239">
        <v>8850024</v>
      </c>
      <c r="D239" t="s">
        <v>119</v>
      </c>
      <c r="E239" t="s">
        <v>563</v>
      </c>
      <c r="F239" t="s">
        <v>599</v>
      </c>
      <c r="G239" t="s">
        <v>122</v>
      </c>
      <c r="H239" t="s">
        <v>564</v>
      </c>
      <c r="I239" t="s">
        <v>600</v>
      </c>
      <c r="J239" t="str">
        <f t="shared" si="3"/>
        <v>宮崎県都城市北原町</v>
      </c>
      <c r="K239">
        <v>0</v>
      </c>
      <c r="L239">
        <v>0</v>
      </c>
      <c r="M239">
        <v>0</v>
      </c>
      <c r="N239">
        <v>0</v>
      </c>
      <c r="O239">
        <v>0</v>
      </c>
      <c r="P239">
        <v>0</v>
      </c>
    </row>
    <row r="240" spans="1:16" x14ac:dyDescent="0.65">
      <c r="A240">
        <v>45202</v>
      </c>
      <c r="B240">
        <v>885</v>
      </c>
      <c r="C240">
        <v>8850086</v>
      </c>
      <c r="D240" t="s">
        <v>119</v>
      </c>
      <c r="E240" t="s">
        <v>563</v>
      </c>
      <c r="F240" t="s">
        <v>601</v>
      </c>
      <c r="G240" t="s">
        <v>122</v>
      </c>
      <c r="H240" t="s">
        <v>564</v>
      </c>
      <c r="I240" t="s">
        <v>602</v>
      </c>
      <c r="J240" t="str">
        <f t="shared" si="3"/>
        <v>宮崎県都城市久保原町</v>
      </c>
      <c r="K240">
        <v>0</v>
      </c>
      <c r="L240">
        <v>0</v>
      </c>
      <c r="M240">
        <v>0</v>
      </c>
      <c r="N240">
        <v>0</v>
      </c>
      <c r="O240">
        <v>0</v>
      </c>
      <c r="P240">
        <v>0</v>
      </c>
    </row>
    <row r="241" spans="1:16" x14ac:dyDescent="0.65">
      <c r="A241">
        <v>45202</v>
      </c>
      <c r="B241">
        <v>885</v>
      </c>
      <c r="C241">
        <v>8850051</v>
      </c>
      <c r="D241" t="s">
        <v>119</v>
      </c>
      <c r="E241" t="s">
        <v>563</v>
      </c>
      <c r="F241" t="s">
        <v>603</v>
      </c>
      <c r="G241" t="s">
        <v>122</v>
      </c>
      <c r="H241" t="s">
        <v>564</v>
      </c>
      <c r="I241" t="s">
        <v>604</v>
      </c>
      <c r="J241" t="str">
        <f t="shared" si="3"/>
        <v>宮崎県都城市蔵原町</v>
      </c>
      <c r="K241">
        <v>0</v>
      </c>
      <c r="L241">
        <v>0</v>
      </c>
      <c r="M241">
        <v>0</v>
      </c>
      <c r="N241">
        <v>0</v>
      </c>
      <c r="O241">
        <v>0</v>
      </c>
      <c r="P241">
        <v>0</v>
      </c>
    </row>
    <row r="242" spans="1:16" x14ac:dyDescent="0.65">
      <c r="A242">
        <v>45202</v>
      </c>
      <c r="B242">
        <v>885</v>
      </c>
      <c r="C242">
        <v>8850018</v>
      </c>
      <c r="D242" t="s">
        <v>119</v>
      </c>
      <c r="E242" t="s">
        <v>563</v>
      </c>
      <c r="F242" t="s">
        <v>605</v>
      </c>
      <c r="G242" t="s">
        <v>122</v>
      </c>
      <c r="H242" t="s">
        <v>564</v>
      </c>
      <c r="I242" t="s">
        <v>606</v>
      </c>
      <c r="J242" t="str">
        <f t="shared" si="3"/>
        <v>宮崎県都城市郡元</v>
      </c>
      <c r="K242">
        <v>0</v>
      </c>
      <c r="L242">
        <v>0</v>
      </c>
      <c r="M242">
        <v>1</v>
      </c>
      <c r="N242">
        <v>0</v>
      </c>
      <c r="O242">
        <v>0</v>
      </c>
      <c r="P242">
        <v>0</v>
      </c>
    </row>
    <row r="243" spans="1:16" x14ac:dyDescent="0.65">
      <c r="A243">
        <v>45202</v>
      </c>
      <c r="B243">
        <v>885</v>
      </c>
      <c r="C243">
        <v>8850013</v>
      </c>
      <c r="D243" t="s">
        <v>119</v>
      </c>
      <c r="E243" t="s">
        <v>563</v>
      </c>
      <c r="F243" t="s">
        <v>607</v>
      </c>
      <c r="G243" t="s">
        <v>122</v>
      </c>
      <c r="H243" t="s">
        <v>564</v>
      </c>
      <c r="I243" t="s">
        <v>608</v>
      </c>
      <c r="J243" t="str">
        <f t="shared" si="3"/>
        <v>宮崎県都城市郡元町</v>
      </c>
      <c r="K243">
        <v>0</v>
      </c>
      <c r="L243">
        <v>0</v>
      </c>
      <c r="M243">
        <v>0</v>
      </c>
      <c r="N243">
        <v>0</v>
      </c>
      <c r="O243">
        <v>0</v>
      </c>
      <c r="P243">
        <v>0</v>
      </c>
    </row>
    <row r="244" spans="1:16" x14ac:dyDescent="0.65">
      <c r="A244">
        <v>45202</v>
      </c>
      <c r="B244">
        <v>885</v>
      </c>
      <c r="C244">
        <v>8850084</v>
      </c>
      <c r="D244" t="s">
        <v>119</v>
      </c>
      <c r="E244" t="s">
        <v>563</v>
      </c>
      <c r="F244" t="s">
        <v>609</v>
      </c>
      <c r="G244" t="s">
        <v>122</v>
      </c>
      <c r="H244" t="s">
        <v>564</v>
      </c>
      <c r="I244" t="s">
        <v>610</v>
      </c>
      <c r="J244" t="str">
        <f t="shared" si="3"/>
        <v>宮崎県都城市五十町</v>
      </c>
      <c r="K244">
        <v>0</v>
      </c>
      <c r="L244">
        <v>0</v>
      </c>
      <c r="M244">
        <v>0</v>
      </c>
      <c r="N244">
        <v>0</v>
      </c>
      <c r="O244">
        <v>0</v>
      </c>
      <c r="P244">
        <v>0</v>
      </c>
    </row>
    <row r="245" spans="1:16" x14ac:dyDescent="0.65">
      <c r="A245">
        <v>45202</v>
      </c>
      <c r="B245">
        <v>885</v>
      </c>
      <c r="C245">
        <v>8850022</v>
      </c>
      <c r="D245" t="s">
        <v>119</v>
      </c>
      <c r="E245" t="s">
        <v>563</v>
      </c>
      <c r="F245" t="s">
        <v>611</v>
      </c>
      <c r="G245" t="s">
        <v>122</v>
      </c>
      <c r="H245" t="s">
        <v>564</v>
      </c>
      <c r="I245" t="s">
        <v>612</v>
      </c>
      <c r="J245" t="str">
        <f t="shared" si="3"/>
        <v>宮崎県都城市小松原町</v>
      </c>
      <c r="K245">
        <v>0</v>
      </c>
      <c r="L245">
        <v>0</v>
      </c>
      <c r="M245">
        <v>0</v>
      </c>
      <c r="N245">
        <v>0</v>
      </c>
      <c r="O245">
        <v>0</v>
      </c>
      <c r="P245">
        <v>0</v>
      </c>
    </row>
    <row r="246" spans="1:16" x14ac:dyDescent="0.65">
      <c r="A246">
        <v>45202</v>
      </c>
      <c r="B246">
        <v>885</v>
      </c>
      <c r="C246">
        <v>8850023</v>
      </c>
      <c r="D246" t="s">
        <v>119</v>
      </c>
      <c r="E246" t="s">
        <v>563</v>
      </c>
      <c r="F246" t="s">
        <v>613</v>
      </c>
      <c r="G246" t="s">
        <v>122</v>
      </c>
      <c r="H246" t="s">
        <v>564</v>
      </c>
      <c r="I246" t="s">
        <v>614</v>
      </c>
      <c r="J246" t="str">
        <f t="shared" si="3"/>
        <v>宮崎県都城市栄町</v>
      </c>
      <c r="K246">
        <v>0</v>
      </c>
      <c r="L246">
        <v>0</v>
      </c>
      <c r="M246">
        <v>0</v>
      </c>
      <c r="N246">
        <v>0</v>
      </c>
      <c r="O246">
        <v>0</v>
      </c>
      <c r="P246">
        <v>0</v>
      </c>
    </row>
    <row r="247" spans="1:16" x14ac:dyDescent="0.65">
      <c r="A247">
        <v>45202</v>
      </c>
      <c r="B247">
        <v>885</v>
      </c>
      <c r="C247">
        <v>8850093</v>
      </c>
      <c r="D247" t="s">
        <v>119</v>
      </c>
      <c r="E247" t="s">
        <v>563</v>
      </c>
      <c r="F247" t="s">
        <v>615</v>
      </c>
      <c r="G247" t="s">
        <v>122</v>
      </c>
      <c r="H247" t="s">
        <v>564</v>
      </c>
      <c r="I247" t="s">
        <v>616</v>
      </c>
      <c r="J247" t="str">
        <f t="shared" si="3"/>
        <v>宮崎県都城市志比田町</v>
      </c>
      <c r="K247">
        <v>0</v>
      </c>
      <c r="L247">
        <v>0</v>
      </c>
      <c r="M247">
        <v>0</v>
      </c>
      <c r="N247">
        <v>0</v>
      </c>
      <c r="O247">
        <v>0</v>
      </c>
      <c r="P247">
        <v>0</v>
      </c>
    </row>
    <row r="248" spans="1:16" x14ac:dyDescent="0.65">
      <c r="A248">
        <v>45202</v>
      </c>
      <c r="B248">
        <v>885</v>
      </c>
      <c r="C248">
        <v>8850011</v>
      </c>
      <c r="D248" t="s">
        <v>119</v>
      </c>
      <c r="E248" t="s">
        <v>563</v>
      </c>
      <c r="F248" t="s">
        <v>617</v>
      </c>
      <c r="G248" t="s">
        <v>122</v>
      </c>
      <c r="H248" t="s">
        <v>564</v>
      </c>
      <c r="I248" t="s">
        <v>618</v>
      </c>
      <c r="J248" t="str">
        <f t="shared" si="3"/>
        <v>宮崎県都城市下川東</v>
      </c>
      <c r="K248">
        <v>0</v>
      </c>
      <c r="L248">
        <v>0</v>
      </c>
      <c r="M248">
        <v>1</v>
      </c>
      <c r="N248">
        <v>0</v>
      </c>
      <c r="O248">
        <v>0</v>
      </c>
      <c r="P248">
        <v>0</v>
      </c>
    </row>
    <row r="249" spans="1:16" x14ac:dyDescent="0.65">
      <c r="A249">
        <v>45202</v>
      </c>
      <c r="B249">
        <v>88511</v>
      </c>
      <c r="C249">
        <v>8851102</v>
      </c>
      <c r="D249" t="s">
        <v>119</v>
      </c>
      <c r="E249" t="s">
        <v>563</v>
      </c>
      <c r="F249" t="s">
        <v>619</v>
      </c>
      <c r="G249" t="s">
        <v>122</v>
      </c>
      <c r="H249" t="s">
        <v>564</v>
      </c>
      <c r="I249" t="s">
        <v>620</v>
      </c>
      <c r="J249" t="str">
        <f t="shared" si="3"/>
        <v>宮崎県都城市下水流町</v>
      </c>
      <c r="K249">
        <v>0</v>
      </c>
      <c r="L249">
        <v>0</v>
      </c>
      <c r="M249">
        <v>0</v>
      </c>
      <c r="N249">
        <v>0</v>
      </c>
      <c r="O249">
        <v>0</v>
      </c>
      <c r="P249">
        <v>0</v>
      </c>
    </row>
    <row r="250" spans="1:16" x14ac:dyDescent="0.65">
      <c r="A250">
        <v>45202</v>
      </c>
      <c r="B250">
        <v>885</v>
      </c>
      <c r="C250">
        <v>8850061</v>
      </c>
      <c r="D250" t="s">
        <v>119</v>
      </c>
      <c r="E250" t="s">
        <v>563</v>
      </c>
      <c r="F250" t="s">
        <v>621</v>
      </c>
      <c r="G250" t="s">
        <v>122</v>
      </c>
      <c r="H250" t="s">
        <v>564</v>
      </c>
      <c r="I250" t="s">
        <v>622</v>
      </c>
      <c r="J250" t="str">
        <f t="shared" si="3"/>
        <v>宮崎県都城市下長飯町</v>
      </c>
      <c r="K250">
        <v>0</v>
      </c>
      <c r="L250">
        <v>0</v>
      </c>
      <c r="M250">
        <v>0</v>
      </c>
      <c r="N250">
        <v>0</v>
      </c>
      <c r="O250">
        <v>0</v>
      </c>
      <c r="P250">
        <v>0</v>
      </c>
    </row>
    <row r="251" spans="1:16" x14ac:dyDescent="0.65">
      <c r="A251">
        <v>45202</v>
      </c>
      <c r="B251">
        <v>88501</v>
      </c>
      <c r="C251">
        <v>8850114</v>
      </c>
      <c r="D251" t="s">
        <v>119</v>
      </c>
      <c r="E251" t="s">
        <v>563</v>
      </c>
      <c r="F251" t="s">
        <v>623</v>
      </c>
      <c r="G251" t="s">
        <v>122</v>
      </c>
      <c r="H251" t="s">
        <v>564</v>
      </c>
      <c r="I251" t="s">
        <v>624</v>
      </c>
      <c r="J251" t="str">
        <f t="shared" si="3"/>
        <v>宮崎県都城市庄内町</v>
      </c>
      <c r="K251">
        <v>0</v>
      </c>
      <c r="L251">
        <v>0</v>
      </c>
      <c r="M251">
        <v>0</v>
      </c>
      <c r="N251">
        <v>0</v>
      </c>
      <c r="O251">
        <v>0</v>
      </c>
      <c r="P251">
        <v>0</v>
      </c>
    </row>
    <row r="252" spans="1:16" x14ac:dyDescent="0.65">
      <c r="A252">
        <v>45202</v>
      </c>
      <c r="B252">
        <v>885</v>
      </c>
      <c r="C252">
        <v>8850005</v>
      </c>
      <c r="D252" t="s">
        <v>119</v>
      </c>
      <c r="E252" t="s">
        <v>563</v>
      </c>
      <c r="F252" t="s">
        <v>625</v>
      </c>
      <c r="G252" t="s">
        <v>122</v>
      </c>
      <c r="H252" t="s">
        <v>564</v>
      </c>
      <c r="I252" t="s">
        <v>626</v>
      </c>
      <c r="J252" t="str">
        <f t="shared" si="3"/>
        <v>宮崎県都城市神之山町</v>
      </c>
      <c r="K252">
        <v>0</v>
      </c>
      <c r="L252">
        <v>0</v>
      </c>
      <c r="M252">
        <v>0</v>
      </c>
      <c r="N252">
        <v>0</v>
      </c>
      <c r="O252">
        <v>0</v>
      </c>
      <c r="P252">
        <v>0</v>
      </c>
    </row>
    <row r="253" spans="1:16" x14ac:dyDescent="0.65">
      <c r="A253">
        <v>45202</v>
      </c>
      <c r="B253">
        <v>88501</v>
      </c>
      <c r="C253">
        <v>8850113</v>
      </c>
      <c r="D253" t="s">
        <v>119</v>
      </c>
      <c r="E253" t="s">
        <v>563</v>
      </c>
      <c r="F253" t="s">
        <v>627</v>
      </c>
      <c r="G253" t="s">
        <v>122</v>
      </c>
      <c r="H253" t="s">
        <v>564</v>
      </c>
      <c r="I253" t="s">
        <v>628</v>
      </c>
      <c r="J253" t="str">
        <f t="shared" si="3"/>
        <v>宮崎県都城市関之尾町</v>
      </c>
      <c r="K253">
        <v>0</v>
      </c>
      <c r="L253">
        <v>0</v>
      </c>
      <c r="M253">
        <v>0</v>
      </c>
      <c r="N253">
        <v>0</v>
      </c>
      <c r="O253">
        <v>0</v>
      </c>
      <c r="P253">
        <v>0</v>
      </c>
    </row>
    <row r="254" spans="1:16" x14ac:dyDescent="0.65">
      <c r="A254">
        <v>45202</v>
      </c>
      <c r="B254">
        <v>885</v>
      </c>
      <c r="C254">
        <v>8850015</v>
      </c>
      <c r="D254" t="s">
        <v>119</v>
      </c>
      <c r="E254" t="s">
        <v>563</v>
      </c>
      <c r="F254" t="s">
        <v>629</v>
      </c>
      <c r="G254" t="s">
        <v>122</v>
      </c>
      <c r="H254" t="s">
        <v>564</v>
      </c>
      <c r="I254" t="s">
        <v>630</v>
      </c>
      <c r="J254" t="str">
        <f t="shared" si="3"/>
        <v>宮崎県都城市千町</v>
      </c>
      <c r="K254">
        <v>0</v>
      </c>
      <c r="L254">
        <v>0</v>
      </c>
      <c r="M254">
        <v>0</v>
      </c>
      <c r="N254">
        <v>0</v>
      </c>
      <c r="O254">
        <v>0</v>
      </c>
      <c r="P254">
        <v>0</v>
      </c>
    </row>
    <row r="255" spans="1:16" x14ac:dyDescent="0.65">
      <c r="A255">
        <v>45202</v>
      </c>
      <c r="B255">
        <v>885</v>
      </c>
      <c r="C255">
        <v>8850026</v>
      </c>
      <c r="D255" t="s">
        <v>119</v>
      </c>
      <c r="E255" t="s">
        <v>563</v>
      </c>
      <c r="F255" t="s">
        <v>353</v>
      </c>
      <c r="G255" t="s">
        <v>122</v>
      </c>
      <c r="H255" t="s">
        <v>564</v>
      </c>
      <c r="I255" t="s">
        <v>354</v>
      </c>
      <c r="J255" t="str">
        <f t="shared" si="3"/>
        <v>宮崎県都城市大王町</v>
      </c>
      <c r="K255">
        <v>0</v>
      </c>
      <c r="L255">
        <v>0</v>
      </c>
      <c r="M255">
        <v>0</v>
      </c>
      <c r="N255">
        <v>0</v>
      </c>
      <c r="O255">
        <v>0</v>
      </c>
      <c r="P255">
        <v>0</v>
      </c>
    </row>
    <row r="256" spans="1:16" x14ac:dyDescent="0.65">
      <c r="A256">
        <v>45202</v>
      </c>
      <c r="B256">
        <v>885</v>
      </c>
      <c r="C256">
        <v>8850081</v>
      </c>
      <c r="D256" t="s">
        <v>119</v>
      </c>
      <c r="E256" t="s">
        <v>563</v>
      </c>
      <c r="F256" t="s">
        <v>631</v>
      </c>
      <c r="G256" t="s">
        <v>122</v>
      </c>
      <c r="H256" t="s">
        <v>564</v>
      </c>
      <c r="I256" t="s">
        <v>632</v>
      </c>
      <c r="J256" t="str">
        <f t="shared" si="3"/>
        <v>宮崎県都城市鷹尾</v>
      </c>
      <c r="K256">
        <v>0</v>
      </c>
      <c r="L256">
        <v>0</v>
      </c>
      <c r="M256">
        <v>1</v>
      </c>
      <c r="N256">
        <v>0</v>
      </c>
      <c r="O256">
        <v>0</v>
      </c>
      <c r="P256">
        <v>0</v>
      </c>
    </row>
    <row r="257" spans="1:16" x14ac:dyDescent="0.65">
      <c r="A257">
        <v>45202</v>
      </c>
      <c r="B257">
        <v>885</v>
      </c>
      <c r="C257">
        <v>8850003</v>
      </c>
      <c r="D257" t="s">
        <v>119</v>
      </c>
      <c r="E257" t="s">
        <v>563</v>
      </c>
      <c r="F257" t="s">
        <v>633</v>
      </c>
      <c r="G257" t="s">
        <v>122</v>
      </c>
      <c r="H257" t="s">
        <v>564</v>
      </c>
      <c r="I257" t="s">
        <v>634</v>
      </c>
      <c r="J257" t="str">
        <f t="shared" ref="J257:J320" si="4">CONCATENATE(G257,H257,I257)</f>
        <v>宮崎県都城市高木町</v>
      </c>
      <c r="K257">
        <v>0</v>
      </c>
      <c r="L257">
        <v>0</v>
      </c>
      <c r="M257">
        <v>0</v>
      </c>
      <c r="N257">
        <v>0</v>
      </c>
      <c r="O257">
        <v>0</v>
      </c>
      <c r="P257">
        <v>0</v>
      </c>
    </row>
    <row r="258" spans="1:16" x14ac:dyDescent="0.65">
      <c r="A258">
        <v>45202</v>
      </c>
      <c r="B258">
        <v>88945</v>
      </c>
      <c r="C258">
        <v>8894502</v>
      </c>
      <c r="D258" t="s">
        <v>119</v>
      </c>
      <c r="E258" t="s">
        <v>563</v>
      </c>
      <c r="F258" t="s">
        <v>635</v>
      </c>
      <c r="G258" t="s">
        <v>122</v>
      </c>
      <c r="H258" t="s">
        <v>564</v>
      </c>
      <c r="I258" t="s">
        <v>636</v>
      </c>
      <c r="J258" t="str">
        <f t="shared" si="4"/>
        <v>宮崎県都城市高崎町江平</v>
      </c>
      <c r="K258">
        <v>0</v>
      </c>
      <c r="L258">
        <v>0</v>
      </c>
      <c r="M258">
        <v>0</v>
      </c>
      <c r="N258">
        <v>0</v>
      </c>
      <c r="O258">
        <v>0</v>
      </c>
      <c r="P258">
        <v>0</v>
      </c>
    </row>
    <row r="259" spans="1:16" x14ac:dyDescent="0.65">
      <c r="A259">
        <v>45202</v>
      </c>
      <c r="B259">
        <v>88945</v>
      </c>
      <c r="C259">
        <v>8894505</v>
      </c>
      <c r="D259" t="s">
        <v>119</v>
      </c>
      <c r="E259" t="s">
        <v>563</v>
      </c>
      <c r="F259" t="s">
        <v>637</v>
      </c>
      <c r="G259" t="s">
        <v>122</v>
      </c>
      <c r="H259" t="s">
        <v>564</v>
      </c>
      <c r="I259" t="s">
        <v>638</v>
      </c>
      <c r="J259" t="str">
        <f t="shared" si="4"/>
        <v>宮崎県都城市高崎町大牟田</v>
      </c>
      <c r="K259">
        <v>0</v>
      </c>
      <c r="L259">
        <v>0</v>
      </c>
      <c r="M259">
        <v>0</v>
      </c>
      <c r="N259">
        <v>0</v>
      </c>
      <c r="O259">
        <v>0</v>
      </c>
      <c r="P259">
        <v>0</v>
      </c>
    </row>
    <row r="260" spans="1:16" x14ac:dyDescent="0.65">
      <c r="A260">
        <v>45202</v>
      </c>
      <c r="B260">
        <v>88945</v>
      </c>
      <c r="C260">
        <v>8894504</v>
      </c>
      <c r="D260" t="s">
        <v>119</v>
      </c>
      <c r="E260" t="s">
        <v>563</v>
      </c>
      <c r="F260" t="s">
        <v>639</v>
      </c>
      <c r="G260" t="s">
        <v>122</v>
      </c>
      <c r="H260" t="s">
        <v>564</v>
      </c>
      <c r="I260" t="s">
        <v>640</v>
      </c>
      <c r="J260" t="str">
        <f t="shared" si="4"/>
        <v>宮崎県都城市高崎町東霧島</v>
      </c>
      <c r="K260">
        <v>0</v>
      </c>
      <c r="L260">
        <v>0</v>
      </c>
      <c r="M260">
        <v>0</v>
      </c>
      <c r="N260">
        <v>0</v>
      </c>
      <c r="O260">
        <v>0</v>
      </c>
      <c r="P260">
        <v>0</v>
      </c>
    </row>
    <row r="261" spans="1:16" x14ac:dyDescent="0.65">
      <c r="A261">
        <v>45202</v>
      </c>
      <c r="B261">
        <v>88945</v>
      </c>
      <c r="C261">
        <v>8894503</v>
      </c>
      <c r="D261" t="s">
        <v>119</v>
      </c>
      <c r="E261" t="s">
        <v>563</v>
      </c>
      <c r="F261" t="s">
        <v>641</v>
      </c>
      <c r="G261" t="s">
        <v>122</v>
      </c>
      <c r="H261" t="s">
        <v>564</v>
      </c>
      <c r="I261" t="s">
        <v>642</v>
      </c>
      <c r="J261" t="str">
        <f t="shared" si="4"/>
        <v>宮崎県都城市高崎町縄瀬</v>
      </c>
      <c r="K261">
        <v>0</v>
      </c>
      <c r="L261">
        <v>0</v>
      </c>
      <c r="M261">
        <v>0</v>
      </c>
      <c r="N261">
        <v>0</v>
      </c>
      <c r="O261">
        <v>0</v>
      </c>
      <c r="P261">
        <v>0</v>
      </c>
    </row>
    <row r="262" spans="1:16" x14ac:dyDescent="0.65">
      <c r="A262">
        <v>45202</v>
      </c>
      <c r="B262">
        <v>88945</v>
      </c>
      <c r="C262">
        <v>8894501</v>
      </c>
      <c r="D262" t="s">
        <v>119</v>
      </c>
      <c r="E262" t="s">
        <v>563</v>
      </c>
      <c r="F262" t="s">
        <v>643</v>
      </c>
      <c r="G262" t="s">
        <v>122</v>
      </c>
      <c r="H262" t="s">
        <v>564</v>
      </c>
      <c r="I262" t="s">
        <v>644</v>
      </c>
      <c r="J262" t="str">
        <f t="shared" si="4"/>
        <v>宮崎県都城市高崎町笛水</v>
      </c>
      <c r="K262">
        <v>0</v>
      </c>
      <c r="L262">
        <v>0</v>
      </c>
      <c r="M262">
        <v>0</v>
      </c>
      <c r="N262">
        <v>0</v>
      </c>
      <c r="O262">
        <v>0</v>
      </c>
      <c r="P262">
        <v>0</v>
      </c>
    </row>
    <row r="263" spans="1:16" x14ac:dyDescent="0.65">
      <c r="A263">
        <v>45202</v>
      </c>
      <c r="B263">
        <v>88945</v>
      </c>
      <c r="C263">
        <v>8894506</v>
      </c>
      <c r="D263" t="s">
        <v>119</v>
      </c>
      <c r="E263" t="s">
        <v>563</v>
      </c>
      <c r="F263" t="s">
        <v>645</v>
      </c>
      <c r="G263" t="s">
        <v>122</v>
      </c>
      <c r="H263" t="s">
        <v>564</v>
      </c>
      <c r="I263" t="s">
        <v>646</v>
      </c>
      <c r="J263" t="str">
        <f t="shared" si="4"/>
        <v>宮崎県都城市高崎町前田</v>
      </c>
      <c r="K263">
        <v>0</v>
      </c>
      <c r="L263">
        <v>0</v>
      </c>
      <c r="M263">
        <v>0</v>
      </c>
      <c r="N263">
        <v>0</v>
      </c>
      <c r="O263">
        <v>0</v>
      </c>
      <c r="P263">
        <v>0</v>
      </c>
    </row>
    <row r="264" spans="1:16" x14ac:dyDescent="0.65">
      <c r="A264">
        <v>45202</v>
      </c>
      <c r="B264">
        <v>88513</v>
      </c>
      <c r="C264">
        <v>8851311</v>
      </c>
      <c r="D264" t="s">
        <v>119</v>
      </c>
      <c r="E264" t="s">
        <v>563</v>
      </c>
      <c r="F264" t="s">
        <v>647</v>
      </c>
      <c r="G264" t="s">
        <v>122</v>
      </c>
      <c r="H264" t="s">
        <v>564</v>
      </c>
      <c r="I264" t="s">
        <v>648</v>
      </c>
      <c r="J264" t="str">
        <f t="shared" si="4"/>
        <v>宮崎県都城市高城町有水</v>
      </c>
      <c r="K264">
        <v>0</v>
      </c>
      <c r="L264">
        <v>0</v>
      </c>
      <c r="M264">
        <v>0</v>
      </c>
      <c r="N264">
        <v>0</v>
      </c>
      <c r="O264">
        <v>0</v>
      </c>
      <c r="P264">
        <v>0</v>
      </c>
    </row>
    <row r="265" spans="1:16" x14ac:dyDescent="0.65">
      <c r="A265">
        <v>45202</v>
      </c>
      <c r="B265">
        <v>88512</v>
      </c>
      <c r="C265">
        <v>8851205</v>
      </c>
      <c r="D265" t="s">
        <v>119</v>
      </c>
      <c r="E265" t="s">
        <v>563</v>
      </c>
      <c r="F265" t="s">
        <v>649</v>
      </c>
      <c r="G265" t="s">
        <v>122</v>
      </c>
      <c r="H265" t="s">
        <v>564</v>
      </c>
      <c r="I265" t="s">
        <v>650</v>
      </c>
      <c r="J265" t="str">
        <f t="shared" si="4"/>
        <v>宮崎県都城市高城町石山</v>
      </c>
      <c r="K265">
        <v>0</v>
      </c>
      <c r="L265">
        <v>0</v>
      </c>
      <c r="M265">
        <v>0</v>
      </c>
      <c r="N265">
        <v>0</v>
      </c>
      <c r="O265">
        <v>0</v>
      </c>
      <c r="P265">
        <v>0</v>
      </c>
    </row>
    <row r="266" spans="1:16" x14ac:dyDescent="0.65">
      <c r="A266">
        <v>45202</v>
      </c>
      <c r="B266">
        <v>88512</v>
      </c>
      <c r="C266">
        <v>8851203</v>
      </c>
      <c r="D266" t="s">
        <v>119</v>
      </c>
      <c r="E266" t="s">
        <v>563</v>
      </c>
      <c r="F266" t="s">
        <v>651</v>
      </c>
      <c r="G266" t="s">
        <v>122</v>
      </c>
      <c r="H266" t="s">
        <v>564</v>
      </c>
      <c r="I266" t="s">
        <v>652</v>
      </c>
      <c r="J266" t="str">
        <f t="shared" si="4"/>
        <v>宮崎県都城市高城町大井手</v>
      </c>
      <c r="K266">
        <v>0</v>
      </c>
      <c r="L266">
        <v>0</v>
      </c>
      <c r="M266">
        <v>0</v>
      </c>
      <c r="N266">
        <v>0</v>
      </c>
      <c r="O266">
        <v>0</v>
      </c>
      <c r="P266">
        <v>0</v>
      </c>
    </row>
    <row r="267" spans="1:16" x14ac:dyDescent="0.65">
      <c r="A267">
        <v>45202</v>
      </c>
      <c r="B267">
        <v>88512</v>
      </c>
      <c r="C267">
        <v>8851204</v>
      </c>
      <c r="D267" t="s">
        <v>119</v>
      </c>
      <c r="E267" t="s">
        <v>563</v>
      </c>
      <c r="F267" t="s">
        <v>653</v>
      </c>
      <c r="G267" t="s">
        <v>122</v>
      </c>
      <c r="H267" t="s">
        <v>564</v>
      </c>
      <c r="I267" t="s">
        <v>654</v>
      </c>
      <c r="J267" t="str">
        <f t="shared" si="4"/>
        <v>宮崎県都城市高城町桜木</v>
      </c>
      <c r="K267">
        <v>0</v>
      </c>
      <c r="L267">
        <v>0</v>
      </c>
      <c r="M267">
        <v>0</v>
      </c>
      <c r="N267">
        <v>0</v>
      </c>
      <c r="O267">
        <v>0</v>
      </c>
      <c r="P267">
        <v>0</v>
      </c>
    </row>
    <row r="268" spans="1:16" x14ac:dyDescent="0.65">
      <c r="A268">
        <v>45202</v>
      </c>
      <c r="B268">
        <v>88513</v>
      </c>
      <c r="C268">
        <v>8851312</v>
      </c>
      <c r="D268" t="s">
        <v>119</v>
      </c>
      <c r="E268" t="s">
        <v>563</v>
      </c>
      <c r="F268" t="s">
        <v>655</v>
      </c>
      <c r="G268" t="s">
        <v>122</v>
      </c>
      <c r="H268" t="s">
        <v>564</v>
      </c>
      <c r="I268" t="s">
        <v>656</v>
      </c>
      <c r="J268" t="str">
        <f t="shared" si="4"/>
        <v>宮崎県都城市高城町四家</v>
      </c>
      <c r="K268">
        <v>0</v>
      </c>
      <c r="L268">
        <v>0</v>
      </c>
      <c r="M268">
        <v>0</v>
      </c>
      <c r="N268">
        <v>0</v>
      </c>
      <c r="O268">
        <v>0</v>
      </c>
      <c r="P268">
        <v>0</v>
      </c>
    </row>
    <row r="269" spans="1:16" x14ac:dyDescent="0.65">
      <c r="A269">
        <v>45202</v>
      </c>
      <c r="B269">
        <v>88512</v>
      </c>
      <c r="C269">
        <v>8851201</v>
      </c>
      <c r="D269" t="s">
        <v>119</v>
      </c>
      <c r="E269" t="s">
        <v>563</v>
      </c>
      <c r="F269" t="s">
        <v>657</v>
      </c>
      <c r="G269" t="s">
        <v>122</v>
      </c>
      <c r="H269" t="s">
        <v>564</v>
      </c>
      <c r="I269" t="s">
        <v>658</v>
      </c>
      <c r="J269" t="str">
        <f t="shared" si="4"/>
        <v>宮崎県都城市高城町高城</v>
      </c>
      <c r="K269">
        <v>0</v>
      </c>
      <c r="L269">
        <v>0</v>
      </c>
      <c r="M269">
        <v>0</v>
      </c>
      <c r="N269">
        <v>0</v>
      </c>
      <c r="O269">
        <v>0</v>
      </c>
      <c r="P269">
        <v>0</v>
      </c>
    </row>
    <row r="270" spans="1:16" x14ac:dyDescent="0.65">
      <c r="A270">
        <v>45202</v>
      </c>
      <c r="B270">
        <v>88512</v>
      </c>
      <c r="C270">
        <v>8851202</v>
      </c>
      <c r="D270" t="s">
        <v>119</v>
      </c>
      <c r="E270" t="s">
        <v>563</v>
      </c>
      <c r="F270" t="s">
        <v>659</v>
      </c>
      <c r="G270" t="s">
        <v>122</v>
      </c>
      <c r="H270" t="s">
        <v>564</v>
      </c>
      <c r="I270" t="s">
        <v>660</v>
      </c>
      <c r="J270" t="str">
        <f t="shared" si="4"/>
        <v>宮崎県都城市高城町穂満坊</v>
      </c>
      <c r="K270">
        <v>0</v>
      </c>
      <c r="L270">
        <v>0</v>
      </c>
      <c r="M270">
        <v>0</v>
      </c>
      <c r="N270">
        <v>0</v>
      </c>
      <c r="O270">
        <v>0</v>
      </c>
      <c r="P270">
        <v>0</v>
      </c>
    </row>
    <row r="271" spans="1:16" x14ac:dyDescent="0.65">
      <c r="A271">
        <v>45202</v>
      </c>
      <c r="B271">
        <v>88502</v>
      </c>
      <c r="C271">
        <v>8850221</v>
      </c>
      <c r="D271" t="s">
        <v>119</v>
      </c>
      <c r="E271" t="s">
        <v>563</v>
      </c>
      <c r="F271" t="s">
        <v>661</v>
      </c>
      <c r="G271" t="s">
        <v>122</v>
      </c>
      <c r="H271" t="s">
        <v>564</v>
      </c>
      <c r="I271" t="s">
        <v>662</v>
      </c>
      <c r="J271" t="str">
        <f t="shared" si="4"/>
        <v>宮崎県都城市高野町</v>
      </c>
      <c r="K271">
        <v>0</v>
      </c>
      <c r="L271">
        <v>0</v>
      </c>
      <c r="M271">
        <v>0</v>
      </c>
      <c r="N271">
        <v>0</v>
      </c>
      <c r="O271">
        <v>0</v>
      </c>
      <c r="P271">
        <v>0</v>
      </c>
    </row>
    <row r="272" spans="1:16" x14ac:dyDescent="0.65">
      <c r="A272">
        <v>45202</v>
      </c>
      <c r="B272">
        <v>885</v>
      </c>
      <c r="C272">
        <v>8850035</v>
      </c>
      <c r="D272" t="s">
        <v>119</v>
      </c>
      <c r="E272" t="s">
        <v>563</v>
      </c>
      <c r="F272" t="s">
        <v>663</v>
      </c>
      <c r="G272" t="s">
        <v>122</v>
      </c>
      <c r="H272" t="s">
        <v>564</v>
      </c>
      <c r="I272" t="s">
        <v>664</v>
      </c>
      <c r="J272" t="str">
        <f t="shared" si="4"/>
        <v>宮崎県都城市立野町</v>
      </c>
      <c r="K272">
        <v>0</v>
      </c>
      <c r="L272">
        <v>0</v>
      </c>
      <c r="M272">
        <v>0</v>
      </c>
      <c r="N272">
        <v>0</v>
      </c>
      <c r="O272">
        <v>0</v>
      </c>
      <c r="P272">
        <v>0</v>
      </c>
    </row>
    <row r="273" spans="1:16" x14ac:dyDescent="0.65">
      <c r="A273">
        <v>45202</v>
      </c>
      <c r="B273">
        <v>885</v>
      </c>
      <c r="C273">
        <v>8850002</v>
      </c>
      <c r="D273" t="s">
        <v>119</v>
      </c>
      <c r="E273" t="s">
        <v>563</v>
      </c>
      <c r="F273" t="s">
        <v>665</v>
      </c>
      <c r="G273" t="s">
        <v>122</v>
      </c>
      <c r="H273" t="s">
        <v>564</v>
      </c>
      <c r="I273" t="s">
        <v>666</v>
      </c>
      <c r="J273" t="str">
        <f t="shared" si="4"/>
        <v>宮崎県都城市太郎坊町</v>
      </c>
      <c r="K273">
        <v>0</v>
      </c>
      <c r="L273">
        <v>0</v>
      </c>
      <c r="M273">
        <v>0</v>
      </c>
      <c r="N273">
        <v>0</v>
      </c>
      <c r="O273">
        <v>0</v>
      </c>
      <c r="P273">
        <v>0</v>
      </c>
    </row>
    <row r="274" spans="1:16" x14ac:dyDescent="0.65">
      <c r="A274">
        <v>45202</v>
      </c>
      <c r="B274">
        <v>885</v>
      </c>
      <c r="C274">
        <v>8850033</v>
      </c>
      <c r="D274" t="s">
        <v>119</v>
      </c>
      <c r="E274" t="s">
        <v>563</v>
      </c>
      <c r="F274" t="s">
        <v>667</v>
      </c>
      <c r="G274" t="s">
        <v>122</v>
      </c>
      <c r="H274" t="s">
        <v>564</v>
      </c>
      <c r="I274" t="s">
        <v>668</v>
      </c>
      <c r="J274" t="str">
        <f t="shared" si="4"/>
        <v>宮崎県都城市妻ケ丘町</v>
      </c>
      <c r="K274">
        <v>0</v>
      </c>
      <c r="L274">
        <v>0</v>
      </c>
      <c r="M274">
        <v>0</v>
      </c>
      <c r="N274">
        <v>0</v>
      </c>
      <c r="O274">
        <v>0</v>
      </c>
      <c r="P274">
        <v>0</v>
      </c>
    </row>
    <row r="275" spans="1:16" x14ac:dyDescent="0.65">
      <c r="A275">
        <v>45202</v>
      </c>
      <c r="B275">
        <v>885</v>
      </c>
      <c r="C275">
        <v>8850031</v>
      </c>
      <c r="D275" t="s">
        <v>119</v>
      </c>
      <c r="E275" t="s">
        <v>563</v>
      </c>
      <c r="F275" t="s">
        <v>669</v>
      </c>
      <c r="G275" t="s">
        <v>122</v>
      </c>
      <c r="H275" t="s">
        <v>564</v>
      </c>
      <c r="I275" t="s">
        <v>670</v>
      </c>
      <c r="J275" t="str">
        <f t="shared" si="4"/>
        <v>宮崎県都城市天神町</v>
      </c>
      <c r="K275">
        <v>0</v>
      </c>
      <c r="L275">
        <v>0</v>
      </c>
      <c r="M275">
        <v>0</v>
      </c>
      <c r="N275">
        <v>0</v>
      </c>
      <c r="O275">
        <v>0</v>
      </c>
      <c r="P275">
        <v>0</v>
      </c>
    </row>
    <row r="276" spans="1:16" x14ac:dyDescent="0.65">
      <c r="A276">
        <v>45202</v>
      </c>
      <c r="B276">
        <v>885</v>
      </c>
      <c r="C276">
        <v>8850017</v>
      </c>
      <c r="D276" t="s">
        <v>119</v>
      </c>
      <c r="E276" t="s">
        <v>563</v>
      </c>
      <c r="F276" t="s">
        <v>671</v>
      </c>
      <c r="G276" t="s">
        <v>122</v>
      </c>
      <c r="H276" t="s">
        <v>564</v>
      </c>
      <c r="I276" t="s">
        <v>672</v>
      </c>
      <c r="J276" t="str">
        <f t="shared" si="4"/>
        <v>宮崎県都城市年見町</v>
      </c>
      <c r="K276">
        <v>0</v>
      </c>
      <c r="L276">
        <v>0</v>
      </c>
      <c r="M276">
        <v>0</v>
      </c>
      <c r="N276">
        <v>0</v>
      </c>
      <c r="O276">
        <v>0</v>
      </c>
      <c r="P276">
        <v>0</v>
      </c>
    </row>
    <row r="277" spans="1:16" x14ac:dyDescent="0.65">
      <c r="A277">
        <v>45202</v>
      </c>
      <c r="B277">
        <v>885</v>
      </c>
      <c r="C277">
        <v>8850004</v>
      </c>
      <c r="D277" t="s">
        <v>119</v>
      </c>
      <c r="E277" t="s">
        <v>563</v>
      </c>
      <c r="F277" t="s">
        <v>673</v>
      </c>
      <c r="G277" t="s">
        <v>122</v>
      </c>
      <c r="H277" t="s">
        <v>564</v>
      </c>
      <c r="I277" t="s">
        <v>674</v>
      </c>
      <c r="J277" t="str">
        <f t="shared" si="4"/>
        <v>宮崎県都城市都北町</v>
      </c>
      <c r="K277">
        <v>0</v>
      </c>
      <c r="L277">
        <v>0</v>
      </c>
      <c r="M277">
        <v>0</v>
      </c>
      <c r="N277">
        <v>0</v>
      </c>
      <c r="O277">
        <v>0</v>
      </c>
      <c r="P277">
        <v>0</v>
      </c>
    </row>
    <row r="278" spans="1:16" x14ac:dyDescent="0.65">
      <c r="A278">
        <v>45202</v>
      </c>
      <c r="B278">
        <v>885</v>
      </c>
      <c r="C278">
        <v>8850043</v>
      </c>
      <c r="D278" t="s">
        <v>119</v>
      </c>
      <c r="E278" t="s">
        <v>563</v>
      </c>
      <c r="F278" t="s">
        <v>675</v>
      </c>
      <c r="G278" t="s">
        <v>122</v>
      </c>
      <c r="H278" t="s">
        <v>564</v>
      </c>
      <c r="I278" t="s">
        <v>676</v>
      </c>
      <c r="J278" t="str">
        <f t="shared" si="4"/>
        <v>宮崎県都城市豊満町</v>
      </c>
      <c r="K278">
        <v>0</v>
      </c>
      <c r="L278">
        <v>0</v>
      </c>
      <c r="M278">
        <v>0</v>
      </c>
      <c r="N278">
        <v>0</v>
      </c>
      <c r="O278">
        <v>0</v>
      </c>
      <c r="P278">
        <v>0</v>
      </c>
    </row>
    <row r="279" spans="1:16" x14ac:dyDescent="0.65">
      <c r="A279">
        <v>45202</v>
      </c>
      <c r="B279">
        <v>885</v>
      </c>
      <c r="C279">
        <v>8850032</v>
      </c>
      <c r="D279" t="s">
        <v>119</v>
      </c>
      <c r="E279" t="s">
        <v>563</v>
      </c>
      <c r="F279" t="s">
        <v>677</v>
      </c>
      <c r="G279" t="s">
        <v>122</v>
      </c>
      <c r="H279" t="s">
        <v>564</v>
      </c>
      <c r="I279" t="s">
        <v>678</v>
      </c>
      <c r="J279" t="str">
        <f t="shared" si="4"/>
        <v>宮崎県都城市中原町</v>
      </c>
      <c r="K279">
        <v>0</v>
      </c>
      <c r="L279">
        <v>0</v>
      </c>
      <c r="M279">
        <v>0</v>
      </c>
      <c r="N279">
        <v>0</v>
      </c>
      <c r="O279">
        <v>0</v>
      </c>
      <c r="P279">
        <v>0</v>
      </c>
    </row>
    <row r="280" spans="1:16" x14ac:dyDescent="0.65">
      <c r="A280">
        <v>45202</v>
      </c>
      <c r="B280">
        <v>885</v>
      </c>
      <c r="C280">
        <v>8850071</v>
      </c>
      <c r="D280" t="s">
        <v>119</v>
      </c>
      <c r="E280" t="s">
        <v>563</v>
      </c>
      <c r="F280" t="s">
        <v>679</v>
      </c>
      <c r="G280" t="s">
        <v>122</v>
      </c>
      <c r="H280" t="s">
        <v>564</v>
      </c>
      <c r="I280" t="s">
        <v>680</v>
      </c>
      <c r="J280" t="str">
        <f t="shared" si="4"/>
        <v>宮崎県都城市中町</v>
      </c>
      <c r="K280">
        <v>0</v>
      </c>
      <c r="L280">
        <v>0</v>
      </c>
      <c r="M280">
        <v>0</v>
      </c>
      <c r="N280">
        <v>0</v>
      </c>
      <c r="O280">
        <v>0</v>
      </c>
      <c r="P280">
        <v>0</v>
      </c>
    </row>
    <row r="281" spans="1:16" x14ac:dyDescent="0.65">
      <c r="A281">
        <v>45202</v>
      </c>
      <c r="B281">
        <v>88502</v>
      </c>
      <c r="C281">
        <v>8850225</v>
      </c>
      <c r="D281" t="s">
        <v>119</v>
      </c>
      <c r="E281" t="s">
        <v>563</v>
      </c>
      <c r="F281" t="s">
        <v>681</v>
      </c>
      <c r="G281" t="s">
        <v>122</v>
      </c>
      <c r="H281" t="s">
        <v>564</v>
      </c>
      <c r="I281" t="s">
        <v>682</v>
      </c>
      <c r="J281" t="str">
        <f t="shared" si="4"/>
        <v>宮崎県都城市夏尾町</v>
      </c>
      <c r="K281">
        <v>0</v>
      </c>
      <c r="L281">
        <v>0</v>
      </c>
      <c r="M281">
        <v>0</v>
      </c>
      <c r="N281">
        <v>0</v>
      </c>
      <c r="O281">
        <v>0</v>
      </c>
      <c r="P281">
        <v>0</v>
      </c>
    </row>
    <row r="282" spans="1:16" x14ac:dyDescent="0.65">
      <c r="A282">
        <v>45202</v>
      </c>
      <c r="B282">
        <v>885</v>
      </c>
      <c r="C282">
        <v>8850076</v>
      </c>
      <c r="D282" t="s">
        <v>119</v>
      </c>
      <c r="E282" t="s">
        <v>563</v>
      </c>
      <c r="F282" t="s">
        <v>683</v>
      </c>
      <c r="G282" t="s">
        <v>122</v>
      </c>
      <c r="H282" t="s">
        <v>564</v>
      </c>
      <c r="I282" t="s">
        <v>684</v>
      </c>
      <c r="J282" t="str">
        <f t="shared" si="4"/>
        <v>宮崎県都城市西町</v>
      </c>
      <c r="K282">
        <v>0</v>
      </c>
      <c r="L282">
        <v>0</v>
      </c>
      <c r="M282">
        <v>0</v>
      </c>
      <c r="N282">
        <v>0</v>
      </c>
      <c r="O282">
        <v>0</v>
      </c>
      <c r="P282">
        <v>0</v>
      </c>
    </row>
    <row r="283" spans="1:16" x14ac:dyDescent="0.65">
      <c r="A283">
        <v>45202</v>
      </c>
      <c r="B283">
        <v>88511</v>
      </c>
      <c r="C283">
        <v>8851104</v>
      </c>
      <c r="D283" t="s">
        <v>119</v>
      </c>
      <c r="E283" t="s">
        <v>563</v>
      </c>
      <c r="F283" t="s">
        <v>685</v>
      </c>
      <c r="G283" t="s">
        <v>122</v>
      </c>
      <c r="H283" t="s">
        <v>564</v>
      </c>
      <c r="I283" t="s">
        <v>686</v>
      </c>
      <c r="J283" t="str">
        <f t="shared" si="4"/>
        <v>宮崎県都城市野々美谷町</v>
      </c>
      <c r="K283">
        <v>0</v>
      </c>
      <c r="L283">
        <v>0</v>
      </c>
      <c r="M283">
        <v>0</v>
      </c>
      <c r="N283">
        <v>0</v>
      </c>
      <c r="O283">
        <v>0</v>
      </c>
      <c r="P283">
        <v>0</v>
      </c>
    </row>
    <row r="284" spans="1:16" x14ac:dyDescent="0.65">
      <c r="A284">
        <v>45202</v>
      </c>
      <c r="B284">
        <v>885</v>
      </c>
      <c r="C284">
        <v>8850075</v>
      </c>
      <c r="D284" t="s">
        <v>119</v>
      </c>
      <c r="E284" t="s">
        <v>563</v>
      </c>
      <c r="F284" t="s">
        <v>687</v>
      </c>
      <c r="G284" t="s">
        <v>122</v>
      </c>
      <c r="H284" t="s">
        <v>564</v>
      </c>
      <c r="I284" t="s">
        <v>688</v>
      </c>
      <c r="J284" t="str">
        <f t="shared" si="4"/>
        <v>宮崎県都城市八幡町</v>
      </c>
      <c r="K284">
        <v>0</v>
      </c>
      <c r="L284">
        <v>0</v>
      </c>
      <c r="M284">
        <v>0</v>
      </c>
      <c r="N284">
        <v>0</v>
      </c>
      <c r="O284">
        <v>0</v>
      </c>
      <c r="P284">
        <v>0</v>
      </c>
    </row>
    <row r="285" spans="1:16" x14ac:dyDescent="0.65">
      <c r="A285">
        <v>45202</v>
      </c>
      <c r="B285">
        <v>885</v>
      </c>
      <c r="C285">
        <v>8850037</v>
      </c>
      <c r="D285" t="s">
        <v>119</v>
      </c>
      <c r="E285" t="s">
        <v>563</v>
      </c>
      <c r="F285" t="s">
        <v>689</v>
      </c>
      <c r="G285" t="s">
        <v>122</v>
      </c>
      <c r="H285" t="s">
        <v>564</v>
      </c>
      <c r="I285" t="s">
        <v>690</v>
      </c>
      <c r="J285" t="str">
        <f t="shared" si="4"/>
        <v>宮崎県都城市花繰町</v>
      </c>
      <c r="K285">
        <v>0</v>
      </c>
      <c r="L285">
        <v>0</v>
      </c>
      <c r="M285">
        <v>0</v>
      </c>
      <c r="N285">
        <v>0</v>
      </c>
      <c r="O285">
        <v>0</v>
      </c>
      <c r="P285">
        <v>0</v>
      </c>
    </row>
    <row r="286" spans="1:16" x14ac:dyDescent="0.65">
      <c r="A286">
        <v>45202</v>
      </c>
      <c r="B286">
        <v>885</v>
      </c>
      <c r="C286">
        <v>8850055</v>
      </c>
      <c r="D286" t="s">
        <v>119</v>
      </c>
      <c r="E286" t="s">
        <v>563</v>
      </c>
      <c r="F286" t="s">
        <v>691</v>
      </c>
      <c r="G286" t="s">
        <v>122</v>
      </c>
      <c r="H286" t="s">
        <v>564</v>
      </c>
      <c r="I286" t="s">
        <v>692</v>
      </c>
      <c r="J286" t="str">
        <f t="shared" si="4"/>
        <v>宮崎県都城市早鈴町</v>
      </c>
      <c r="K286">
        <v>0</v>
      </c>
      <c r="L286">
        <v>0</v>
      </c>
      <c r="M286">
        <v>0</v>
      </c>
      <c r="N286">
        <v>0</v>
      </c>
      <c r="O286">
        <v>0</v>
      </c>
      <c r="P286">
        <v>0</v>
      </c>
    </row>
    <row r="287" spans="1:16" x14ac:dyDescent="0.65">
      <c r="A287">
        <v>45202</v>
      </c>
      <c r="B287">
        <v>885</v>
      </c>
      <c r="C287">
        <v>8850016</v>
      </c>
      <c r="D287" t="s">
        <v>119</v>
      </c>
      <c r="E287" t="s">
        <v>563</v>
      </c>
      <c r="F287" t="s">
        <v>693</v>
      </c>
      <c r="G287" t="s">
        <v>122</v>
      </c>
      <c r="H287" t="s">
        <v>564</v>
      </c>
      <c r="I287" t="s">
        <v>694</v>
      </c>
      <c r="J287" t="str">
        <f t="shared" si="4"/>
        <v>宮崎県都城市早水町</v>
      </c>
      <c r="K287">
        <v>0</v>
      </c>
      <c r="L287">
        <v>0</v>
      </c>
      <c r="M287">
        <v>0</v>
      </c>
      <c r="N287">
        <v>0</v>
      </c>
      <c r="O287">
        <v>0</v>
      </c>
      <c r="P287">
        <v>0</v>
      </c>
    </row>
    <row r="288" spans="1:16" x14ac:dyDescent="0.65">
      <c r="A288">
        <v>45202</v>
      </c>
      <c r="B288">
        <v>885</v>
      </c>
      <c r="C288">
        <v>8850052</v>
      </c>
      <c r="D288" t="s">
        <v>119</v>
      </c>
      <c r="E288" t="s">
        <v>563</v>
      </c>
      <c r="F288" t="s">
        <v>695</v>
      </c>
      <c r="G288" t="s">
        <v>122</v>
      </c>
      <c r="H288" t="s">
        <v>564</v>
      </c>
      <c r="I288" t="s">
        <v>696</v>
      </c>
      <c r="J288" t="str">
        <f t="shared" si="4"/>
        <v>宮崎県都城市東町</v>
      </c>
      <c r="K288">
        <v>0</v>
      </c>
      <c r="L288">
        <v>0</v>
      </c>
      <c r="M288">
        <v>0</v>
      </c>
      <c r="N288">
        <v>0</v>
      </c>
      <c r="O288">
        <v>0</v>
      </c>
      <c r="P288">
        <v>0</v>
      </c>
    </row>
    <row r="289" spans="1:16" x14ac:dyDescent="0.65">
      <c r="A289">
        <v>45202</v>
      </c>
      <c r="B289">
        <v>885</v>
      </c>
      <c r="C289">
        <v>8850073</v>
      </c>
      <c r="D289" t="s">
        <v>119</v>
      </c>
      <c r="E289" t="s">
        <v>563</v>
      </c>
      <c r="F289" t="s">
        <v>697</v>
      </c>
      <c r="G289" t="s">
        <v>122</v>
      </c>
      <c r="H289" t="s">
        <v>564</v>
      </c>
      <c r="I289" t="s">
        <v>698</v>
      </c>
      <c r="J289" t="str">
        <f t="shared" si="4"/>
        <v>宮崎県都城市姫城町</v>
      </c>
      <c r="K289">
        <v>0</v>
      </c>
      <c r="L289">
        <v>0</v>
      </c>
      <c r="M289">
        <v>0</v>
      </c>
      <c r="N289">
        <v>0</v>
      </c>
      <c r="O289">
        <v>0</v>
      </c>
      <c r="P289">
        <v>0</v>
      </c>
    </row>
    <row r="290" spans="1:16" x14ac:dyDescent="0.65">
      <c r="A290">
        <v>45202</v>
      </c>
      <c r="B290">
        <v>885</v>
      </c>
      <c r="C290">
        <v>8850021</v>
      </c>
      <c r="D290" t="s">
        <v>119</v>
      </c>
      <c r="E290" t="s">
        <v>563</v>
      </c>
      <c r="F290" t="s">
        <v>699</v>
      </c>
      <c r="G290" t="s">
        <v>122</v>
      </c>
      <c r="H290" t="s">
        <v>564</v>
      </c>
      <c r="I290" t="s">
        <v>700</v>
      </c>
      <c r="J290" t="str">
        <f t="shared" si="4"/>
        <v>宮崎県都城市平江町</v>
      </c>
      <c r="K290">
        <v>0</v>
      </c>
      <c r="L290">
        <v>0</v>
      </c>
      <c r="M290">
        <v>0</v>
      </c>
      <c r="N290">
        <v>0</v>
      </c>
      <c r="O290">
        <v>0</v>
      </c>
      <c r="P290">
        <v>0</v>
      </c>
    </row>
    <row r="291" spans="1:16" x14ac:dyDescent="0.65">
      <c r="A291">
        <v>45202</v>
      </c>
      <c r="B291">
        <v>885</v>
      </c>
      <c r="C291">
        <v>8850085</v>
      </c>
      <c r="D291" t="s">
        <v>119</v>
      </c>
      <c r="E291" t="s">
        <v>563</v>
      </c>
      <c r="F291" t="s">
        <v>701</v>
      </c>
      <c r="G291" t="s">
        <v>122</v>
      </c>
      <c r="H291" t="s">
        <v>564</v>
      </c>
      <c r="I291" t="s">
        <v>702</v>
      </c>
      <c r="J291" t="str">
        <f t="shared" si="4"/>
        <v>宮崎県都城市平塚町</v>
      </c>
      <c r="K291">
        <v>0</v>
      </c>
      <c r="L291">
        <v>0</v>
      </c>
      <c r="M291">
        <v>0</v>
      </c>
      <c r="N291">
        <v>0</v>
      </c>
      <c r="O291">
        <v>0</v>
      </c>
      <c r="P291">
        <v>0</v>
      </c>
    </row>
    <row r="292" spans="1:16" x14ac:dyDescent="0.65">
      <c r="A292">
        <v>45202</v>
      </c>
      <c r="B292">
        <v>885</v>
      </c>
      <c r="C292">
        <v>8850036</v>
      </c>
      <c r="D292" t="s">
        <v>119</v>
      </c>
      <c r="E292" t="s">
        <v>563</v>
      </c>
      <c r="F292" t="s">
        <v>703</v>
      </c>
      <c r="G292" t="s">
        <v>122</v>
      </c>
      <c r="H292" t="s">
        <v>564</v>
      </c>
      <c r="I292" t="s">
        <v>704</v>
      </c>
      <c r="J292" t="str">
        <f t="shared" si="4"/>
        <v>宮崎県都城市広原町</v>
      </c>
      <c r="K292">
        <v>0</v>
      </c>
      <c r="L292">
        <v>0</v>
      </c>
      <c r="M292">
        <v>0</v>
      </c>
      <c r="N292">
        <v>0</v>
      </c>
      <c r="O292">
        <v>0</v>
      </c>
      <c r="P292">
        <v>0</v>
      </c>
    </row>
    <row r="293" spans="1:16" x14ac:dyDescent="0.65">
      <c r="A293">
        <v>45202</v>
      </c>
      <c r="B293">
        <v>885</v>
      </c>
      <c r="C293">
        <v>8850025</v>
      </c>
      <c r="D293" t="s">
        <v>119</v>
      </c>
      <c r="E293" t="s">
        <v>563</v>
      </c>
      <c r="F293" t="s">
        <v>705</v>
      </c>
      <c r="G293" t="s">
        <v>122</v>
      </c>
      <c r="H293" t="s">
        <v>564</v>
      </c>
      <c r="I293" t="s">
        <v>706</v>
      </c>
      <c r="J293" t="str">
        <f t="shared" si="4"/>
        <v>宮崎県都城市前田町</v>
      </c>
      <c r="K293">
        <v>0</v>
      </c>
      <c r="L293">
        <v>0</v>
      </c>
      <c r="M293">
        <v>0</v>
      </c>
      <c r="N293">
        <v>0</v>
      </c>
      <c r="O293">
        <v>0</v>
      </c>
      <c r="P293">
        <v>0</v>
      </c>
    </row>
    <row r="294" spans="1:16" x14ac:dyDescent="0.65">
      <c r="A294">
        <v>45202</v>
      </c>
      <c r="B294">
        <v>885</v>
      </c>
      <c r="C294">
        <v>8850077</v>
      </c>
      <c r="D294" t="s">
        <v>119</v>
      </c>
      <c r="E294" t="s">
        <v>563</v>
      </c>
      <c r="F294" t="s">
        <v>707</v>
      </c>
      <c r="G294" t="s">
        <v>122</v>
      </c>
      <c r="H294" t="s">
        <v>564</v>
      </c>
      <c r="I294" t="s">
        <v>708</v>
      </c>
      <c r="J294" t="str">
        <f t="shared" si="4"/>
        <v>宮崎県都城市松元町</v>
      </c>
      <c r="K294">
        <v>0</v>
      </c>
      <c r="L294">
        <v>0</v>
      </c>
      <c r="M294">
        <v>0</v>
      </c>
      <c r="N294">
        <v>0</v>
      </c>
      <c r="O294">
        <v>0</v>
      </c>
      <c r="P294">
        <v>0</v>
      </c>
    </row>
    <row r="295" spans="1:16" x14ac:dyDescent="0.65">
      <c r="A295">
        <v>45202</v>
      </c>
      <c r="B295">
        <v>88511</v>
      </c>
      <c r="C295">
        <v>8851105</v>
      </c>
      <c r="D295" t="s">
        <v>119</v>
      </c>
      <c r="E295" t="s">
        <v>563</v>
      </c>
      <c r="F295" t="s">
        <v>709</v>
      </c>
      <c r="G295" t="s">
        <v>122</v>
      </c>
      <c r="H295" t="s">
        <v>564</v>
      </c>
      <c r="I295" t="s">
        <v>710</v>
      </c>
      <c r="J295" t="str">
        <f t="shared" si="4"/>
        <v>宮崎県都城市丸谷町</v>
      </c>
      <c r="K295">
        <v>0</v>
      </c>
      <c r="L295">
        <v>0</v>
      </c>
      <c r="M295">
        <v>0</v>
      </c>
      <c r="N295">
        <v>0</v>
      </c>
      <c r="O295">
        <v>0</v>
      </c>
      <c r="P295">
        <v>0</v>
      </c>
    </row>
    <row r="296" spans="1:16" x14ac:dyDescent="0.65">
      <c r="A296">
        <v>45202</v>
      </c>
      <c r="B296">
        <v>88502</v>
      </c>
      <c r="C296">
        <v>8850224</v>
      </c>
      <c r="D296" t="s">
        <v>119</v>
      </c>
      <c r="E296" t="s">
        <v>563</v>
      </c>
      <c r="F296" t="s">
        <v>711</v>
      </c>
      <c r="G296" t="s">
        <v>122</v>
      </c>
      <c r="H296" t="s">
        <v>564</v>
      </c>
      <c r="I296" t="s">
        <v>712</v>
      </c>
      <c r="J296" t="str">
        <f t="shared" si="4"/>
        <v>宮崎県都城市御池町</v>
      </c>
      <c r="K296">
        <v>0</v>
      </c>
      <c r="L296">
        <v>0</v>
      </c>
      <c r="M296">
        <v>0</v>
      </c>
      <c r="N296">
        <v>0</v>
      </c>
      <c r="O296">
        <v>0</v>
      </c>
      <c r="P296">
        <v>0</v>
      </c>
    </row>
    <row r="297" spans="1:16" x14ac:dyDescent="0.65">
      <c r="A297">
        <v>45202</v>
      </c>
      <c r="B297">
        <v>88502</v>
      </c>
      <c r="C297">
        <v>8850222</v>
      </c>
      <c r="D297" t="s">
        <v>119</v>
      </c>
      <c r="E297" t="s">
        <v>563</v>
      </c>
      <c r="F297" t="s">
        <v>713</v>
      </c>
      <c r="G297" t="s">
        <v>122</v>
      </c>
      <c r="H297" t="s">
        <v>564</v>
      </c>
      <c r="I297" t="s">
        <v>714</v>
      </c>
      <c r="J297" t="str">
        <f t="shared" si="4"/>
        <v>宮崎県都城市美川町</v>
      </c>
      <c r="K297">
        <v>0</v>
      </c>
      <c r="L297">
        <v>0</v>
      </c>
      <c r="M297">
        <v>0</v>
      </c>
      <c r="N297">
        <v>0</v>
      </c>
      <c r="O297">
        <v>0</v>
      </c>
      <c r="P297">
        <v>0</v>
      </c>
    </row>
    <row r="298" spans="1:16" x14ac:dyDescent="0.65">
      <c r="A298">
        <v>45202</v>
      </c>
      <c r="B298">
        <v>885</v>
      </c>
      <c r="C298">
        <v>8850082</v>
      </c>
      <c r="D298" t="s">
        <v>119</v>
      </c>
      <c r="E298" t="s">
        <v>563</v>
      </c>
      <c r="F298" t="s">
        <v>715</v>
      </c>
      <c r="G298" t="s">
        <v>122</v>
      </c>
      <c r="H298" t="s">
        <v>564</v>
      </c>
      <c r="I298" t="s">
        <v>716</v>
      </c>
      <c r="J298" t="str">
        <f t="shared" si="4"/>
        <v>宮崎県都城市南鷹尾町</v>
      </c>
      <c r="K298">
        <v>0</v>
      </c>
      <c r="L298">
        <v>0</v>
      </c>
      <c r="M298">
        <v>0</v>
      </c>
      <c r="N298">
        <v>0</v>
      </c>
      <c r="O298">
        <v>0</v>
      </c>
      <c r="P298">
        <v>0</v>
      </c>
    </row>
    <row r="299" spans="1:16" x14ac:dyDescent="0.65">
      <c r="A299">
        <v>45202</v>
      </c>
      <c r="B299">
        <v>885</v>
      </c>
      <c r="C299">
        <v>8850092</v>
      </c>
      <c r="D299" t="s">
        <v>119</v>
      </c>
      <c r="E299" t="s">
        <v>563</v>
      </c>
      <c r="F299" t="s">
        <v>717</v>
      </c>
      <c r="G299" t="s">
        <v>122</v>
      </c>
      <c r="H299" t="s">
        <v>564</v>
      </c>
      <c r="I299" t="s">
        <v>718</v>
      </c>
      <c r="J299" t="str">
        <f t="shared" si="4"/>
        <v>宮崎県都城市南横市町</v>
      </c>
      <c r="K299">
        <v>0</v>
      </c>
      <c r="L299">
        <v>0</v>
      </c>
      <c r="M299">
        <v>0</v>
      </c>
      <c r="N299">
        <v>0</v>
      </c>
      <c r="O299">
        <v>0</v>
      </c>
      <c r="P299">
        <v>0</v>
      </c>
    </row>
    <row r="300" spans="1:16" x14ac:dyDescent="0.65">
      <c r="A300">
        <v>45202</v>
      </c>
      <c r="B300">
        <v>885</v>
      </c>
      <c r="C300">
        <v>8850095</v>
      </c>
      <c r="D300" t="s">
        <v>119</v>
      </c>
      <c r="E300" t="s">
        <v>563</v>
      </c>
      <c r="F300" t="s">
        <v>719</v>
      </c>
      <c r="G300" t="s">
        <v>122</v>
      </c>
      <c r="H300" t="s">
        <v>564</v>
      </c>
      <c r="I300" t="s">
        <v>720</v>
      </c>
      <c r="J300" t="str">
        <f t="shared" si="4"/>
        <v>宮崎県都城市蓑原町</v>
      </c>
      <c r="K300">
        <v>0</v>
      </c>
      <c r="L300">
        <v>0</v>
      </c>
      <c r="M300">
        <v>0</v>
      </c>
      <c r="N300">
        <v>0</v>
      </c>
      <c r="O300">
        <v>0</v>
      </c>
      <c r="P300">
        <v>0</v>
      </c>
    </row>
    <row r="301" spans="1:16" x14ac:dyDescent="0.65">
      <c r="A301">
        <v>45202</v>
      </c>
      <c r="B301">
        <v>885</v>
      </c>
      <c r="C301">
        <v>8850083</v>
      </c>
      <c r="D301" t="s">
        <v>119</v>
      </c>
      <c r="E301" t="s">
        <v>563</v>
      </c>
      <c r="F301" t="s">
        <v>721</v>
      </c>
      <c r="G301" t="s">
        <v>122</v>
      </c>
      <c r="H301" t="s">
        <v>564</v>
      </c>
      <c r="I301" t="s">
        <v>722</v>
      </c>
      <c r="J301" t="str">
        <f t="shared" si="4"/>
        <v>宮崎県都城市都島町</v>
      </c>
      <c r="K301">
        <v>0</v>
      </c>
      <c r="L301">
        <v>0</v>
      </c>
      <c r="M301">
        <v>0</v>
      </c>
      <c r="N301">
        <v>0</v>
      </c>
      <c r="O301">
        <v>0</v>
      </c>
      <c r="P301">
        <v>0</v>
      </c>
    </row>
    <row r="302" spans="1:16" x14ac:dyDescent="0.65">
      <c r="A302">
        <v>45202</v>
      </c>
      <c r="B302">
        <v>885</v>
      </c>
      <c r="C302">
        <v>8850094</v>
      </c>
      <c r="D302" t="s">
        <v>119</v>
      </c>
      <c r="E302" t="s">
        <v>563</v>
      </c>
      <c r="F302" t="s">
        <v>723</v>
      </c>
      <c r="G302" t="s">
        <v>122</v>
      </c>
      <c r="H302" t="s">
        <v>564</v>
      </c>
      <c r="I302" t="s">
        <v>724</v>
      </c>
      <c r="J302" t="str">
        <f t="shared" si="4"/>
        <v>宮崎県都城市都原町</v>
      </c>
      <c r="K302">
        <v>0</v>
      </c>
      <c r="L302">
        <v>0</v>
      </c>
      <c r="M302">
        <v>0</v>
      </c>
      <c r="N302">
        <v>0</v>
      </c>
      <c r="O302">
        <v>0</v>
      </c>
      <c r="P302">
        <v>0</v>
      </c>
    </row>
    <row r="303" spans="1:16" x14ac:dyDescent="0.65">
      <c r="A303">
        <v>45202</v>
      </c>
      <c r="B303">
        <v>885</v>
      </c>
      <c r="C303">
        <v>8850078</v>
      </c>
      <c r="D303" t="s">
        <v>119</v>
      </c>
      <c r="E303" t="s">
        <v>563</v>
      </c>
      <c r="F303" t="s">
        <v>725</v>
      </c>
      <c r="G303" t="s">
        <v>122</v>
      </c>
      <c r="H303" t="s">
        <v>564</v>
      </c>
      <c r="I303" t="s">
        <v>726</v>
      </c>
      <c r="J303" t="str">
        <f t="shared" si="4"/>
        <v>宮崎県都城市宮丸町</v>
      </c>
      <c r="K303">
        <v>0</v>
      </c>
      <c r="L303">
        <v>0</v>
      </c>
      <c r="M303">
        <v>0</v>
      </c>
      <c r="N303">
        <v>0</v>
      </c>
      <c r="O303">
        <v>0</v>
      </c>
      <c r="P303">
        <v>0</v>
      </c>
    </row>
    <row r="304" spans="1:16" x14ac:dyDescent="0.65">
      <c r="A304">
        <v>45202</v>
      </c>
      <c r="B304">
        <v>885</v>
      </c>
      <c r="C304">
        <v>8850079</v>
      </c>
      <c r="D304" t="s">
        <v>119</v>
      </c>
      <c r="E304" t="s">
        <v>563</v>
      </c>
      <c r="F304" t="s">
        <v>727</v>
      </c>
      <c r="G304" t="s">
        <v>122</v>
      </c>
      <c r="H304" t="s">
        <v>564</v>
      </c>
      <c r="I304" t="s">
        <v>728</v>
      </c>
      <c r="J304" t="str">
        <f t="shared" si="4"/>
        <v>宮崎県都城市牟田町</v>
      </c>
      <c r="K304">
        <v>0</v>
      </c>
      <c r="L304">
        <v>0</v>
      </c>
      <c r="M304">
        <v>0</v>
      </c>
      <c r="N304">
        <v>0</v>
      </c>
      <c r="O304">
        <v>0</v>
      </c>
      <c r="P304">
        <v>0</v>
      </c>
    </row>
    <row r="305" spans="1:16" x14ac:dyDescent="0.65">
      <c r="A305">
        <v>45202</v>
      </c>
      <c r="B305">
        <v>885</v>
      </c>
      <c r="C305">
        <v>8850044</v>
      </c>
      <c r="D305" t="s">
        <v>119</v>
      </c>
      <c r="E305" t="s">
        <v>563</v>
      </c>
      <c r="F305" t="s">
        <v>729</v>
      </c>
      <c r="G305" t="s">
        <v>122</v>
      </c>
      <c r="H305" t="s">
        <v>564</v>
      </c>
      <c r="I305" t="s">
        <v>730</v>
      </c>
      <c r="J305" t="str">
        <f t="shared" si="4"/>
        <v>宮崎県都城市安久町</v>
      </c>
      <c r="K305">
        <v>0</v>
      </c>
      <c r="L305">
        <v>0</v>
      </c>
      <c r="M305">
        <v>0</v>
      </c>
      <c r="N305">
        <v>0</v>
      </c>
      <c r="O305">
        <v>0</v>
      </c>
      <c r="P305">
        <v>0</v>
      </c>
    </row>
    <row r="306" spans="1:16" x14ac:dyDescent="0.65">
      <c r="A306">
        <v>45202</v>
      </c>
      <c r="B306">
        <v>88946</v>
      </c>
      <c r="C306">
        <v>8894602</v>
      </c>
      <c r="D306" t="s">
        <v>119</v>
      </c>
      <c r="E306" t="s">
        <v>563</v>
      </c>
      <c r="F306" t="s">
        <v>731</v>
      </c>
      <c r="G306" t="s">
        <v>122</v>
      </c>
      <c r="H306" t="s">
        <v>564</v>
      </c>
      <c r="I306" t="s">
        <v>732</v>
      </c>
      <c r="J306" t="str">
        <f t="shared" si="4"/>
        <v>宮崎県都城市山田町中霧島</v>
      </c>
      <c r="K306">
        <v>0</v>
      </c>
      <c r="L306">
        <v>0</v>
      </c>
      <c r="M306">
        <v>0</v>
      </c>
      <c r="N306">
        <v>0</v>
      </c>
      <c r="O306">
        <v>0</v>
      </c>
      <c r="P306">
        <v>0</v>
      </c>
    </row>
    <row r="307" spans="1:16" x14ac:dyDescent="0.65">
      <c r="A307">
        <v>45202</v>
      </c>
      <c r="B307">
        <v>88946</v>
      </c>
      <c r="C307">
        <v>8894601</v>
      </c>
      <c r="D307" t="s">
        <v>119</v>
      </c>
      <c r="E307" t="s">
        <v>563</v>
      </c>
      <c r="F307" t="s">
        <v>733</v>
      </c>
      <c r="G307" t="s">
        <v>122</v>
      </c>
      <c r="H307" t="s">
        <v>564</v>
      </c>
      <c r="I307" t="s">
        <v>734</v>
      </c>
      <c r="J307" t="str">
        <f t="shared" si="4"/>
        <v>宮崎県都城市山田町山田</v>
      </c>
      <c r="K307">
        <v>0</v>
      </c>
      <c r="L307">
        <v>0</v>
      </c>
      <c r="M307">
        <v>0</v>
      </c>
      <c r="N307">
        <v>0</v>
      </c>
      <c r="O307">
        <v>0</v>
      </c>
      <c r="P307">
        <v>0</v>
      </c>
    </row>
    <row r="308" spans="1:16" x14ac:dyDescent="0.65">
      <c r="A308">
        <v>45202</v>
      </c>
      <c r="B308">
        <v>88918</v>
      </c>
      <c r="C308">
        <v>8891801</v>
      </c>
      <c r="D308" t="s">
        <v>119</v>
      </c>
      <c r="E308" t="s">
        <v>563</v>
      </c>
      <c r="F308" t="s">
        <v>735</v>
      </c>
      <c r="G308" t="s">
        <v>122</v>
      </c>
      <c r="H308" t="s">
        <v>564</v>
      </c>
      <c r="I308" t="s">
        <v>736</v>
      </c>
      <c r="J308" t="str">
        <f t="shared" si="4"/>
        <v>宮崎県都城市山之口町富吉</v>
      </c>
      <c r="K308">
        <v>0</v>
      </c>
      <c r="L308">
        <v>0</v>
      </c>
      <c r="M308">
        <v>0</v>
      </c>
      <c r="N308">
        <v>0</v>
      </c>
      <c r="O308">
        <v>0</v>
      </c>
      <c r="P308">
        <v>0</v>
      </c>
    </row>
    <row r="309" spans="1:16" x14ac:dyDescent="0.65">
      <c r="A309">
        <v>45202</v>
      </c>
      <c r="B309">
        <v>88918</v>
      </c>
      <c r="C309">
        <v>8891802</v>
      </c>
      <c r="D309" t="s">
        <v>119</v>
      </c>
      <c r="E309" t="s">
        <v>563</v>
      </c>
      <c r="F309" t="s">
        <v>737</v>
      </c>
      <c r="G309" t="s">
        <v>122</v>
      </c>
      <c r="H309" t="s">
        <v>564</v>
      </c>
      <c r="I309" t="s">
        <v>738</v>
      </c>
      <c r="J309" t="str">
        <f t="shared" si="4"/>
        <v>宮崎県都城市山之口町花木</v>
      </c>
      <c r="K309">
        <v>0</v>
      </c>
      <c r="L309">
        <v>0</v>
      </c>
      <c r="M309">
        <v>0</v>
      </c>
      <c r="N309">
        <v>0</v>
      </c>
      <c r="O309">
        <v>0</v>
      </c>
      <c r="P309">
        <v>0</v>
      </c>
    </row>
    <row r="310" spans="1:16" x14ac:dyDescent="0.65">
      <c r="A310">
        <v>45202</v>
      </c>
      <c r="B310">
        <v>88023</v>
      </c>
      <c r="C310">
        <v>8802303</v>
      </c>
      <c r="D310" t="s">
        <v>119</v>
      </c>
      <c r="E310" t="s">
        <v>563</v>
      </c>
      <c r="F310" t="s">
        <v>739</v>
      </c>
      <c r="G310" t="s">
        <v>122</v>
      </c>
      <c r="H310" t="s">
        <v>564</v>
      </c>
      <c r="I310" t="s">
        <v>740</v>
      </c>
      <c r="J310" t="str">
        <f t="shared" si="4"/>
        <v>宮崎県都城市山之口町山之口（上平野、仲田）</v>
      </c>
      <c r="K310">
        <v>1</v>
      </c>
      <c r="L310">
        <v>0</v>
      </c>
      <c r="M310">
        <v>0</v>
      </c>
      <c r="N310">
        <v>0</v>
      </c>
      <c r="O310">
        <v>0</v>
      </c>
      <c r="P310">
        <v>0</v>
      </c>
    </row>
    <row r="311" spans="1:16" x14ac:dyDescent="0.65">
      <c r="A311">
        <v>45202</v>
      </c>
      <c r="B311">
        <v>88918</v>
      </c>
      <c r="C311">
        <v>8891803</v>
      </c>
      <c r="D311" t="s">
        <v>119</v>
      </c>
      <c r="E311" t="s">
        <v>563</v>
      </c>
      <c r="F311" t="s">
        <v>741</v>
      </c>
      <c r="G311" t="s">
        <v>122</v>
      </c>
      <c r="H311" t="s">
        <v>564</v>
      </c>
      <c r="I311" t="s">
        <v>742</v>
      </c>
      <c r="J311" t="str">
        <f t="shared" si="4"/>
        <v>宮崎県都城市山之口町山之口（その他）</v>
      </c>
      <c r="K311">
        <v>1</v>
      </c>
      <c r="L311">
        <v>0</v>
      </c>
      <c r="M311">
        <v>0</v>
      </c>
      <c r="N311">
        <v>0</v>
      </c>
      <c r="O311">
        <v>0</v>
      </c>
      <c r="P311">
        <v>0</v>
      </c>
    </row>
    <row r="312" spans="1:16" x14ac:dyDescent="0.65">
      <c r="A312">
        <v>45202</v>
      </c>
      <c r="B312">
        <v>885</v>
      </c>
      <c r="C312">
        <v>8850091</v>
      </c>
      <c r="D312" t="s">
        <v>119</v>
      </c>
      <c r="E312" t="s">
        <v>563</v>
      </c>
      <c r="F312" t="s">
        <v>743</v>
      </c>
      <c r="G312" t="s">
        <v>122</v>
      </c>
      <c r="H312" t="s">
        <v>564</v>
      </c>
      <c r="I312" t="s">
        <v>744</v>
      </c>
      <c r="J312" t="str">
        <f t="shared" si="4"/>
        <v>宮崎県都城市横市町</v>
      </c>
      <c r="K312">
        <v>0</v>
      </c>
      <c r="L312">
        <v>0</v>
      </c>
      <c r="M312">
        <v>0</v>
      </c>
      <c r="N312">
        <v>0</v>
      </c>
      <c r="O312">
        <v>0</v>
      </c>
      <c r="P312">
        <v>0</v>
      </c>
    </row>
    <row r="313" spans="1:16" x14ac:dyDescent="0.65">
      <c r="A313">
        <v>45202</v>
      </c>
      <c r="B313">
        <v>885</v>
      </c>
      <c r="C313">
        <v>8850006</v>
      </c>
      <c r="D313" t="s">
        <v>119</v>
      </c>
      <c r="E313" t="s">
        <v>563</v>
      </c>
      <c r="F313" t="s">
        <v>745</v>
      </c>
      <c r="G313" t="s">
        <v>122</v>
      </c>
      <c r="H313" t="s">
        <v>564</v>
      </c>
      <c r="I313" t="s">
        <v>746</v>
      </c>
      <c r="J313" t="str">
        <f t="shared" si="4"/>
        <v>宮崎県都城市吉尾町</v>
      </c>
      <c r="K313">
        <v>0</v>
      </c>
      <c r="L313">
        <v>0</v>
      </c>
      <c r="M313">
        <v>0</v>
      </c>
      <c r="N313">
        <v>0</v>
      </c>
      <c r="O313">
        <v>0</v>
      </c>
      <c r="P313">
        <v>0</v>
      </c>
    </row>
    <row r="314" spans="1:16" x14ac:dyDescent="0.65">
      <c r="A314">
        <v>45202</v>
      </c>
      <c r="B314">
        <v>88502</v>
      </c>
      <c r="C314">
        <v>8850223</v>
      </c>
      <c r="D314" t="s">
        <v>119</v>
      </c>
      <c r="E314" t="s">
        <v>563</v>
      </c>
      <c r="F314" t="s">
        <v>747</v>
      </c>
      <c r="G314" t="s">
        <v>122</v>
      </c>
      <c r="H314" t="s">
        <v>564</v>
      </c>
      <c r="I314" t="s">
        <v>748</v>
      </c>
      <c r="J314" t="str">
        <f t="shared" si="4"/>
        <v>宮崎県都城市吉之元町</v>
      </c>
      <c r="K314">
        <v>0</v>
      </c>
      <c r="L314">
        <v>0</v>
      </c>
      <c r="M314">
        <v>0</v>
      </c>
      <c r="N314">
        <v>0</v>
      </c>
      <c r="O314">
        <v>0</v>
      </c>
      <c r="P314">
        <v>0</v>
      </c>
    </row>
    <row r="315" spans="1:16" x14ac:dyDescent="0.65">
      <c r="A315">
        <v>45202</v>
      </c>
      <c r="B315">
        <v>885</v>
      </c>
      <c r="C315">
        <v>8850054</v>
      </c>
      <c r="D315" t="s">
        <v>119</v>
      </c>
      <c r="E315" t="s">
        <v>563</v>
      </c>
      <c r="F315" t="s">
        <v>749</v>
      </c>
      <c r="G315" t="s">
        <v>122</v>
      </c>
      <c r="H315" t="s">
        <v>564</v>
      </c>
      <c r="I315" t="s">
        <v>750</v>
      </c>
      <c r="J315" t="str">
        <f t="shared" si="4"/>
        <v>宮崎県都城市若葉町</v>
      </c>
      <c r="K315">
        <v>0</v>
      </c>
      <c r="L315">
        <v>0</v>
      </c>
      <c r="M315">
        <v>0</v>
      </c>
      <c r="N315">
        <v>0</v>
      </c>
      <c r="O315">
        <v>0</v>
      </c>
      <c r="P315">
        <v>0</v>
      </c>
    </row>
    <row r="316" spans="1:16" x14ac:dyDescent="0.65">
      <c r="A316">
        <v>45203</v>
      </c>
      <c r="B316">
        <v>882</v>
      </c>
      <c r="C316">
        <v>8820000</v>
      </c>
      <c r="D316" t="s">
        <v>119</v>
      </c>
      <c r="E316" t="s">
        <v>751</v>
      </c>
      <c r="F316" t="s">
        <v>121</v>
      </c>
      <c r="G316" t="s">
        <v>122</v>
      </c>
      <c r="H316" t="s">
        <v>752</v>
      </c>
      <c r="I316" t="s">
        <v>124</v>
      </c>
      <c r="J316" t="str">
        <f t="shared" si="4"/>
        <v>宮崎県延岡市以下に掲載がない場合</v>
      </c>
      <c r="K316">
        <v>0</v>
      </c>
      <c r="L316">
        <v>0</v>
      </c>
      <c r="M316">
        <v>0</v>
      </c>
      <c r="N316">
        <v>0</v>
      </c>
      <c r="O316">
        <v>0</v>
      </c>
      <c r="P316">
        <v>0</v>
      </c>
    </row>
    <row r="317" spans="1:16" x14ac:dyDescent="0.65">
      <c r="A317">
        <v>45203</v>
      </c>
      <c r="B317">
        <v>88905</v>
      </c>
      <c r="C317">
        <v>8890517</v>
      </c>
      <c r="D317" t="s">
        <v>119</v>
      </c>
      <c r="E317" t="s">
        <v>751</v>
      </c>
      <c r="F317" t="s">
        <v>753</v>
      </c>
      <c r="G317" t="s">
        <v>122</v>
      </c>
      <c r="H317" t="s">
        <v>752</v>
      </c>
      <c r="I317" t="s">
        <v>754</v>
      </c>
      <c r="J317" t="str">
        <f t="shared" si="4"/>
        <v>宮崎県延岡市赤水町</v>
      </c>
      <c r="K317">
        <v>0</v>
      </c>
      <c r="L317">
        <v>0</v>
      </c>
      <c r="M317">
        <v>0</v>
      </c>
      <c r="N317">
        <v>0</v>
      </c>
      <c r="O317">
        <v>0</v>
      </c>
      <c r="P317">
        <v>0</v>
      </c>
    </row>
    <row r="318" spans="1:16" x14ac:dyDescent="0.65">
      <c r="A318">
        <v>45203</v>
      </c>
      <c r="B318">
        <v>882</v>
      </c>
      <c r="C318">
        <v>8820845</v>
      </c>
      <c r="D318" t="s">
        <v>119</v>
      </c>
      <c r="E318" t="s">
        <v>751</v>
      </c>
      <c r="F318" t="s">
        <v>755</v>
      </c>
      <c r="G318" t="s">
        <v>122</v>
      </c>
      <c r="H318" t="s">
        <v>752</v>
      </c>
      <c r="I318" t="s">
        <v>756</v>
      </c>
      <c r="J318" t="str">
        <f t="shared" si="4"/>
        <v>宮崎県延岡市安賀多町</v>
      </c>
      <c r="K318">
        <v>0</v>
      </c>
      <c r="L318">
        <v>0</v>
      </c>
      <c r="M318">
        <v>1</v>
      </c>
      <c r="N318">
        <v>0</v>
      </c>
      <c r="O318">
        <v>0</v>
      </c>
      <c r="P318">
        <v>0</v>
      </c>
    </row>
    <row r="319" spans="1:16" x14ac:dyDescent="0.65">
      <c r="A319">
        <v>45203</v>
      </c>
      <c r="B319">
        <v>88905</v>
      </c>
      <c r="C319">
        <v>8890507</v>
      </c>
      <c r="D319" t="s">
        <v>119</v>
      </c>
      <c r="E319" t="s">
        <v>751</v>
      </c>
      <c r="F319" t="s">
        <v>757</v>
      </c>
      <c r="G319" t="s">
        <v>122</v>
      </c>
      <c r="H319" t="s">
        <v>752</v>
      </c>
      <c r="I319" t="s">
        <v>758</v>
      </c>
      <c r="J319" t="str">
        <f t="shared" si="4"/>
        <v>宮崎県延岡市旭ケ丘</v>
      </c>
      <c r="K319">
        <v>0</v>
      </c>
      <c r="L319">
        <v>0</v>
      </c>
      <c r="M319">
        <v>1</v>
      </c>
      <c r="N319">
        <v>0</v>
      </c>
      <c r="O319">
        <v>0</v>
      </c>
      <c r="P319">
        <v>0</v>
      </c>
    </row>
    <row r="320" spans="1:16" x14ac:dyDescent="0.65">
      <c r="A320">
        <v>45203</v>
      </c>
      <c r="B320">
        <v>882</v>
      </c>
      <c r="C320">
        <v>8820847</v>
      </c>
      <c r="D320" t="s">
        <v>119</v>
      </c>
      <c r="E320" t="s">
        <v>751</v>
      </c>
      <c r="F320" t="s">
        <v>759</v>
      </c>
      <c r="G320" t="s">
        <v>122</v>
      </c>
      <c r="H320" t="s">
        <v>752</v>
      </c>
      <c r="I320" t="s">
        <v>760</v>
      </c>
      <c r="J320" t="str">
        <f t="shared" si="4"/>
        <v>宮崎県延岡市旭町</v>
      </c>
      <c r="K320">
        <v>0</v>
      </c>
      <c r="L320">
        <v>0</v>
      </c>
      <c r="M320">
        <v>1</v>
      </c>
      <c r="N320">
        <v>0</v>
      </c>
      <c r="O320">
        <v>0</v>
      </c>
      <c r="P320">
        <v>0</v>
      </c>
    </row>
    <row r="321" spans="1:16" x14ac:dyDescent="0.65">
      <c r="A321">
        <v>45203</v>
      </c>
      <c r="B321">
        <v>882</v>
      </c>
      <c r="C321">
        <v>8820872</v>
      </c>
      <c r="D321" t="s">
        <v>119</v>
      </c>
      <c r="E321" t="s">
        <v>751</v>
      </c>
      <c r="F321" t="s">
        <v>761</v>
      </c>
      <c r="G321" t="s">
        <v>122</v>
      </c>
      <c r="H321" t="s">
        <v>752</v>
      </c>
      <c r="I321" t="s">
        <v>762</v>
      </c>
      <c r="J321" t="str">
        <f t="shared" ref="J321:J384" si="5">CONCATENATE(G321,H321,I321)</f>
        <v>宮崎県延岡市愛宕町</v>
      </c>
      <c r="K321">
        <v>0</v>
      </c>
      <c r="L321">
        <v>0</v>
      </c>
      <c r="M321">
        <v>1</v>
      </c>
      <c r="N321">
        <v>0</v>
      </c>
      <c r="O321">
        <v>0</v>
      </c>
      <c r="P321">
        <v>0</v>
      </c>
    </row>
    <row r="322" spans="1:16" x14ac:dyDescent="0.65">
      <c r="A322">
        <v>45203</v>
      </c>
      <c r="B322">
        <v>882</v>
      </c>
      <c r="C322">
        <v>8820871</v>
      </c>
      <c r="D322" t="s">
        <v>119</v>
      </c>
      <c r="E322" t="s">
        <v>751</v>
      </c>
      <c r="F322" t="s">
        <v>763</v>
      </c>
      <c r="G322" t="s">
        <v>122</v>
      </c>
      <c r="H322" t="s">
        <v>752</v>
      </c>
      <c r="I322" t="s">
        <v>764</v>
      </c>
      <c r="J322" t="str">
        <f t="shared" si="5"/>
        <v>宮崎県延岡市愛宕山</v>
      </c>
      <c r="K322">
        <v>0</v>
      </c>
      <c r="L322">
        <v>0</v>
      </c>
      <c r="M322">
        <v>0</v>
      </c>
      <c r="N322">
        <v>0</v>
      </c>
      <c r="O322">
        <v>0</v>
      </c>
      <c r="P322">
        <v>0</v>
      </c>
    </row>
    <row r="323" spans="1:16" x14ac:dyDescent="0.65">
      <c r="A323">
        <v>45203</v>
      </c>
      <c r="B323">
        <v>882</v>
      </c>
      <c r="C323">
        <v>8820071</v>
      </c>
      <c r="D323" t="s">
        <v>119</v>
      </c>
      <c r="E323" t="s">
        <v>751</v>
      </c>
      <c r="F323" t="s">
        <v>765</v>
      </c>
      <c r="G323" t="s">
        <v>122</v>
      </c>
      <c r="H323" t="s">
        <v>752</v>
      </c>
      <c r="I323" t="s">
        <v>766</v>
      </c>
      <c r="J323" t="str">
        <f t="shared" si="5"/>
        <v>宮崎県延岡市天下町</v>
      </c>
      <c r="K323">
        <v>0</v>
      </c>
      <c r="L323">
        <v>0</v>
      </c>
      <c r="M323">
        <v>0</v>
      </c>
      <c r="N323">
        <v>0</v>
      </c>
      <c r="O323">
        <v>0</v>
      </c>
      <c r="P323">
        <v>0</v>
      </c>
    </row>
    <row r="324" spans="1:16" x14ac:dyDescent="0.65">
      <c r="A324">
        <v>45203</v>
      </c>
      <c r="B324">
        <v>882</v>
      </c>
      <c r="C324">
        <v>8820025</v>
      </c>
      <c r="D324" t="s">
        <v>119</v>
      </c>
      <c r="E324" t="s">
        <v>751</v>
      </c>
      <c r="F324" t="s">
        <v>767</v>
      </c>
      <c r="G324" t="s">
        <v>122</v>
      </c>
      <c r="H324" t="s">
        <v>752</v>
      </c>
      <c r="I324" t="s">
        <v>768</v>
      </c>
      <c r="J324" t="str">
        <f t="shared" si="5"/>
        <v>宮崎県延岡市粟野名町</v>
      </c>
      <c r="K324">
        <v>0</v>
      </c>
      <c r="L324">
        <v>0</v>
      </c>
      <c r="M324">
        <v>0</v>
      </c>
      <c r="N324">
        <v>0</v>
      </c>
      <c r="O324">
        <v>0</v>
      </c>
      <c r="P324">
        <v>0</v>
      </c>
    </row>
    <row r="325" spans="1:16" x14ac:dyDescent="0.65">
      <c r="A325">
        <v>45203</v>
      </c>
      <c r="B325">
        <v>88905</v>
      </c>
      <c r="C325">
        <v>8890503</v>
      </c>
      <c r="D325" t="s">
        <v>119</v>
      </c>
      <c r="E325" t="s">
        <v>751</v>
      </c>
      <c r="F325" t="s">
        <v>769</v>
      </c>
      <c r="G325" t="s">
        <v>122</v>
      </c>
      <c r="H325" t="s">
        <v>752</v>
      </c>
      <c r="I325" t="s">
        <v>770</v>
      </c>
      <c r="J325" t="str">
        <f t="shared" si="5"/>
        <v>宮崎県延岡市伊形町</v>
      </c>
      <c r="K325">
        <v>0</v>
      </c>
      <c r="L325">
        <v>0</v>
      </c>
      <c r="M325">
        <v>0</v>
      </c>
      <c r="N325">
        <v>0</v>
      </c>
      <c r="O325">
        <v>0</v>
      </c>
      <c r="P325">
        <v>0</v>
      </c>
    </row>
    <row r="326" spans="1:16" x14ac:dyDescent="0.65">
      <c r="A326">
        <v>45203</v>
      </c>
      <c r="B326">
        <v>88905</v>
      </c>
      <c r="C326">
        <v>8890501</v>
      </c>
      <c r="D326" t="s">
        <v>119</v>
      </c>
      <c r="E326" t="s">
        <v>751</v>
      </c>
      <c r="F326" t="s">
        <v>771</v>
      </c>
      <c r="G326" t="s">
        <v>122</v>
      </c>
      <c r="H326" t="s">
        <v>752</v>
      </c>
      <c r="I326" t="s">
        <v>772</v>
      </c>
      <c r="J326" t="str">
        <f t="shared" si="5"/>
        <v>宮崎県延岡市石田町</v>
      </c>
      <c r="K326">
        <v>0</v>
      </c>
      <c r="L326">
        <v>0</v>
      </c>
      <c r="M326">
        <v>0</v>
      </c>
      <c r="N326">
        <v>0</v>
      </c>
      <c r="O326">
        <v>0</v>
      </c>
      <c r="P326">
        <v>0</v>
      </c>
    </row>
    <row r="327" spans="1:16" x14ac:dyDescent="0.65">
      <c r="A327">
        <v>45203</v>
      </c>
      <c r="B327">
        <v>882</v>
      </c>
      <c r="C327">
        <v>8820831</v>
      </c>
      <c r="D327" t="s">
        <v>119</v>
      </c>
      <c r="E327" t="s">
        <v>751</v>
      </c>
      <c r="F327" t="s">
        <v>773</v>
      </c>
      <c r="G327" t="s">
        <v>122</v>
      </c>
      <c r="H327" t="s">
        <v>752</v>
      </c>
      <c r="I327" t="s">
        <v>774</v>
      </c>
      <c r="J327" t="str">
        <f t="shared" si="5"/>
        <v>宮崎県延岡市出口町</v>
      </c>
      <c r="K327">
        <v>0</v>
      </c>
      <c r="L327">
        <v>0</v>
      </c>
      <c r="M327">
        <v>0</v>
      </c>
      <c r="N327">
        <v>0</v>
      </c>
      <c r="O327">
        <v>0</v>
      </c>
      <c r="P327">
        <v>0</v>
      </c>
    </row>
    <row r="328" spans="1:16" x14ac:dyDescent="0.65">
      <c r="A328">
        <v>45203</v>
      </c>
      <c r="B328">
        <v>882</v>
      </c>
      <c r="C328">
        <v>8820856</v>
      </c>
      <c r="D328" t="s">
        <v>119</v>
      </c>
      <c r="E328" t="s">
        <v>751</v>
      </c>
      <c r="F328" t="s">
        <v>775</v>
      </c>
      <c r="G328" t="s">
        <v>122</v>
      </c>
      <c r="H328" t="s">
        <v>752</v>
      </c>
      <c r="I328" t="s">
        <v>776</v>
      </c>
      <c r="J328" t="str">
        <f t="shared" si="5"/>
        <v>宮崎県延岡市出北</v>
      </c>
      <c r="K328">
        <v>0</v>
      </c>
      <c r="L328">
        <v>0</v>
      </c>
      <c r="M328">
        <v>1</v>
      </c>
      <c r="N328">
        <v>0</v>
      </c>
      <c r="O328">
        <v>0</v>
      </c>
      <c r="P328">
        <v>0</v>
      </c>
    </row>
    <row r="329" spans="1:16" x14ac:dyDescent="0.65">
      <c r="A329">
        <v>45203</v>
      </c>
      <c r="B329">
        <v>882</v>
      </c>
      <c r="C329">
        <v>8820003</v>
      </c>
      <c r="D329" t="s">
        <v>119</v>
      </c>
      <c r="E329" t="s">
        <v>751</v>
      </c>
      <c r="F329" t="s">
        <v>777</v>
      </c>
      <c r="G329" t="s">
        <v>122</v>
      </c>
      <c r="H329" t="s">
        <v>752</v>
      </c>
      <c r="I329" t="s">
        <v>778</v>
      </c>
      <c r="J329" t="str">
        <f t="shared" si="5"/>
        <v>宮崎県延岡市稲葉崎町</v>
      </c>
      <c r="K329">
        <v>0</v>
      </c>
      <c r="L329">
        <v>0</v>
      </c>
      <c r="M329">
        <v>1</v>
      </c>
      <c r="N329">
        <v>0</v>
      </c>
      <c r="O329">
        <v>0</v>
      </c>
      <c r="P329">
        <v>0</v>
      </c>
    </row>
    <row r="330" spans="1:16" x14ac:dyDescent="0.65">
      <c r="A330">
        <v>45203</v>
      </c>
      <c r="B330">
        <v>882</v>
      </c>
      <c r="C330">
        <v>8820095</v>
      </c>
      <c r="D330" t="s">
        <v>119</v>
      </c>
      <c r="E330" t="s">
        <v>751</v>
      </c>
      <c r="F330" t="s">
        <v>779</v>
      </c>
      <c r="G330" t="s">
        <v>122</v>
      </c>
      <c r="H330" t="s">
        <v>752</v>
      </c>
      <c r="I330" t="s">
        <v>780</v>
      </c>
      <c r="J330" t="str">
        <f t="shared" si="5"/>
        <v>宮崎県延岡市浦城町</v>
      </c>
      <c r="K330">
        <v>0</v>
      </c>
      <c r="L330">
        <v>0</v>
      </c>
      <c r="M330">
        <v>0</v>
      </c>
      <c r="N330">
        <v>0</v>
      </c>
      <c r="O330">
        <v>0</v>
      </c>
      <c r="P330">
        <v>0</v>
      </c>
    </row>
    <row r="331" spans="1:16" x14ac:dyDescent="0.65">
      <c r="A331">
        <v>45203</v>
      </c>
      <c r="B331">
        <v>882</v>
      </c>
      <c r="C331">
        <v>8820084</v>
      </c>
      <c r="D331" t="s">
        <v>119</v>
      </c>
      <c r="E331" t="s">
        <v>751</v>
      </c>
      <c r="F331" t="s">
        <v>781</v>
      </c>
      <c r="G331" t="s">
        <v>122</v>
      </c>
      <c r="H331" t="s">
        <v>752</v>
      </c>
      <c r="I331" t="s">
        <v>782</v>
      </c>
      <c r="J331" t="str">
        <f t="shared" si="5"/>
        <v>宮崎県延岡市宇和田町</v>
      </c>
      <c r="K331">
        <v>0</v>
      </c>
      <c r="L331">
        <v>0</v>
      </c>
      <c r="M331">
        <v>0</v>
      </c>
      <c r="N331">
        <v>0</v>
      </c>
      <c r="O331">
        <v>0</v>
      </c>
      <c r="P331">
        <v>0</v>
      </c>
    </row>
    <row r="332" spans="1:16" x14ac:dyDescent="0.65">
      <c r="A332">
        <v>45203</v>
      </c>
      <c r="B332">
        <v>882</v>
      </c>
      <c r="C332">
        <v>8820046</v>
      </c>
      <c r="D332" t="s">
        <v>119</v>
      </c>
      <c r="E332" t="s">
        <v>751</v>
      </c>
      <c r="F332" t="s">
        <v>783</v>
      </c>
      <c r="G332" t="s">
        <v>122</v>
      </c>
      <c r="H332" t="s">
        <v>752</v>
      </c>
      <c r="I332" t="s">
        <v>784</v>
      </c>
      <c r="J332" t="str">
        <f t="shared" si="5"/>
        <v>宮崎県延岡市恵比須町</v>
      </c>
      <c r="K332">
        <v>0</v>
      </c>
      <c r="L332">
        <v>0</v>
      </c>
      <c r="M332">
        <v>0</v>
      </c>
      <c r="N332">
        <v>0</v>
      </c>
      <c r="O332">
        <v>0</v>
      </c>
      <c r="P332">
        <v>0</v>
      </c>
    </row>
    <row r="333" spans="1:16" x14ac:dyDescent="0.65">
      <c r="A333">
        <v>45203</v>
      </c>
      <c r="B333">
        <v>882</v>
      </c>
      <c r="C333">
        <v>8820013</v>
      </c>
      <c r="D333" t="s">
        <v>119</v>
      </c>
      <c r="E333" t="s">
        <v>751</v>
      </c>
      <c r="F333" t="s">
        <v>785</v>
      </c>
      <c r="G333" t="s">
        <v>122</v>
      </c>
      <c r="H333" t="s">
        <v>752</v>
      </c>
      <c r="I333" t="s">
        <v>786</v>
      </c>
      <c r="J333" t="str">
        <f t="shared" si="5"/>
        <v>宮崎県延岡市追内町</v>
      </c>
      <c r="K333">
        <v>0</v>
      </c>
      <c r="L333">
        <v>0</v>
      </c>
      <c r="M333">
        <v>0</v>
      </c>
      <c r="N333">
        <v>0</v>
      </c>
      <c r="O333">
        <v>0</v>
      </c>
      <c r="P333">
        <v>0</v>
      </c>
    </row>
    <row r="334" spans="1:16" x14ac:dyDescent="0.65">
      <c r="A334">
        <v>45203</v>
      </c>
      <c r="B334">
        <v>882</v>
      </c>
      <c r="C334">
        <v>8820001</v>
      </c>
      <c r="D334" t="s">
        <v>119</v>
      </c>
      <c r="E334" t="s">
        <v>751</v>
      </c>
      <c r="F334" t="s">
        <v>787</v>
      </c>
      <c r="G334" t="s">
        <v>122</v>
      </c>
      <c r="H334" t="s">
        <v>752</v>
      </c>
      <c r="I334" t="s">
        <v>788</v>
      </c>
      <c r="J334" t="str">
        <f t="shared" si="5"/>
        <v>宮崎県延岡市大峡町</v>
      </c>
      <c r="K334">
        <v>0</v>
      </c>
      <c r="L334">
        <v>0</v>
      </c>
      <c r="M334">
        <v>0</v>
      </c>
      <c r="N334">
        <v>0</v>
      </c>
      <c r="O334">
        <v>0</v>
      </c>
      <c r="P334">
        <v>0</v>
      </c>
    </row>
    <row r="335" spans="1:16" x14ac:dyDescent="0.65">
      <c r="A335">
        <v>45203</v>
      </c>
      <c r="B335">
        <v>882</v>
      </c>
      <c r="C335">
        <v>8820027</v>
      </c>
      <c r="D335" t="s">
        <v>119</v>
      </c>
      <c r="E335" t="s">
        <v>751</v>
      </c>
      <c r="F335" t="s">
        <v>789</v>
      </c>
      <c r="G335" t="s">
        <v>122</v>
      </c>
      <c r="H335" t="s">
        <v>752</v>
      </c>
      <c r="I335" t="s">
        <v>790</v>
      </c>
      <c r="J335" t="str">
        <f t="shared" si="5"/>
        <v>宮崎県延岡市大門町</v>
      </c>
      <c r="K335">
        <v>0</v>
      </c>
      <c r="L335">
        <v>0</v>
      </c>
      <c r="M335">
        <v>0</v>
      </c>
      <c r="N335">
        <v>0</v>
      </c>
      <c r="O335">
        <v>0</v>
      </c>
      <c r="P335">
        <v>0</v>
      </c>
    </row>
    <row r="336" spans="1:16" x14ac:dyDescent="0.65">
      <c r="A336">
        <v>45203</v>
      </c>
      <c r="B336">
        <v>882</v>
      </c>
      <c r="C336">
        <v>8820841</v>
      </c>
      <c r="D336" t="s">
        <v>119</v>
      </c>
      <c r="E336" t="s">
        <v>751</v>
      </c>
      <c r="F336" t="s">
        <v>791</v>
      </c>
      <c r="G336" t="s">
        <v>122</v>
      </c>
      <c r="H336" t="s">
        <v>752</v>
      </c>
      <c r="I336" t="s">
        <v>792</v>
      </c>
      <c r="J336" t="str">
        <f t="shared" si="5"/>
        <v>宮崎県延岡市大瀬町</v>
      </c>
      <c r="K336">
        <v>0</v>
      </c>
      <c r="L336">
        <v>0</v>
      </c>
      <c r="M336">
        <v>1</v>
      </c>
      <c r="N336">
        <v>0</v>
      </c>
      <c r="O336">
        <v>0</v>
      </c>
      <c r="P336">
        <v>0</v>
      </c>
    </row>
    <row r="337" spans="1:16" x14ac:dyDescent="0.65">
      <c r="A337">
        <v>45203</v>
      </c>
      <c r="B337">
        <v>882</v>
      </c>
      <c r="C337">
        <v>8820024</v>
      </c>
      <c r="D337" t="s">
        <v>119</v>
      </c>
      <c r="E337" t="s">
        <v>751</v>
      </c>
      <c r="F337" t="s">
        <v>793</v>
      </c>
      <c r="G337" t="s">
        <v>122</v>
      </c>
      <c r="H337" t="s">
        <v>752</v>
      </c>
      <c r="I337" t="s">
        <v>794</v>
      </c>
      <c r="J337" t="str">
        <f t="shared" si="5"/>
        <v>宮崎県延岡市大武町</v>
      </c>
      <c r="K337">
        <v>0</v>
      </c>
      <c r="L337">
        <v>0</v>
      </c>
      <c r="M337">
        <v>0</v>
      </c>
      <c r="N337">
        <v>0</v>
      </c>
      <c r="O337">
        <v>0</v>
      </c>
      <c r="P337">
        <v>0</v>
      </c>
    </row>
    <row r="338" spans="1:16" x14ac:dyDescent="0.65">
      <c r="A338">
        <v>45203</v>
      </c>
      <c r="B338">
        <v>882</v>
      </c>
      <c r="C338">
        <v>8820803</v>
      </c>
      <c r="D338" t="s">
        <v>119</v>
      </c>
      <c r="E338" t="s">
        <v>751</v>
      </c>
      <c r="F338" t="s">
        <v>795</v>
      </c>
      <c r="G338" t="s">
        <v>122</v>
      </c>
      <c r="H338" t="s">
        <v>752</v>
      </c>
      <c r="I338" t="s">
        <v>796</v>
      </c>
      <c r="J338" t="str">
        <f t="shared" si="5"/>
        <v>宮崎県延岡市大貫町</v>
      </c>
      <c r="K338">
        <v>0</v>
      </c>
      <c r="L338">
        <v>0</v>
      </c>
      <c r="M338">
        <v>1</v>
      </c>
      <c r="N338">
        <v>0</v>
      </c>
      <c r="O338">
        <v>0</v>
      </c>
      <c r="P338">
        <v>0</v>
      </c>
    </row>
    <row r="339" spans="1:16" x14ac:dyDescent="0.65">
      <c r="A339">
        <v>45203</v>
      </c>
      <c r="B339">
        <v>882</v>
      </c>
      <c r="C339">
        <v>8820086</v>
      </c>
      <c r="D339" t="s">
        <v>119</v>
      </c>
      <c r="E339" t="s">
        <v>751</v>
      </c>
      <c r="F339" t="s">
        <v>797</v>
      </c>
      <c r="G339" t="s">
        <v>122</v>
      </c>
      <c r="H339" t="s">
        <v>752</v>
      </c>
      <c r="I339" t="s">
        <v>798</v>
      </c>
      <c r="J339" t="str">
        <f t="shared" si="5"/>
        <v>宮崎県延岡市大野町</v>
      </c>
      <c r="K339">
        <v>0</v>
      </c>
      <c r="L339">
        <v>0</v>
      </c>
      <c r="M339">
        <v>0</v>
      </c>
      <c r="N339">
        <v>0</v>
      </c>
      <c r="O339">
        <v>0</v>
      </c>
      <c r="P339">
        <v>0</v>
      </c>
    </row>
    <row r="340" spans="1:16" x14ac:dyDescent="0.65">
      <c r="A340">
        <v>45203</v>
      </c>
      <c r="B340">
        <v>882</v>
      </c>
      <c r="C340">
        <v>8820056</v>
      </c>
      <c r="D340" t="s">
        <v>119</v>
      </c>
      <c r="E340" t="s">
        <v>751</v>
      </c>
      <c r="F340" t="s">
        <v>799</v>
      </c>
      <c r="G340" t="s">
        <v>122</v>
      </c>
      <c r="H340" t="s">
        <v>752</v>
      </c>
      <c r="I340" t="s">
        <v>800</v>
      </c>
      <c r="J340" t="str">
        <f t="shared" si="5"/>
        <v>宮崎県延岡市岡富町</v>
      </c>
      <c r="K340">
        <v>0</v>
      </c>
      <c r="L340">
        <v>0</v>
      </c>
      <c r="M340">
        <v>0</v>
      </c>
      <c r="N340">
        <v>0</v>
      </c>
      <c r="O340">
        <v>0</v>
      </c>
      <c r="P340">
        <v>0</v>
      </c>
    </row>
    <row r="341" spans="1:16" x14ac:dyDescent="0.65">
      <c r="A341">
        <v>45203</v>
      </c>
      <c r="B341">
        <v>882</v>
      </c>
      <c r="C341">
        <v>8820057</v>
      </c>
      <c r="D341" t="s">
        <v>119</v>
      </c>
      <c r="E341" t="s">
        <v>751</v>
      </c>
      <c r="F341" t="s">
        <v>801</v>
      </c>
      <c r="G341" t="s">
        <v>122</v>
      </c>
      <c r="H341" t="s">
        <v>752</v>
      </c>
      <c r="I341" t="s">
        <v>802</v>
      </c>
      <c r="J341" t="str">
        <f t="shared" si="5"/>
        <v>宮崎県延岡市岡富山</v>
      </c>
      <c r="K341">
        <v>0</v>
      </c>
      <c r="L341">
        <v>0</v>
      </c>
      <c r="M341">
        <v>0</v>
      </c>
      <c r="N341">
        <v>0</v>
      </c>
      <c r="O341">
        <v>0</v>
      </c>
      <c r="P341">
        <v>0</v>
      </c>
    </row>
    <row r="342" spans="1:16" x14ac:dyDescent="0.65">
      <c r="A342">
        <v>45203</v>
      </c>
      <c r="B342">
        <v>882</v>
      </c>
      <c r="C342">
        <v>8820075</v>
      </c>
      <c r="D342" t="s">
        <v>119</v>
      </c>
      <c r="E342" t="s">
        <v>751</v>
      </c>
      <c r="F342" t="s">
        <v>803</v>
      </c>
      <c r="G342" t="s">
        <v>122</v>
      </c>
      <c r="H342" t="s">
        <v>752</v>
      </c>
      <c r="I342" t="s">
        <v>804</v>
      </c>
      <c r="J342" t="str">
        <f t="shared" si="5"/>
        <v>宮崎県延岡市岡元町</v>
      </c>
      <c r="K342">
        <v>0</v>
      </c>
      <c r="L342">
        <v>0</v>
      </c>
      <c r="M342">
        <v>0</v>
      </c>
      <c r="N342">
        <v>0</v>
      </c>
      <c r="O342">
        <v>0</v>
      </c>
      <c r="P342">
        <v>0</v>
      </c>
    </row>
    <row r="343" spans="1:16" x14ac:dyDescent="0.65">
      <c r="A343">
        <v>45203</v>
      </c>
      <c r="B343">
        <v>882</v>
      </c>
      <c r="C343">
        <v>8820876</v>
      </c>
      <c r="D343" t="s">
        <v>119</v>
      </c>
      <c r="E343" t="s">
        <v>751</v>
      </c>
      <c r="F343" t="s">
        <v>805</v>
      </c>
      <c r="G343" t="s">
        <v>122</v>
      </c>
      <c r="H343" t="s">
        <v>752</v>
      </c>
      <c r="I343" t="s">
        <v>806</v>
      </c>
      <c r="J343" t="str">
        <f t="shared" si="5"/>
        <v>宮崎県延岡市沖田町</v>
      </c>
      <c r="K343">
        <v>0</v>
      </c>
      <c r="L343">
        <v>0</v>
      </c>
      <c r="M343">
        <v>0</v>
      </c>
      <c r="N343">
        <v>0</v>
      </c>
      <c r="O343">
        <v>0</v>
      </c>
      <c r="P343">
        <v>0</v>
      </c>
    </row>
    <row r="344" spans="1:16" x14ac:dyDescent="0.65">
      <c r="A344">
        <v>45203</v>
      </c>
      <c r="B344">
        <v>882</v>
      </c>
      <c r="C344">
        <v>8820006</v>
      </c>
      <c r="D344" t="s">
        <v>119</v>
      </c>
      <c r="E344" t="s">
        <v>751</v>
      </c>
      <c r="F344" t="s">
        <v>807</v>
      </c>
      <c r="G344" t="s">
        <v>122</v>
      </c>
      <c r="H344" t="s">
        <v>752</v>
      </c>
      <c r="I344" t="s">
        <v>808</v>
      </c>
      <c r="J344" t="str">
        <f t="shared" si="5"/>
        <v>宮崎県延岡市尾崎町</v>
      </c>
      <c r="K344">
        <v>0</v>
      </c>
      <c r="L344">
        <v>0</v>
      </c>
      <c r="M344">
        <v>0</v>
      </c>
      <c r="N344">
        <v>0</v>
      </c>
      <c r="O344">
        <v>0</v>
      </c>
      <c r="P344">
        <v>0</v>
      </c>
    </row>
    <row r="345" spans="1:16" x14ac:dyDescent="0.65">
      <c r="A345">
        <v>45203</v>
      </c>
      <c r="B345">
        <v>882</v>
      </c>
      <c r="C345">
        <v>8820855</v>
      </c>
      <c r="D345" t="s">
        <v>119</v>
      </c>
      <c r="E345" t="s">
        <v>751</v>
      </c>
      <c r="F345" t="s">
        <v>809</v>
      </c>
      <c r="G345" t="s">
        <v>122</v>
      </c>
      <c r="H345" t="s">
        <v>752</v>
      </c>
      <c r="I345" t="s">
        <v>810</v>
      </c>
      <c r="J345" t="str">
        <f t="shared" si="5"/>
        <v>宮崎県延岡市卸本町</v>
      </c>
      <c r="K345">
        <v>0</v>
      </c>
      <c r="L345">
        <v>0</v>
      </c>
      <c r="M345">
        <v>0</v>
      </c>
      <c r="N345">
        <v>0</v>
      </c>
      <c r="O345">
        <v>0</v>
      </c>
      <c r="P345">
        <v>0</v>
      </c>
    </row>
    <row r="346" spans="1:16" x14ac:dyDescent="0.65">
      <c r="A346">
        <v>45203</v>
      </c>
      <c r="B346">
        <v>882</v>
      </c>
      <c r="C346">
        <v>8820073</v>
      </c>
      <c r="D346" t="s">
        <v>119</v>
      </c>
      <c r="E346" t="s">
        <v>751</v>
      </c>
      <c r="F346" t="s">
        <v>811</v>
      </c>
      <c r="G346" t="s">
        <v>122</v>
      </c>
      <c r="H346" t="s">
        <v>752</v>
      </c>
      <c r="I346" t="s">
        <v>812</v>
      </c>
      <c r="J346" t="str">
        <f t="shared" si="5"/>
        <v>宮崎県延岡市貝の畑町</v>
      </c>
      <c r="K346">
        <v>0</v>
      </c>
      <c r="L346">
        <v>0</v>
      </c>
      <c r="M346">
        <v>0</v>
      </c>
      <c r="N346">
        <v>0</v>
      </c>
      <c r="O346">
        <v>0</v>
      </c>
      <c r="P346">
        <v>0</v>
      </c>
    </row>
    <row r="347" spans="1:16" x14ac:dyDescent="0.65">
      <c r="A347">
        <v>45203</v>
      </c>
      <c r="B347">
        <v>882</v>
      </c>
      <c r="C347">
        <v>8820085</v>
      </c>
      <c r="D347" t="s">
        <v>119</v>
      </c>
      <c r="E347" t="s">
        <v>751</v>
      </c>
      <c r="F347" t="s">
        <v>813</v>
      </c>
      <c r="G347" t="s">
        <v>122</v>
      </c>
      <c r="H347" t="s">
        <v>752</v>
      </c>
      <c r="I347" t="s">
        <v>814</v>
      </c>
      <c r="J347" t="str">
        <f t="shared" si="5"/>
        <v>宮崎県延岡市鹿狩瀬町</v>
      </c>
      <c r="K347">
        <v>0</v>
      </c>
      <c r="L347">
        <v>0</v>
      </c>
      <c r="M347">
        <v>0</v>
      </c>
      <c r="N347">
        <v>0</v>
      </c>
      <c r="O347">
        <v>0</v>
      </c>
      <c r="P347">
        <v>0</v>
      </c>
    </row>
    <row r="348" spans="1:16" x14ac:dyDescent="0.65">
      <c r="A348">
        <v>45203</v>
      </c>
      <c r="B348">
        <v>882</v>
      </c>
      <c r="C348">
        <v>8820004</v>
      </c>
      <c r="D348" t="s">
        <v>119</v>
      </c>
      <c r="E348" t="s">
        <v>751</v>
      </c>
      <c r="F348" t="s">
        <v>815</v>
      </c>
      <c r="G348" t="s">
        <v>122</v>
      </c>
      <c r="H348" t="s">
        <v>752</v>
      </c>
      <c r="I348" t="s">
        <v>816</v>
      </c>
      <c r="J348" t="str">
        <f t="shared" si="5"/>
        <v>宮崎県延岡市樫山町</v>
      </c>
      <c r="K348">
        <v>0</v>
      </c>
      <c r="L348">
        <v>0</v>
      </c>
      <c r="M348">
        <v>1</v>
      </c>
      <c r="N348">
        <v>0</v>
      </c>
      <c r="O348">
        <v>0</v>
      </c>
      <c r="P348">
        <v>0</v>
      </c>
    </row>
    <row r="349" spans="1:16" x14ac:dyDescent="0.65">
      <c r="A349">
        <v>45203</v>
      </c>
      <c r="B349">
        <v>882</v>
      </c>
      <c r="C349">
        <v>8820012</v>
      </c>
      <c r="D349" t="s">
        <v>119</v>
      </c>
      <c r="E349" t="s">
        <v>751</v>
      </c>
      <c r="F349" t="s">
        <v>817</v>
      </c>
      <c r="G349" t="s">
        <v>122</v>
      </c>
      <c r="H349" t="s">
        <v>752</v>
      </c>
      <c r="I349" t="s">
        <v>818</v>
      </c>
      <c r="J349" t="str">
        <f t="shared" si="5"/>
        <v>宮崎県延岡市鹿小路</v>
      </c>
      <c r="K349">
        <v>0</v>
      </c>
      <c r="L349">
        <v>0</v>
      </c>
      <c r="M349">
        <v>0</v>
      </c>
      <c r="N349">
        <v>0</v>
      </c>
      <c r="O349">
        <v>0</v>
      </c>
      <c r="P349">
        <v>0</v>
      </c>
    </row>
    <row r="350" spans="1:16" x14ac:dyDescent="0.65">
      <c r="A350">
        <v>45203</v>
      </c>
      <c r="B350">
        <v>882</v>
      </c>
      <c r="C350">
        <v>8820844</v>
      </c>
      <c r="D350" t="s">
        <v>119</v>
      </c>
      <c r="E350" t="s">
        <v>751</v>
      </c>
      <c r="F350" t="s">
        <v>819</v>
      </c>
      <c r="G350" t="s">
        <v>122</v>
      </c>
      <c r="H350" t="s">
        <v>752</v>
      </c>
      <c r="I350" t="s">
        <v>820</v>
      </c>
      <c r="J350" t="str">
        <f t="shared" si="5"/>
        <v>宮崎県延岡市春日町</v>
      </c>
      <c r="K350">
        <v>0</v>
      </c>
      <c r="L350">
        <v>0</v>
      </c>
      <c r="M350">
        <v>1</v>
      </c>
      <c r="N350">
        <v>0</v>
      </c>
      <c r="O350">
        <v>0</v>
      </c>
      <c r="P350">
        <v>0</v>
      </c>
    </row>
    <row r="351" spans="1:16" x14ac:dyDescent="0.65">
      <c r="A351">
        <v>45203</v>
      </c>
      <c r="B351">
        <v>882</v>
      </c>
      <c r="C351">
        <v>8820877</v>
      </c>
      <c r="D351" t="s">
        <v>119</v>
      </c>
      <c r="E351" t="s">
        <v>751</v>
      </c>
      <c r="F351" t="s">
        <v>821</v>
      </c>
      <c r="G351" t="s">
        <v>122</v>
      </c>
      <c r="H351" t="s">
        <v>752</v>
      </c>
      <c r="I351" t="s">
        <v>822</v>
      </c>
      <c r="J351" t="str">
        <f t="shared" si="5"/>
        <v>宮崎県延岡市片田町</v>
      </c>
      <c r="K351">
        <v>0</v>
      </c>
      <c r="L351">
        <v>0</v>
      </c>
      <c r="M351">
        <v>0</v>
      </c>
      <c r="N351">
        <v>0</v>
      </c>
      <c r="O351">
        <v>0</v>
      </c>
      <c r="P351">
        <v>0</v>
      </c>
    </row>
    <row r="352" spans="1:16" x14ac:dyDescent="0.65">
      <c r="A352">
        <v>45203</v>
      </c>
      <c r="B352">
        <v>882</v>
      </c>
      <c r="C352">
        <v>8820867</v>
      </c>
      <c r="D352" t="s">
        <v>119</v>
      </c>
      <c r="E352" t="s">
        <v>751</v>
      </c>
      <c r="F352" t="s">
        <v>823</v>
      </c>
      <c r="G352" t="s">
        <v>122</v>
      </c>
      <c r="H352" t="s">
        <v>752</v>
      </c>
      <c r="I352" t="s">
        <v>824</v>
      </c>
      <c r="J352" t="str">
        <f t="shared" si="5"/>
        <v>宮崎県延岡市構口町</v>
      </c>
      <c r="K352">
        <v>0</v>
      </c>
      <c r="L352">
        <v>0</v>
      </c>
      <c r="M352">
        <v>1</v>
      </c>
      <c r="N352">
        <v>0</v>
      </c>
      <c r="O352">
        <v>0</v>
      </c>
      <c r="P352">
        <v>0</v>
      </c>
    </row>
    <row r="353" spans="1:16" x14ac:dyDescent="0.65">
      <c r="A353">
        <v>45203</v>
      </c>
      <c r="B353">
        <v>88905</v>
      </c>
      <c r="C353">
        <v>8890502</v>
      </c>
      <c r="D353" t="s">
        <v>119</v>
      </c>
      <c r="E353" t="s">
        <v>751</v>
      </c>
      <c r="F353" t="s">
        <v>825</v>
      </c>
      <c r="G353" t="s">
        <v>122</v>
      </c>
      <c r="H353" t="s">
        <v>752</v>
      </c>
      <c r="I353" t="s">
        <v>826</v>
      </c>
      <c r="J353" t="str">
        <f t="shared" si="5"/>
        <v>宮崎県延岡市上伊形町</v>
      </c>
      <c r="K353">
        <v>0</v>
      </c>
      <c r="L353">
        <v>0</v>
      </c>
      <c r="M353">
        <v>0</v>
      </c>
      <c r="N353">
        <v>0</v>
      </c>
      <c r="O353">
        <v>0</v>
      </c>
      <c r="P353">
        <v>0</v>
      </c>
    </row>
    <row r="354" spans="1:16" x14ac:dyDescent="0.65">
      <c r="A354">
        <v>45203</v>
      </c>
      <c r="B354">
        <v>882</v>
      </c>
      <c r="C354">
        <v>8820833</v>
      </c>
      <c r="D354" t="s">
        <v>119</v>
      </c>
      <c r="E354" t="s">
        <v>751</v>
      </c>
      <c r="F354" t="s">
        <v>827</v>
      </c>
      <c r="G354" t="s">
        <v>122</v>
      </c>
      <c r="H354" t="s">
        <v>752</v>
      </c>
      <c r="I354" t="s">
        <v>828</v>
      </c>
      <c r="J354" t="str">
        <f t="shared" si="5"/>
        <v>宮崎県延岡市上大瀬町</v>
      </c>
      <c r="K354">
        <v>0</v>
      </c>
      <c r="L354">
        <v>0</v>
      </c>
      <c r="M354">
        <v>0</v>
      </c>
      <c r="N354">
        <v>0</v>
      </c>
      <c r="O354">
        <v>0</v>
      </c>
      <c r="P354">
        <v>0</v>
      </c>
    </row>
    <row r="355" spans="1:16" x14ac:dyDescent="0.65">
      <c r="A355">
        <v>45203</v>
      </c>
      <c r="B355">
        <v>882</v>
      </c>
      <c r="C355">
        <v>8820885</v>
      </c>
      <c r="D355" t="s">
        <v>119</v>
      </c>
      <c r="E355" t="s">
        <v>751</v>
      </c>
      <c r="F355" t="s">
        <v>829</v>
      </c>
      <c r="G355" t="s">
        <v>122</v>
      </c>
      <c r="H355" t="s">
        <v>752</v>
      </c>
      <c r="I355" t="s">
        <v>830</v>
      </c>
      <c r="J355" t="str">
        <f t="shared" si="5"/>
        <v>宮崎県延岡市上三輪町</v>
      </c>
      <c r="K355">
        <v>0</v>
      </c>
      <c r="L355">
        <v>0</v>
      </c>
      <c r="M355">
        <v>0</v>
      </c>
      <c r="N355">
        <v>0</v>
      </c>
      <c r="O355">
        <v>0</v>
      </c>
      <c r="P355">
        <v>0</v>
      </c>
    </row>
    <row r="356" spans="1:16" x14ac:dyDescent="0.65">
      <c r="A356">
        <v>45203</v>
      </c>
      <c r="B356">
        <v>882</v>
      </c>
      <c r="C356">
        <v>8820017</v>
      </c>
      <c r="D356" t="s">
        <v>119</v>
      </c>
      <c r="E356" t="s">
        <v>751</v>
      </c>
      <c r="F356" t="s">
        <v>831</v>
      </c>
      <c r="G356" t="s">
        <v>122</v>
      </c>
      <c r="H356" t="s">
        <v>752</v>
      </c>
      <c r="I356" t="s">
        <v>832</v>
      </c>
      <c r="J356" t="str">
        <f t="shared" si="5"/>
        <v>宮崎県延岡市川島町</v>
      </c>
      <c r="K356">
        <v>0</v>
      </c>
      <c r="L356">
        <v>0</v>
      </c>
      <c r="M356">
        <v>0</v>
      </c>
      <c r="N356">
        <v>0</v>
      </c>
      <c r="O356">
        <v>0</v>
      </c>
      <c r="P356">
        <v>0</v>
      </c>
    </row>
    <row r="357" spans="1:16" x14ac:dyDescent="0.65">
      <c r="A357">
        <v>45203</v>
      </c>
      <c r="B357">
        <v>882</v>
      </c>
      <c r="C357">
        <v>8820033</v>
      </c>
      <c r="D357" t="s">
        <v>119</v>
      </c>
      <c r="E357" t="s">
        <v>751</v>
      </c>
      <c r="F357" t="s">
        <v>833</v>
      </c>
      <c r="G357" t="s">
        <v>122</v>
      </c>
      <c r="H357" t="s">
        <v>752</v>
      </c>
      <c r="I357" t="s">
        <v>834</v>
      </c>
      <c r="J357" t="str">
        <f t="shared" si="5"/>
        <v>宮崎県延岡市川原崎町</v>
      </c>
      <c r="K357">
        <v>0</v>
      </c>
      <c r="L357">
        <v>0</v>
      </c>
      <c r="M357">
        <v>0</v>
      </c>
      <c r="N357">
        <v>0</v>
      </c>
      <c r="O357">
        <v>0</v>
      </c>
      <c r="P357">
        <v>0</v>
      </c>
    </row>
    <row r="358" spans="1:16" x14ac:dyDescent="0.65">
      <c r="A358">
        <v>45203</v>
      </c>
      <c r="B358">
        <v>882</v>
      </c>
      <c r="C358">
        <v>8820043</v>
      </c>
      <c r="D358" t="s">
        <v>119</v>
      </c>
      <c r="E358" t="s">
        <v>751</v>
      </c>
      <c r="F358" t="s">
        <v>835</v>
      </c>
      <c r="G358" t="s">
        <v>122</v>
      </c>
      <c r="H358" t="s">
        <v>752</v>
      </c>
      <c r="I358" t="s">
        <v>836</v>
      </c>
      <c r="J358" t="str">
        <f t="shared" si="5"/>
        <v>宮崎県延岡市祗園町</v>
      </c>
      <c r="K358">
        <v>0</v>
      </c>
      <c r="L358">
        <v>0</v>
      </c>
      <c r="M358">
        <v>1</v>
      </c>
      <c r="N358">
        <v>0</v>
      </c>
      <c r="O358">
        <v>0</v>
      </c>
      <c r="P358">
        <v>0</v>
      </c>
    </row>
    <row r="359" spans="1:16" x14ac:dyDescent="0.65">
      <c r="A359">
        <v>45203</v>
      </c>
      <c r="B359">
        <v>88903</v>
      </c>
      <c r="C359">
        <v>8890302</v>
      </c>
      <c r="D359" t="s">
        <v>119</v>
      </c>
      <c r="E359" t="s">
        <v>751</v>
      </c>
      <c r="F359" t="s">
        <v>837</v>
      </c>
      <c r="G359" t="s">
        <v>122</v>
      </c>
      <c r="H359" t="s">
        <v>752</v>
      </c>
      <c r="I359" t="s">
        <v>838</v>
      </c>
      <c r="J359" t="str">
        <f t="shared" si="5"/>
        <v>宮崎県延岡市北浦町市振</v>
      </c>
      <c r="K359">
        <v>0</v>
      </c>
      <c r="L359">
        <v>0</v>
      </c>
      <c r="M359">
        <v>0</v>
      </c>
      <c r="N359">
        <v>0</v>
      </c>
      <c r="O359">
        <v>0</v>
      </c>
      <c r="P359">
        <v>0</v>
      </c>
    </row>
    <row r="360" spans="1:16" x14ac:dyDescent="0.65">
      <c r="A360">
        <v>45203</v>
      </c>
      <c r="B360">
        <v>88903</v>
      </c>
      <c r="C360">
        <v>8890301</v>
      </c>
      <c r="D360" t="s">
        <v>119</v>
      </c>
      <c r="E360" t="s">
        <v>751</v>
      </c>
      <c r="F360" t="s">
        <v>839</v>
      </c>
      <c r="G360" t="s">
        <v>122</v>
      </c>
      <c r="H360" t="s">
        <v>752</v>
      </c>
      <c r="I360" t="s">
        <v>840</v>
      </c>
      <c r="J360" t="str">
        <f t="shared" si="5"/>
        <v>宮崎県延岡市北浦町古江</v>
      </c>
      <c r="K360">
        <v>0</v>
      </c>
      <c r="L360">
        <v>0</v>
      </c>
      <c r="M360">
        <v>0</v>
      </c>
      <c r="N360">
        <v>0</v>
      </c>
      <c r="O360">
        <v>0</v>
      </c>
      <c r="P360">
        <v>0</v>
      </c>
    </row>
    <row r="361" spans="1:16" x14ac:dyDescent="0.65">
      <c r="A361">
        <v>45203</v>
      </c>
      <c r="B361">
        <v>88903</v>
      </c>
      <c r="C361">
        <v>8890304</v>
      </c>
      <c r="D361" t="s">
        <v>119</v>
      </c>
      <c r="E361" t="s">
        <v>751</v>
      </c>
      <c r="F361" t="s">
        <v>841</v>
      </c>
      <c r="G361" t="s">
        <v>122</v>
      </c>
      <c r="H361" t="s">
        <v>752</v>
      </c>
      <c r="I361" t="s">
        <v>842</v>
      </c>
      <c r="J361" t="str">
        <f t="shared" si="5"/>
        <v>宮崎県延岡市北浦町三川内</v>
      </c>
      <c r="K361">
        <v>0</v>
      </c>
      <c r="L361">
        <v>0</v>
      </c>
      <c r="M361">
        <v>0</v>
      </c>
      <c r="N361">
        <v>0</v>
      </c>
      <c r="O361">
        <v>0</v>
      </c>
      <c r="P361">
        <v>0</v>
      </c>
    </row>
    <row r="362" spans="1:16" x14ac:dyDescent="0.65">
      <c r="A362">
        <v>45203</v>
      </c>
      <c r="B362">
        <v>88903</v>
      </c>
      <c r="C362">
        <v>8890303</v>
      </c>
      <c r="D362" t="s">
        <v>119</v>
      </c>
      <c r="E362" t="s">
        <v>751</v>
      </c>
      <c r="F362" t="s">
        <v>843</v>
      </c>
      <c r="G362" t="s">
        <v>122</v>
      </c>
      <c r="H362" t="s">
        <v>752</v>
      </c>
      <c r="I362" t="s">
        <v>844</v>
      </c>
      <c r="J362" t="str">
        <f t="shared" si="5"/>
        <v>宮崎県延岡市北浦町宮野浦</v>
      </c>
      <c r="K362">
        <v>0</v>
      </c>
      <c r="L362">
        <v>0</v>
      </c>
      <c r="M362">
        <v>0</v>
      </c>
      <c r="N362">
        <v>0</v>
      </c>
      <c r="O362">
        <v>0</v>
      </c>
      <c r="P362">
        <v>0</v>
      </c>
    </row>
    <row r="363" spans="1:16" x14ac:dyDescent="0.65">
      <c r="A363">
        <v>45203</v>
      </c>
      <c r="B363">
        <v>88201</v>
      </c>
      <c r="C363">
        <v>8820121</v>
      </c>
      <c r="D363" t="s">
        <v>119</v>
      </c>
      <c r="E363" t="s">
        <v>751</v>
      </c>
      <c r="F363" t="s">
        <v>845</v>
      </c>
      <c r="G363" t="s">
        <v>122</v>
      </c>
      <c r="H363" t="s">
        <v>752</v>
      </c>
      <c r="I363" t="s">
        <v>846</v>
      </c>
      <c r="J363" t="str">
        <f t="shared" si="5"/>
        <v>宮崎県延岡市北方町板上</v>
      </c>
      <c r="K363">
        <v>0</v>
      </c>
      <c r="L363">
        <v>0</v>
      </c>
      <c r="M363">
        <v>0</v>
      </c>
      <c r="N363">
        <v>0</v>
      </c>
      <c r="O363">
        <v>0</v>
      </c>
      <c r="P363">
        <v>0</v>
      </c>
    </row>
    <row r="364" spans="1:16" x14ac:dyDescent="0.65">
      <c r="A364">
        <v>45203</v>
      </c>
      <c r="B364">
        <v>88201</v>
      </c>
      <c r="C364">
        <v>8820122</v>
      </c>
      <c r="D364" t="s">
        <v>119</v>
      </c>
      <c r="E364" t="s">
        <v>751</v>
      </c>
      <c r="F364" t="s">
        <v>847</v>
      </c>
      <c r="G364" t="s">
        <v>122</v>
      </c>
      <c r="H364" t="s">
        <v>752</v>
      </c>
      <c r="I364" t="s">
        <v>848</v>
      </c>
      <c r="J364" t="str">
        <f t="shared" si="5"/>
        <v>宮崎県延岡市北方町板下</v>
      </c>
      <c r="K364">
        <v>0</v>
      </c>
      <c r="L364">
        <v>0</v>
      </c>
      <c r="M364">
        <v>0</v>
      </c>
      <c r="N364">
        <v>0</v>
      </c>
      <c r="O364">
        <v>0</v>
      </c>
      <c r="P364">
        <v>0</v>
      </c>
    </row>
    <row r="365" spans="1:16" x14ac:dyDescent="0.65">
      <c r="A365">
        <v>45203</v>
      </c>
      <c r="B365">
        <v>88201</v>
      </c>
      <c r="C365">
        <v>8820123</v>
      </c>
      <c r="D365" t="s">
        <v>119</v>
      </c>
      <c r="E365" t="s">
        <v>751</v>
      </c>
      <c r="F365" t="s">
        <v>849</v>
      </c>
      <c r="G365" t="s">
        <v>122</v>
      </c>
      <c r="H365" t="s">
        <v>752</v>
      </c>
      <c r="I365" t="s">
        <v>850</v>
      </c>
      <c r="J365" t="str">
        <f t="shared" si="5"/>
        <v>宮崎県延岡市北方町うそ越</v>
      </c>
      <c r="K365">
        <v>0</v>
      </c>
      <c r="L365">
        <v>0</v>
      </c>
      <c r="M365">
        <v>0</v>
      </c>
      <c r="N365">
        <v>0</v>
      </c>
      <c r="O365">
        <v>0</v>
      </c>
      <c r="P365">
        <v>0</v>
      </c>
    </row>
    <row r="366" spans="1:16" x14ac:dyDescent="0.65">
      <c r="A366">
        <v>45203</v>
      </c>
      <c r="B366">
        <v>88201</v>
      </c>
      <c r="C366">
        <v>8820106</v>
      </c>
      <c r="D366" t="s">
        <v>119</v>
      </c>
      <c r="E366" t="s">
        <v>751</v>
      </c>
      <c r="F366" t="s">
        <v>851</v>
      </c>
      <c r="G366" t="s">
        <v>122</v>
      </c>
      <c r="H366" t="s">
        <v>752</v>
      </c>
      <c r="I366" t="s">
        <v>852</v>
      </c>
      <c r="J366" t="str">
        <f t="shared" si="5"/>
        <v>宮崎県延岡市北方町笠下</v>
      </c>
      <c r="K366">
        <v>0</v>
      </c>
      <c r="L366">
        <v>0</v>
      </c>
      <c r="M366">
        <v>0</v>
      </c>
      <c r="N366">
        <v>0</v>
      </c>
      <c r="O366">
        <v>0</v>
      </c>
      <c r="P366">
        <v>0</v>
      </c>
    </row>
    <row r="367" spans="1:16" x14ac:dyDescent="0.65">
      <c r="A367">
        <v>45203</v>
      </c>
      <c r="B367">
        <v>88201</v>
      </c>
      <c r="C367">
        <v>8820126</v>
      </c>
      <c r="D367" t="s">
        <v>119</v>
      </c>
      <c r="E367" t="s">
        <v>751</v>
      </c>
      <c r="F367" t="s">
        <v>853</v>
      </c>
      <c r="G367" t="s">
        <v>122</v>
      </c>
      <c r="H367" t="s">
        <v>752</v>
      </c>
      <c r="I367" t="s">
        <v>854</v>
      </c>
      <c r="J367" t="str">
        <f t="shared" si="5"/>
        <v>宮崎県延岡市北方町上崎</v>
      </c>
      <c r="K367">
        <v>0</v>
      </c>
      <c r="L367">
        <v>0</v>
      </c>
      <c r="M367">
        <v>0</v>
      </c>
      <c r="N367">
        <v>0</v>
      </c>
      <c r="O367">
        <v>0</v>
      </c>
      <c r="P367">
        <v>0</v>
      </c>
    </row>
    <row r="368" spans="1:16" x14ac:dyDescent="0.65">
      <c r="A368">
        <v>45203</v>
      </c>
      <c r="B368">
        <v>88201</v>
      </c>
      <c r="C368">
        <v>8820231</v>
      </c>
      <c r="D368" t="s">
        <v>119</v>
      </c>
      <c r="E368" t="s">
        <v>751</v>
      </c>
      <c r="F368" t="s">
        <v>855</v>
      </c>
      <c r="G368" t="s">
        <v>122</v>
      </c>
      <c r="H368" t="s">
        <v>752</v>
      </c>
      <c r="I368" t="s">
        <v>856</v>
      </c>
      <c r="J368" t="str">
        <f t="shared" si="5"/>
        <v>宮崎県延岡市北方町上鹿川</v>
      </c>
      <c r="K368">
        <v>0</v>
      </c>
      <c r="L368">
        <v>0</v>
      </c>
      <c r="M368">
        <v>0</v>
      </c>
      <c r="N368">
        <v>0</v>
      </c>
      <c r="O368">
        <v>0</v>
      </c>
      <c r="P368">
        <v>0</v>
      </c>
    </row>
    <row r="369" spans="1:16" x14ac:dyDescent="0.65">
      <c r="A369">
        <v>45203</v>
      </c>
      <c r="B369">
        <v>88201</v>
      </c>
      <c r="C369">
        <v>8820125</v>
      </c>
      <c r="D369" t="s">
        <v>119</v>
      </c>
      <c r="E369" t="s">
        <v>751</v>
      </c>
      <c r="F369" t="s">
        <v>857</v>
      </c>
      <c r="G369" t="s">
        <v>122</v>
      </c>
      <c r="H369" t="s">
        <v>752</v>
      </c>
      <c r="I369" t="s">
        <v>858</v>
      </c>
      <c r="J369" t="str">
        <f t="shared" si="5"/>
        <v>宮崎県延岡市北方町川水流</v>
      </c>
      <c r="K369">
        <v>0</v>
      </c>
      <c r="L369">
        <v>0</v>
      </c>
      <c r="M369">
        <v>0</v>
      </c>
      <c r="N369">
        <v>0</v>
      </c>
      <c r="O369">
        <v>0</v>
      </c>
      <c r="P369">
        <v>0</v>
      </c>
    </row>
    <row r="370" spans="1:16" x14ac:dyDescent="0.65">
      <c r="A370">
        <v>45203</v>
      </c>
      <c r="B370">
        <v>88201</v>
      </c>
      <c r="C370">
        <v>8820129</v>
      </c>
      <c r="D370" t="s">
        <v>119</v>
      </c>
      <c r="E370" t="s">
        <v>751</v>
      </c>
      <c r="F370" t="s">
        <v>859</v>
      </c>
      <c r="G370" t="s">
        <v>122</v>
      </c>
      <c r="H370" t="s">
        <v>752</v>
      </c>
      <c r="I370" t="s">
        <v>860</v>
      </c>
      <c r="J370" t="str">
        <f t="shared" si="5"/>
        <v>宮崎県延岡市北方町北久保山</v>
      </c>
      <c r="K370">
        <v>0</v>
      </c>
      <c r="L370">
        <v>0</v>
      </c>
      <c r="M370">
        <v>0</v>
      </c>
      <c r="N370">
        <v>0</v>
      </c>
      <c r="O370">
        <v>0</v>
      </c>
      <c r="P370">
        <v>0</v>
      </c>
    </row>
    <row r="371" spans="1:16" x14ac:dyDescent="0.65">
      <c r="A371">
        <v>45203</v>
      </c>
      <c r="B371">
        <v>88201</v>
      </c>
      <c r="C371">
        <v>8820127</v>
      </c>
      <c r="D371" t="s">
        <v>119</v>
      </c>
      <c r="E371" t="s">
        <v>751</v>
      </c>
      <c r="F371" t="s">
        <v>861</v>
      </c>
      <c r="G371" t="s">
        <v>122</v>
      </c>
      <c r="H371" t="s">
        <v>752</v>
      </c>
      <c r="I371" t="s">
        <v>862</v>
      </c>
      <c r="J371" t="str">
        <f t="shared" si="5"/>
        <v>宮崎県延岡市北方町蔵田</v>
      </c>
      <c r="K371">
        <v>0</v>
      </c>
      <c r="L371">
        <v>0</v>
      </c>
      <c r="M371">
        <v>0</v>
      </c>
      <c r="N371">
        <v>0</v>
      </c>
      <c r="O371">
        <v>0</v>
      </c>
      <c r="P371">
        <v>0</v>
      </c>
    </row>
    <row r="372" spans="1:16" x14ac:dyDescent="0.65">
      <c r="A372">
        <v>45203</v>
      </c>
      <c r="B372">
        <v>88201</v>
      </c>
      <c r="C372">
        <v>8820241</v>
      </c>
      <c r="D372" t="s">
        <v>119</v>
      </c>
      <c r="E372" t="s">
        <v>751</v>
      </c>
      <c r="F372" t="s">
        <v>863</v>
      </c>
      <c r="G372" t="s">
        <v>122</v>
      </c>
      <c r="H372" t="s">
        <v>752</v>
      </c>
      <c r="I372" t="s">
        <v>864</v>
      </c>
      <c r="J372" t="str">
        <f t="shared" si="5"/>
        <v>宮崎県延岡市北方町三ケ村</v>
      </c>
      <c r="K372">
        <v>0</v>
      </c>
      <c r="L372">
        <v>0</v>
      </c>
      <c r="M372">
        <v>0</v>
      </c>
      <c r="N372">
        <v>0</v>
      </c>
      <c r="O372">
        <v>0</v>
      </c>
      <c r="P372">
        <v>0</v>
      </c>
    </row>
    <row r="373" spans="1:16" x14ac:dyDescent="0.65">
      <c r="A373">
        <v>45203</v>
      </c>
      <c r="B373">
        <v>88201</v>
      </c>
      <c r="C373">
        <v>8820237</v>
      </c>
      <c r="D373" t="s">
        <v>119</v>
      </c>
      <c r="E373" t="s">
        <v>751</v>
      </c>
      <c r="F373" t="s">
        <v>865</v>
      </c>
      <c r="G373" t="s">
        <v>122</v>
      </c>
      <c r="H373" t="s">
        <v>752</v>
      </c>
      <c r="I373" t="s">
        <v>866</v>
      </c>
      <c r="J373" t="str">
        <f t="shared" si="5"/>
        <v>宮崎県延岡市北方町椎畑</v>
      </c>
      <c r="K373">
        <v>0</v>
      </c>
      <c r="L373">
        <v>0</v>
      </c>
      <c r="M373">
        <v>0</v>
      </c>
      <c r="N373">
        <v>0</v>
      </c>
      <c r="O373">
        <v>0</v>
      </c>
      <c r="P373">
        <v>0</v>
      </c>
    </row>
    <row r="374" spans="1:16" x14ac:dyDescent="0.65">
      <c r="A374">
        <v>45203</v>
      </c>
      <c r="B374">
        <v>88201</v>
      </c>
      <c r="C374">
        <v>8820232</v>
      </c>
      <c r="D374" t="s">
        <v>119</v>
      </c>
      <c r="E374" t="s">
        <v>751</v>
      </c>
      <c r="F374" t="s">
        <v>867</v>
      </c>
      <c r="G374" t="s">
        <v>122</v>
      </c>
      <c r="H374" t="s">
        <v>752</v>
      </c>
      <c r="I374" t="s">
        <v>868</v>
      </c>
      <c r="J374" t="str">
        <f t="shared" si="5"/>
        <v>宮崎県延岡市北方町下鹿川</v>
      </c>
      <c r="K374">
        <v>0</v>
      </c>
      <c r="L374">
        <v>0</v>
      </c>
      <c r="M374">
        <v>0</v>
      </c>
      <c r="N374">
        <v>0</v>
      </c>
      <c r="O374">
        <v>0</v>
      </c>
      <c r="P374">
        <v>0</v>
      </c>
    </row>
    <row r="375" spans="1:16" x14ac:dyDescent="0.65">
      <c r="A375">
        <v>45203</v>
      </c>
      <c r="B375">
        <v>88201</v>
      </c>
      <c r="C375">
        <v>8820233</v>
      </c>
      <c r="D375" t="s">
        <v>119</v>
      </c>
      <c r="E375" t="s">
        <v>751</v>
      </c>
      <c r="F375" t="s">
        <v>869</v>
      </c>
      <c r="G375" t="s">
        <v>122</v>
      </c>
      <c r="H375" t="s">
        <v>752</v>
      </c>
      <c r="I375" t="s">
        <v>870</v>
      </c>
      <c r="J375" t="str">
        <f t="shared" si="5"/>
        <v>宮崎県延岡市北方町菅原</v>
      </c>
      <c r="K375">
        <v>0</v>
      </c>
      <c r="L375">
        <v>0</v>
      </c>
      <c r="M375">
        <v>0</v>
      </c>
      <c r="N375">
        <v>0</v>
      </c>
      <c r="O375">
        <v>0</v>
      </c>
      <c r="P375">
        <v>0</v>
      </c>
    </row>
    <row r="376" spans="1:16" x14ac:dyDescent="0.65">
      <c r="A376">
        <v>45203</v>
      </c>
      <c r="B376">
        <v>88201</v>
      </c>
      <c r="C376">
        <v>8820124</v>
      </c>
      <c r="D376" t="s">
        <v>119</v>
      </c>
      <c r="E376" t="s">
        <v>751</v>
      </c>
      <c r="F376" t="s">
        <v>871</v>
      </c>
      <c r="G376" t="s">
        <v>122</v>
      </c>
      <c r="H376" t="s">
        <v>752</v>
      </c>
      <c r="I376" t="s">
        <v>872</v>
      </c>
      <c r="J376" t="str">
        <f t="shared" si="5"/>
        <v>宮崎県延岡市北方町曽木</v>
      </c>
      <c r="K376">
        <v>0</v>
      </c>
      <c r="L376">
        <v>0</v>
      </c>
      <c r="M376">
        <v>0</v>
      </c>
      <c r="N376">
        <v>0</v>
      </c>
      <c r="O376">
        <v>0</v>
      </c>
      <c r="P376">
        <v>0</v>
      </c>
    </row>
    <row r="377" spans="1:16" x14ac:dyDescent="0.65">
      <c r="A377">
        <v>45203</v>
      </c>
      <c r="B377">
        <v>88201</v>
      </c>
      <c r="C377">
        <v>8820238</v>
      </c>
      <c r="D377" t="s">
        <v>119</v>
      </c>
      <c r="E377" t="s">
        <v>751</v>
      </c>
      <c r="F377" t="s">
        <v>873</v>
      </c>
      <c r="G377" t="s">
        <v>122</v>
      </c>
      <c r="H377" t="s">
        <v>752</v>
      </c>
      <c r="I377" t="s">
        <v>874</v>
      </c>
      <c r="J377" t="str">
        <f t="shared" si="5"/>
        <v>宮崎県延岡市北方町滝下</v>
      </c>
      <c r="K377">
        <v>0</v>
      </c>
      <c r="L377">
        <v>0</v>
      </c>
      <c r="M377">
        <v>0</v>
      </c>
      <c r="N377">
        <v>0</v>
      </c>
      <c r="O377">
        <v>0</v>
      </c>
      <c r="P377">
        <v>0</v>
      </c>
    </row>
    <row r="378" spans="1:16" x14ac:dyDescent="0.65">
      <c r="A378">
        <v>45203</v>
      </c>
      <c r="B378">
        <v>88201</v>
      </c>
      <c r="C378">
        <v>8820104</v>
      </c>
      <c r="D378" t="s">
        <v>119</v>
      </c>
      <c r="E378" t="s">
        <v>751</v>
      </c>
      <c r="F378" t="s">
        <v>875</v>
      </c>
      <c r="G378" t="s">
        <v>122</v>
      </c>
      <c r="H378" t="s">
        <v>752</v>
      </c>
      <c r="I378" t="s">
        <v>876</v>
      </c>
      <c r="J378" t="str">
        <f t="shared" si="5"/>
        <v>宮崎県延岡市北方町角田</v>
      </c>
      <c r="K378">
        <v>0</v>
      </c>
      <c r="L378">
        <v>0</v>
      </c>
      <c r="M378">
        <v>0</v>
      </c>
      <c r="N378">
        <v>0</v>
      </c>
      <c r="O378">
        <v>0</v>
      </c>
      <c r="P378">
        <v>0</v>
      </c>
    </row>
    <row r="379" spans="1:16" x14ac:dyDescent="0.65">
      <c r="A379">
        <v>45203</v>
      </c>
      <c r="B379">
        <v>88201</v>
      </c>
      <c r="C379">
        <v>8820245</v>
      </c>
      <c r="D379" t="s">
        <v>119</v>
      </c>
      <c r="E379" t="s">
        <v>751</v>
      </c>
      <c r="F379" t="s">
        <v>877</v>
      </c>
      <c r="G379" t="s">
        <v>122</v>
      </c>
      <c r="H379" t="s">
        <v>752</v>
      </c>
      <c r="I379" t="s">
        <v>878</v>
      </c>
      <c r="J379" t="str">
        <f t="shared" si="5"/>
        <v>宮崎県延岡市北方町早上</v>
      </c>
      <c r="K379">
        <v>0</v>
      </c>
      <c r="L379">
        <v>0</v>
      </c>
      <c r="M379">
        <v>0</v>
      </c>
      <c r="N379">
        <v>0</v>
      </c>
      <c r="O379">
        <v>0</v>
      </c>
      <c r="P379">
        <v>0</v>
      </c>
    </row>
    <row r="380" spans="1:16" x14ac:dyDescent="0.65">
      <c r="A380">
        <v>45203</v>
      </c>
      <c r="B380">
        <v>88201</v>
      </c>
      <c r="C380">
        <v>8820244</v>
      </c>
      <c r="D380" t="s">
        <v>119</v>
      </c>
      <c r="E380" t="s">
        <v>751</v>
      </c>
      <c r="F380" t="s">
        <v>879</v>
      </c>
      <c r="G380" t="s">
        <v>122</v>
      </c>
      <c r="H380" t="s">
        <v>752</v>
      </c>
      <c r="I380" t="s">
        <v>880</v>
      </c>
      <c r="J380" t="str">
        <f t="shared" si="5"/>
        <v>宮崎県延岡市北方町早中</v>
      </c>
      <c r="K380">
        <v>0</v>
      </c>
      <c r="L380">
        <v>0</v>
      </c>
      <c r="M380">
        <v>0</v>
      </c>
      <c r="N380">
        <v>0</v>
      </c>
      <c r="O380">
        <v>0</v>
      </c>
      <c r="P380">
        <v>0</v>
      </c>
    </row>
    <row r="381" spans="1:16" x14ac:dyDescent="0.65">
      <c r="A381">
        <v>45203</v>
      </c>
      <c r="B381">
        <v>88201</v>
      </c>
      <c r="C381">
        <v>8820243</v>
      </c>
      <c r="D381" t="s">
        <v>119</v>
      </c>
      <c r="E381" t="s">
        <v>751</v>
      </c>
      <c r="F381" t="s">
        <v>881</v>
      </c>
      <c r="G381" t="s">
        <v>122</v>
      </c>
      <c r="H381" t="s">
        <v>752</v>
      </c>
      <c r="I381" t="s">
        <v>882</v>
      </c>
      <c r="J381" t="str">
        <f t="shared" si="5"/>
        <v>宮崎県延岡市北方町早日渡</v>
      </c>
      <c r="K381">
        <v>0</v>
      </c>
      <c r="L381">
        <v>0</v>
      </c>
      <c r="M381">
        <v>0</v>
      </c>
      <c r="N381">
        <v>0</v>
      </c>
      <c r="O381">
        <v>0</v>
      </c>
      <c r="P381">
        <v>0</v>
      </c>
    </row>
    <row r="382" spans="1:16" x14ac:dyDescent="0.65">
      <c r="A382">
        <v>45203</v>
      </c>
      <c r="B382">
        <v>88201</v>
      </c>
      <c r="C382">
        <v>8820236</v>
      </c>
      <c r="D382" t="s">
        <v>119</v>
      </c>
      <c r="E382" t="s">
        <v>751</v>
      </c>
      <c r="F382" t="s">
        <v>883</v>
      </c>
      <c r="G382" t="s">
        <v>122</v>
      </c>
      <c r="H382" t="s">
        <v>752</v>
      </c>
      <c r="I382" t="s">
        <v>884</v>
      </c>
      <c r="J382" t="str">
        <f t="shared" si="5"/>
        <v>宮崎県延岡市北方町日平</v>
      </c>
      <c r="K382">
        <v>0</v>
      </c>
      <c r="L382">
        <v>0</v>
      </c>
      <c r="M382">
        <v>0</v>
      </c>
      <c r="N382">
        <v>0</v>
      </c>
      <c r="O382">
        <v>0</v>
      </c>
      <c r="P382">
        <v>0</v>
      </c>
    </row>
    <row r="383" spans="1:16" x14ac:dyDescent="0.65">
      <c r="A383">
        <v>45203</v>
      </c>
      <c r="B383">
        <v>88201</v>
      </c>
      <c r="C383">
        <v>8820107</v>
      </c>
      <c r="D383" t="s">
        <v>119</v>
      </c>
      <c r="E383" t="s">
        <v>751</v>
      </c>
      <c r="F383" t="s">
        <v>885</v>
      </c>
      <c r="G383" t="s">
        <v>122</v>
      </c>
      <c r="H383" t="s">
        <v>752</v>
      </c>
      <c r="I383" t="s">
        <v>886</v>
      </c>
      <c r="J383" t="str">
        <f t="shared" si="5"/>
        <v>宮崎県延岡市北方町藤の木</v>
      </c>
      <c r="K383">
        <v>0</v>
      </c>
      <c r="L383">
        <v>0</v>
      </c>
      <c r="M383">
        <v>0</v>
      </c>
      <c r="N383">
        <v>0</v>
      </c>
      <c r="O383">
        <v>0</v>
      </c>
      <c r="P383">
        <v>0</v>
      </c>
    </row>
    <row r="384" spans="1:16" x14ac:dyDescent="0.65">
      <c r="A384">
        <v>45203</v>
      </c>
      <c r="B384">
        <v>88201</v>
      </c>
      <c r="C384">
        <v>8820101</v>
      </c>
      <c r="D384" t="s">
        <v>119</v>
      </c>
      <c r="E384" t="s">
        <v>751</v>
      </c>
      <c r="F384" t="s">
        <v>887</v>
      </c>
      <c r="G384" t="s">
        <v>122</v>
      </c>
      <c r="H384" t="s">
        <v>752</v>
      </c>
      <c r="I384" t="s">
        <v>888</v>
      </c>
      <c r="J384" t="str">
        <f t="shared" si="5"/>
        <v>宮崎県延岡市北方町二股</v>
      </c>
      <c r="K384">
        <v>0</v>
      </c>
      <c r="L384">
        <v>0</v>
      </c>
      <c r="M384">
        <v>0</v>
      </c>
      <c r="N384">
        <v>0</v>
      </c>
      <c r="O384">
        <v>0</v>
      </c>
      <c r="P384">
        <v>0</v>
      </c>
    </row>
    <row r="385" spans="1:16" x14ac:dyDescent="0.65">
      <c r="A385">
        <v>45203</v>
      </c>
      <c r="B385">
        <v>88201</v>
      </c>
      <c r="C385">
        <v>8820235</v>
      </c>
      <c r="D385" t="s">
        <v>119</v>
      </c>
      <c r="E385" t="s">
        <v>751</v>
      </c>
      <c r="F385" t="s">
        <v>889</v>
      </c>
      <c r="G385" t="s">
        <v>122</v>
      </c>
      <c r="H385" t="s">
        <v>752</v>
      </c>
      <c r="I385" t="s">
        <v>890</v>
      </c>
      <c r="J385" t="str">
        <f t="shared" ref="J385:J448" si="6">CONCATENATE(G385,H385,I385)</f>
        <v>宮崎県延岡市北方町槇峰</v>
      </c>
      <c r="K385">
        <v>0</v>
      </c>
      <c r="L385">
        <v>0</v>
      </c>
      <c r="M385">
        <v>0</v>
      </c>
      <c r="N385">
        <v>0</v>
      </c>
      <c r="O385">
        <v>0</v>
      </c>
      <c r="P385">
        <v>0</v>
      </c>
    </row>
    <row r="386" spans="1:16" x14ac:dyDescent="0.65">
      <c r="A386">
        <v>45203</v>
      </c>
      <c r="B386">
        <v>88201</v>
      </c>
      <c r="C386">
        <v>8820128</v>
      </c>
      <c r="D386" t="s">
        <v>119</v>
      </c>
      <c r="E386" t="s">
        <v>751</v>
      </c>
      <c r="F386" t="s">
        <v>891</v>
      </c>
      <c r="G386" t="s">
        <v>122</v>
      </c>
      <c r="H386" t="s">
        <v>752</v>
      </c>
      <c r="I386" t="s">
        <v>892</v>
      </c>
      <c r="J386" t="str">
        <f t="shared" si="6"/>
        <v>宮崎県延岡市北方町南久保山</v>
      </c>
      <c r="K386">
        <v>0</v>
      </c>
      <c r="L386">
        <v>0</v>
      </c>
      <c r="M386">
        <v>0</v>
      </c>
      <c r="N386">
        <v>0</v>
      </c>
      <c r="O386">
        <v>0</v>
      </c>
      <c r="P386">
        <v>0</v>
      </c>
    </row>
    <row r="387" spans="1:16" x14ac:dyDescent="0.65">
      <c r="A387">
        <v>45203</v>
      </c>
      <c r="B387">
        <v>88201</v>
      </c>
      <c r="C387">
        <v>8820234</v>
      </c>
      <c r="D387" t="s">
        <v>119</v>
      </c>
      <c r="E387" t="s">
        <v>751</v>
      </c>
      <c r="F387" t="s">
        <v>893</v>
      </c>
      <c r="G387" t="s">
        <v>122</v>
      </c>
      <c r="H387" t="s">
        <v>752</v>
      </c>
      <c r="I387" t="s">
        <v>894</v>
      </c>
      <c r="J387" t="str">
        <f t="shared" si="6"/>
        <v>宮崎県延岡市北方町美々地</v>
      </c>
      <c r="K387">
        <v>0</v>
      </c>
      <c r="L387">
        <v>0</v>
      </c>
      <c r="M387">
        <v>0</v>
      </c>
      <c r="N387">
        <v>0</v>
      </c>
      <c r="O387">
        <v>0</v>
      </c>
      <c r="P387">
        <v>0</v>
      </c>
    </row>
    <row r="388" spans="1:16" x14ac:dyDescent="0.65">
      <c r="A388">
        <v>45203</v>
      </c>
      <c r="B388">
        <v>88201</v>
      </c>
      <c r="C388">
        <v>8820242</v>
      </c>
      <c r="D388" t="s">
        <v>119</v>
      </c>
      <c r="E388" t="s">
        <v>751</v>
      </c>
      <c r="F388" t="s">
        <v>895</v>
      </c>
      <c r="G388" t="s">
        <v>122</v>
      </c>
      <c r="H388" t="s">
        <v>752</v>
      </c>
      <c r="I388" t="s">
        <v>896</v>
      </c>
      <c r="J388" t="str">
        <f t="shared" si="6"/>
        <v>宮崎県延岡市北方町八峡</v>
      </c>
      <c r="K388">
        <v>0</v>
      </c>
      <c r="L388">
        <v>0</v>
      </c>
      <c r="M388">
        <v>0</v>
      </c>
      <c r="N388">
        <v>0</v>
      </c>
      <c r="O388">
        <v>0</v>
      </c>
      <c r="P388">
        <v>0</v>
      </c>
    </row>
    <row r="389" spans="1:16" x14ac:dyDescent="0.65">
      <c r="A389">
        <v>45203</v>
      </c>
      <c r="B389">
        <v>882</v>
      </c>
      <c r="C389">
        <v>8820097</v>
      </c>
      <c r="D389" t="s">
        <v>119</v>
      </c>
      <c r="E389" t="s">
        <v>751</v>
      </c>
      <c r="F389" t="s">
        <v>897</v>
      </c>
      <c r="G389" t="s">
        <v>122</v>
      </c>
      <c r="H389" t="s">
        <v>752</v>
      </c>
      <c r="I389" t="s">
        <v>898</v>
      </c>
      <c r="J389" t="str">
        <f t="shared" si="6"/>
        <v>宮崎県延岡市北川町川内名（祝子川）</v>
      </c>
      <c r="K389">
        <v>1</v>
      </c>
      <c r="L389">
        <v>0</v>
      </c>
      <c r="M389">
        <v>0</v>
      </c>
      <c r="N389">
        <v>0</v>
      </c>
      <c r="O389">
        <v>0</v>
      </c>
      <c r="P389">
        <v>0</v>
      </c>
    </row>
    <row r="390" spans="1:16" x14ac:dyDescent="0.65">
      <c r="A390">
        <v>45203</v>
      </c>
      <c r="B390">
        <v>88901</v>
      </c>
      <c r="C390">
        <v>8890101</v>
      </c>
      <c r="D390" t="s">
        <v>119</v>
      </c>
      <c r="E390" t="s">
        <v>751</v>
      </c>
      <c r="F390" t="s">
        <v>899</v>
      </c>
      <c r="G390" t="s">
        <v>122</v>
      </c>
      <c r="H390" t="s">
        <v>752</v>
      </c>
      <c r="I390" t="s">
        <v>900</v>
      </c>
      <c r="J390" t="str">
        <f t="shared" si="6"/>
        <v>宮崎県延岡市北川町川内名（その他）</v>
      </c>
      <c r="K390">
        <v>1</v>
      </c>
      <c r="L390">
        <v>0</v>
      </c>
      <c r="M390">
        <v>0</v>
      </c>
      <c r="N390">
        <v>0</v>
      </c>
      <c r="O390">
        <v>0</v>
      </c>
      <c r="P390">
        <v>0</v>
      </c>
    </row>
    <row r="391" spans="1:16" x14ac:dyDescent="0.65">
      <c r="A391">
        <v>45203</v>
      </c>
      <c r="B391">
        <v>88901</v>
      </c>
      <c r="C391">
        <v>8890102</v>
      </c>
      <c r="D391" t="s">
        <v>119</v>
      </c>
      <c r="E391" t="s">
        <v>751</v>
      </c>
      <c r="F391" t="s">
        <v>901</v>
      </c>
      <c r="G391" t="s">
        <v>122</v>
      </c>
      <c r="H391" t="s">
        <v>752</v>
      </c>
      <c r="I391" t="s">
        <v>902</v>
      </c>
      <c r="J391" t="str">
        <f t="shared" si="6"/>
        <v>宮崎県延岡市北川町長井</v>
      </c>
      <c r="K391">
        <v>0</v>
      </c>
      <c r="L391">
        <v>0</v>
      </c>
      <c r="M391">
        <v>0</v>
      </c>
      <c r="N391">
        <v>0</v>
      </c>
      <c r="O391">
        <v>0</v>
      </c>
      <c r="P391">
        <v>0</v>
      </c>
    </row>
    <row r="392" spans="1:16" x14ac:dyDescent="0.65">
      <c r="A392">
        <v>45203</v>
      </c>
      <c r="B392">
        <v>882</v>
      </c>
      <c r="C392">
        <v>8820041</v>
      </c>
      <c r="D392" t="s">
        <v>119</v>
      </c>
      <c r="E392" t="s">
        <v>751</v>
      </c>
      <c r="F392" t="s">
        <v>903</v>
      </c>
      <c r="G392" t="s">
        <v>122</v>
      </c>
      <c r="H392" t="s">
        <v>752</v>
      </c>
      <c r="I392" t="s">
        <v>904</v>
      </c>
      <c r="J392" t="str">
        <f t="shared" si="6"/>
        <v>宮崎県延岡市北小路</v>
      </c>
      <c r="K392">
        <v>0</v>
      </c>
      <c r="L392">
        <v>0</v>
      </c>
      <c r="M392">
        <v>0</v>
      </c>
      <c r="N392">
        <v>0</v>
      </c>
      <c r="O392">
        <v>0</v>
      </c>
      <c r="P392">
        <v>0</v>
      </c>
    </row>
    <row r="393" spans="1:16" x14ac:dyDescent="0.65">
      <c r="A393">
        <v>45203</v>
      </c>
      <c r="B393">
        <v>882</v>
      </c>
      <c r="C393">
        <v>8820834</v>
      </c>
      <c r="D393" t="s">
        <v>119</v>
      </c>
      <c r="E393" t="s">
        <v>751</v>
      </c>
      <c r="F393" t="s">
        <v>905</v>
      </c>
      <c r="G393" t="s">
        <v>122</v>
      </c>
      <c r="H393" t="s">
        <v>752</v>
      </c>
      <c r="I393" t="s">
        <v>906</v>
      </c>
      <c r="J393" t="str">
        <f t="shared" si="6"/>
        <v>宮崎県延岡市北新小路</v>
      </c>
      <c r="K393">
        <v>0</v>
      </c>
      <c r="L393">
        <v>0</v>
      </c>
      <c r="M393">
        <v>0</v>
      </c>
      <c r="N393">
        <v>0</v>
      </c>
      <c r="O393">
        <v>0</v>
      </c>
      <c r="P393">
        <v>0</v>
      </c>
    </row>
    <row r="394" spans="1:16" x14ac:dyDescent="0.65">
      <c r="A394">
        <v>45203</v>
      </c>
      <c r="B394">
        <v>88905</v>
      </c>
      <c r="C394">
        <v>8890505</v>
      </c>
      <c r="D394" t="s">
        <v>119</v>
      </c>
      <c r="E394" t="s">
        <v>751</v>
      </c>
      <c r="F394" t="s">
        <v>907</v>
      </c>
      <c r="G394" t="s">
        <v>122</v>
      </c>
      <c r="H394" t="s">
        <v>752</v>
      </c>
      <c r="I394" t="s">
        <v>908</v>
      </c>
      <c r="J394" t="str">
        <f t="shared" si="6"/>
        <v>宮崎県延岡市北一ケ岡</v>
      </c>
      <c r="K394">
        <v>0</v>
      </c>
      <c r="L394">
        <v>0</v>
      </c>
      <c r="M394">
        <v>1</v>
      </c>
      <c r="N394">
        <v>0</v>
      </c>
      <c r="O394">
        <v>0</v>
      </c>
      <c r="P394">
        <v>0</v>
      </c>
    </row>
    <row r="395" spans="1:16" x14ac:dyDescent="0.65">
      <c r="A395">
        <v>45203</v>
      </c>
      <c r="B395">
        <v>882</v>
      </c>
      <c r="C395">
        <v>8820814</v>
      </c>
      <c r="D395" t="s">
        <v>119</v>
      </c>
      <c r="E395" t="s">
        <v>751</v>
      </c>
      <c r="F395" t="s">
        <v>909</v>
      </c>
      <c r="G395" t="s">
        <v>122</v>
      </c>
      <c r="H395" t="s">
        <v>752</v>
      </c>
      <c r="I395" t="s">
        <v>910</v>
      </c>
      <c r="J395" t="str">
        <f t="shared" si="6"/>
        <v>宮崎県延岡市北町</v>
      </c>
      <c r="K395">
        <v>0</v>
      </c>
      <c r="L395">
        <v>0</v>
      </c>
      <c r="M395">
        <v>1</v>
      </c>
      <c r="N395">
        <v>0</v>
      </c>
      <c r="O395">
        <v>0</v>
      </c>
      <c r="P395">
        <v>0</v>
      </c>
    </row>
    <row r="396" spans="1:16" x14ac:dyDescent="0.65">
      <c r="A396">
        <v>45203</v>
      </c>
      <c r="B396">
        <v>882</v>
      </c>
      <c r="C396">
        <v>8820873</v>
      </c>
      <c r="D396" t="s">
        <v>119</v>
      </c>
      <c r="E396" t="s">
        <v>751</v>
      </c>
      <c r="F396" t="s">
        <v>911</v>
      </c>
      <c r="G396" t="s">
        <v>122</v>
      </c>
      <c r="H396" t="s">
        <v>752</v>
      </c>
      <c r="I396" t="s">
        <v>912</v>
      </c>
      <c r="J396" t="str">
        <f t="shared" si="6"/>
        <v>宮崎県延岡市共栄町</v>
      </c>
      <c r="K396">
        <v>0</v>
      </c>
      <c r="L396">
        <v>0</v>
      </c>
      <c r="M396">
        <v>0</v>
      </c>
      <c r="N396">
        <v>0</v>
      </c>
      <c r="O396">
        <v>0</v>
      </c>
      <c r="P396">
        <v>0</v>
      </c>
    </row>
    <row r="397" spans="1:16" x14ac:dyDescent="0.65">
      <c r="A397">
        <v>45203</v>
      </c>
      <c r="B397">
        <v>88905</v>
      </c>
      <c r="C397">
        <v>8890514</v>
      </c>
      <c r="D397" t="s">
        <v>119</v>
      </c>
      <c r="E397" t="s">
        <v>751</v>
      </c>
      <c r="F397" t="s">
        <v>913</v>
      </c>
      <c r="G397" t="s">
        <v>122</v>
      </c>
      <c r="H397" t="s">
        <v>752</v>
      </c>
      <c r="I397" t="s">
        <v>914</v>
      </c>
      <c r="J397" t="str">
        <f t="shared" si="6"/>
        <v>宮崎県延岡市櫛津町</v>
      </c>
      <c r="K397">
        <v>0</v>
      </c>
      <c r="L397">
        <v>0</v>
      </c>
      <c r="M397">
        <v>0</v>
      </c>
      <c r="N397">
        <v>0</v>
      </c>
      <c r="O397">
        <v>0</v>
      </c>
      <c r="P397">
        <v>0</v>
      </c>
    </row>
    <row r="398" spans="1:16" x14ac:dyDescent="0.65">
      <c r="A398">
        <v>45203</v>
      </c>
      <c r="B398">
        <v>88903</v>
      </c>
      <c r="C398">
        <v>8890322</v>
      </c>
      <c r="D398" t="s">
        <v>119</v>
      </c>
      <c r="E398" t="s">
        <v>751</v>
      </c>
      <c r="F398" t="s">
        <v>915</v>
      </c>
      <c r="G398" t="s">
        <v>122</v>
      </c>
      <c r="H398" t="s">
        <v>752</v>
      </c>
      <c r="I398" t="s">
        <v>916</v>
      </c>
      <c r="J398" t="str">
        <f t="shared" si="6"/>
        <v>宮崎県延岡市熊野江町</v>
      </c>
      <c r="K398">
        <v>0</v>
      </c>
      <c r="L398">
        <v>0</v>
      </c>
      <c r="M398">
        <v>0</v>
      </c>
      <c r="N398">
        <v>0</v>
      </c>
      <c r="O398">
        <v>0</v>
      </c>
      <c r="P398">
        <v>0</v>
      </c>
    </row>
    <row r="399" spans="1:16" x14ac:dyDescent="0.65">
      <c r="A399">
        <v>45203</v>
      </c>
      <c r="B399">
        <v>882</v>
      </c>
      <c r="C399">
        <v>8820091</v>
      </c>
      <c r="D399" t="s">
        <v>119</v>
      </c>
      <c r="E399" t="s">
        <v>751</v>
      </c>
      <c r="F399" t="s">
        <v>917</v>
      </c>
      <c r="G399" t="s">
        <v>122</v>
      </c>
      <c r="H399" t="s">
        <v>752</v>
      </c>
      <c r="I399" t="s">
        <v>918</v>
      </c>
      <c r="J399" t="str">
        <f t="shared" si="6"/>
        <v>宮崎県延岡市桑平町</v>
      </c>
      <c r="K399">
        <v>0</v>
      </c>
      <c r="L399">
        <v>0</v>
      </c>
      <c r="M399">
        <v>0</v>
      </c>
      <c r="N399">
        <v>0</v>
      </c>
      <c r="O399">
        <v>0</v>
      </c>
      <c r="P399">
        <v>0</v>
      </c>
    </row>
    <row r="400" spans="1:16" x14ac:dyDescent="0.65">
      <c r="A400">
        <v>45203</v>
      </c>
      <c r="B400">
        <v>882</v>
      </c>
      <c r="C400">
        <v>8820093</v>
      </c>
      <c r="D400" t="s">
        <v>119</v>
      </c>
      <c r="E400" t="s">
        <v>751</v>
      </c>
      <c r="F400" t="s">
        <v>919</v>
      </c>
      <c r="G400" t="s">
        <v>122</v>
      </c>
      <c r="H400" t="s">
        <v>752</v>
      </c>
      <c r="I400" t="s">
        <v>920</v>
      </c>
      <c r="J400" t="str">
        <f t="shared" si="6"/>
        <v>宮崎県延岡市神戸町</v>
      </c>
      <c r="K400">
        <v>0</v>
      </c>
      <c r="L400">
        <v>0</v>
      </c>
      <c r="M400">
        <v>0</v>
      </c>
      <c r="N400">
        <v>0</v>
      </c>
      <c r="O400">
        <v>0</v>
      </c>
      <c r="P400">
        <v>0</v>
      </c>
    </row>
    <row r="401" spans="1:16" x14ac:dyDescent="0.65">
      <c r="A401">
        <v>45203</v>
      </c>
      <c r="B401">
        <v>882</v>
      </c>
      <c r="C401">
        <v>8820076</v>
      </c>
      <c r="D401" t="s">
        <v>119</v>
      </c>
      <c r="E401" t="s">
        <v>751</v>
      </c>
      <c r="F401" t="s">
        <v>921</v>
      </c>
      <c r="G401" t="s">
        <v>122</v>
      </c>
      <c r="H401" t="s">
        <v>752</v>
      </c>
      <c r="I401" t="s">
        <v>922</v>
      </c>
      <c r="J401" t="str">
        <f t="shared" si="6"/>
        <v>宮崎県延岡市小川町</v>
      </c>
      <c r="K401">
        <v>0</v>
      </c>
      <c r="L401">
        <v>0</v>
      </c>
      <c r="M401">
        <v>0</v>
      </c>
      <c r="N401">
        <v>0</v>
      </c>
      <c r="O401">
        <v>0</v>
      </c>
      <c r="P401">
        <v>0</v>
      </c>
    </row>
    <row r="402" spans="1:16" x14ac:dyDescent="0.65">
      <c r="A402">
        <v>45203</v>
      </c>
      <c r="B402">
        <v>882</v>
      </c>
      <c r="C402">
        <v>8820882</v>
      </c>
      <c r="D402" t="s">
        <v>119</v>
      </c>
      <c r="E402" t="s">
        <v>751</v>
      </c>
      <c r="F402" t="s">
        <v>923</v>
      </c>
      <c r="G402" t="s">
        <v>122</v>
      </c>
      <c r="H402" t="s">
        <v>752</v>
      </c>
      <c r="I402" t="s">
        <v>924</v>
      </c>
      <c r="J402" t="str">
        <f t="shared" si="6"/>
        <v>宮崎県延岡市小野町</v>
      </c>
      <c r="K402">
        <v>0</v>
      </c>
      <c r="L402">
        <v>0</v>
      </c>
      <c r="M402">
        <v>0</v>
      </c>
      <c r="N402">
        <v>0</v>
      </c>
      <c r="O402">
        <v>0</v>
      </c>
      <c r="P402">
        <v>0</v>
      </c>
    </row>
    <row r="403" spans="1:16" x14ac:dyDescent="0.65">
      <c r="A403">
        <v>45203</v>
      </c>
      <c r="B403">
        <v>882</v>
      </c>
      <c r="C403">
        <v>8820061</v>
      </c>
      <c r="D403" t="s">
        <v>119</v>
      </c>
      <c r="E403" t="s">
        <v>751</v>
      </c>
      <c r="F403" t="s">
        <v>925</v>
      </c>
      <c r="G403" t="s">
        <v>122</v>
      </c>
      <c r="H403" t="s">
        <v>752</v>
      </c>
      <c r="I403" t="s">
        <v>926</v>
      </c>
      <c r="J403" t="str">
        <f t="shared" si="6"/>
        <v>宮崎県延岡市小峰町</v>
      </c>
      <c r="K403">
        <v>0</v>
      </c>
      <c r="L403">
        <v>0</v>
      </c>
      <c r="M403">
        <v>0</v>
      </c>
      <c r="N403">
        <v>0</v>
      </c>
      <c r="O403">
        <v>0</v>
      </c>
      <c r="P403">
        <v>0</v>
      </c>
    </row>
    <row r="404" spans="1:16" x14ac:dyDescent="0.65">
      <c r="A404">
        <v>45203</v>
      </c>
      <c r="B404">
        <v>882</v>
      </c>
      <c r="C404">
        <v>8820047</v>
      </c>
      <c r="D404" t="s">
        <v>119</v>
      </c>
      <c r="E404" t="s">
        <v>751</v>
      </c>
      <c r="F404" t="s">
        <v>927</v>
      </c>
      <c r="G404" t="s">
        <v>122</v>
      </c>
      <c r="H404" t="s">
        <v>752</v>
      </c>
      <c r="I404" t="s">
        <v>928</v>
      </c>
      <c r="J404" t="str">
        <f t="shared" si="6"/>
        <v>宮崎県延岡市紺屋町</v>
      </c>
      <c r="K404">
        <v>0</v>
      </c>
      <c r="L404">
        <v>0</v>
      </c>
      <c r="M404">
        <v>1</v>
      </c>
      <c r="N404">
        <v>0</v>
      </c>
      <c r="O404">
        <v>0</v>
      </c>
      <c r="P404">
        <v>0</v>
      </c>
    </row>
    <row r="405" spans="1:16" x14ac:dyDescent="0.65">
      <c r="A405">
        <v>45203</v>
      </c>
      <c r="B405">
        <v>882</v>
      </c>
      <c r="C405">
        <v>8820832</v>
      </c>
      <c r="D405" t="s">
        <v>119</v>
      </c>
      <c r="E405" t="s">
        <v>751</v>
      </c>
      <c r="F405" t="s">
        <v>929</v>
      </c>
      <c r="G405" t="s">
        <v>122</v>
      </c>
      <c r="H405" t="s">
        <v>752</v>
      </c>
      <c r="I405" t="s">
        <v>930</v>
      </c>
      <c r="J405" t="str">
        <f t="shared" si="6"/>
        <v>宮崎県延岡市西小路</v>
      </c>
      <c r="K405">
        <v>0</v>
      </c>
      <c r="L405">
        <v>0</v>
      </c>
      <c r="M405">
        <v>0</v>
      </c>
      <c r="N405">
        <v>0</v>
      </c>
      <c r="O405">
        <v>0</v>
      </c>
      <c r="P405">
        <v>0</v>
      </c>
    </row>
    <row r="406" spans="1:16" x14ac:dyDescent="0.65">
      <c r="A406">
        <v>45203</v>
      </c>
      <c r="B406">
        <v>882</v>
      </c>
      <c r="C406">
        <v>8820053</v>
      </c>
      <c r="D406" t="s">
        <v>119</v>
      </c>
      <c r="E406" t="s">
        <v>751</v>
      </c>
      <c r="F406" t="s">
        <v>931</v>
      </c>
      <c r="G406" t="s">
        <v>122</v>
      </c>
      <c r="H406" t="s">
        <v>752</v>
      </c>
      <c r="I406" t="s">
        <v>932</v>
      </c>
      <c r="J406" t="str">
        <f t="shared" si="6"/>
        <v>宮崎県延岡市幸町</v>
      </c>
      <c r="K406">
        <v>0</v>
      </c>
      <c r="L406">
        <v>0</v>
      </c>
      <c r="M406">
        <v>1</v>
      </c>
      <c r="N406">
        <v>0</v>
      </c>
      <c r="O406">
        <v>0</v>
      </c>
      <c r="P406">
        <v>0</v>
      </c>
    </row>
    <row r="407" spans="1:16" x14ac:dyDescent="0.65">
      <c r="A407">
        <v>45203</v>
      </c>
      <c r="B407">
        <v>882</v>
      </c>
      <c r="C407">
        <v>8820054</v>
      </c>
      <c r="D407" t="s">
        <v>119</v>
      </c>
      <c r="E407" t="s">
        <v>751</v>
      </c>
      <c r="F407" t="s">
        <v>613</v>
      </c>
      <c r="G407" t="s">
        <v>122</v>
      </c>
      <c r="H407" t="s">
        <v>752</v>
      </c>
      <c r="I407" t="s">
        <v>614</v>
      </c>
      <c r="J407" t="str">
        <f t="shared" si="6"/>
        <v>宮崎県延岡市栄町</v>
      </c>
      <c r="K407">
        <v>0</v>
      </c>
      <c r="L407">
        <v>0</v>
      </c>
      <c r="M407">
        <v>0</v>
      </c>
      <c r="N407">
        <v>0</v>
      </c>
      <c r="O407">
        <v>0</v>
      </c>
      <c r="P407">
        <v>0</v>
      </c>
    </row>
    <row r="408" spans="1:16" x14ac:dyDescent="0.65">
      <c r="A408">
        <v>45203</v>
      </c>
      <c r="B408">
        <v>882</v>
      </c>
      <c r="C408">
        <v>8820007</v>
      </c>
      <c r="D408" t="s">
        <v>119</v>
      </c>
      <c r="E408" t="s">
        <v>751</v>
      </c>
      <c r="F408" t="s">
        <v>933</v>
      </c>
      <c r="G408" t="s">
        <v>122</v>
      </c>
      <c r="H408" t="s">
        <v>752</v>
      </c>
      <c r="I408" t="s">
        <v>934</v>
      </c>
      <c r="J408" t="str">
        <f t="shared" si="6"/>
        <v>宮崎県延岡市桜ケ丘</v>
      </c>
      <c r="K408">
        <v>0</v>
      </c>
      <c r="L408">
        <v>0</v>
      </c>
      <c r="M408">
        <v>1</v>
      </c>
      <c r="N408">
        <v>0</v>
      </c>
      <c r="O408">
        <v>0</v>
      </c>
      <c r="P408">
        <v>0</v>
      </c>
    </row>
    <row r="409" spans="1:16" x14ac:dyDescent="0.65">
      <c r="A409">
        <v>45203</v>
      </c>
      <c r="B409">
        <v>882</v>
      </c>
      <c r="C409">
        <v>8820816</v>
      </c>
      <c r="D409" t="s">
        <v>119</v>
      </c>
      <c r="E409" t="s">
        <v>751</v>
      </c>
      <c r="F409" t="s">
        <v>935</v>
      </c>
      <c r="G409" t="s">
        <v>122</v>
      </c>
      <c r="H409" t="s">
        <v>752</v>
      </c>
      <c r="I409" t="s">
        <v>936</v>
      </c>
      <c r="J409" t="str">
        <f t="shared" si="6"/>
        <v>宮崎県延岡市桜小路</v>
      </c>
      <c r="K409">
        <v>0</v>
      </c>
      <c r="L409">
        <v>0</v>
      </c>
      <c r="M409">
        <v>0</v>
      </c>
      <c r="N409">
        <v>0</v>
      </c>
      <c r="O409">
        <v>0</v>
      </c>
      <c r="P409">
        <v>0</v>
      </c>
    </row>
    <row r="410" spans="1:16" x14ac:dyDescent="0.65">
      <c r="A410">
        <v>45203</v>
      </c>
      <c r="B410">
        <v>882</v>
      </c>
      <c r="C410">
        <v>8820036</v>
      </c>
      <c r="D410" t="s">
        <v>119</v>
      </c>
      <c r="E410" t="s">
        <v>751</v>
      </c>
      <c r="F410" t="s">
        <v>937</v>
      </c>
      <c r="G410" t="s">
        <v>122</v>
      </c>
      <c r="H410" t="s">
        <v>752</v>
      </c>
      <c r="I410" t="s">
        <v>938</v>
      </c>
      <c r="J410" t="str">
        <f t="shared" si="6"/>
        <v>宮崎県延岡市桜園町</v>
      </c>
      <c r="K410">
        <v>0</v>
      </c>
      <c r="L410">
        <v>0</v>
      </c>
      <c r="M410">
        <v>0</v>
      </c>
      <c r="N410">
        <v>0</v>
      </c>
      <c r="O410">
        <v>0</v>
      </c>
      <c r="P410">
        <v>0</v>
      </c>
    </row>
    <row r="411" spans="1:16" x14ac:dyDescent="0.65">
      <c r="A411">
        <v>45203</v>
      </c>
      <c r="B411">
        <v>882</v>
      </c>
      <c r="C411">
        <v>8820002</v>
      </c>
      <c r="D411" t="s">
        <v>119</v>
      </c>
      <c r="E411" t="s">
        <v>751</v>
      </c>
      <c r="F411" t="s">
        <v>939</v>
      </c>
      <c r="G411" t="s">
        <v>122</v>
      </c>
      <c r="H411" t="s">
        <v>752</v>
      </c>
      <c r="I411" t="s">
        <v>940</v>
      </c>
      <c r="J411" t="str">
        <f t="shared" si="6"/>
        <v>宮崎県延岡市差木野町</v>
      </c>
      <c r="K411">
        <v>0</v>
      </c>
      <c r="L411">
        <v>0</v>
      </c>
      <c r="M411">
        <v>0</v>
      </c>
      <c r="N411">
        <v>0</v>
      </c>
      <c r="O411">
        <v>0</v>
      </c>
      <c r="P411">
        <v>0</v>
      </c>
    </row>
    <row r="412" spans="1:16" x14ac:dyDescent="0.65">
      <c r="A412">
        <v>45203</v>
      </c>
      <c r="B412">
        <v>882</v>
      </c>
      <c r="C412">
        <v>8820081</v>
      </c>
      <c r="D412" t="s">
        <v>119</v>
      </c>
      <c r="E412" t="s">
        <v>751</v>
      </c>
      <c r="F412" t="s">
        <v>941</v>
      </c>
      <c r="G412" t="s">
        <v>122</v>
      </c>
      <c r="H412" t="s">
        <v>752</v>
      </c>
      <c r="I412" t="s">
        <v>942</v>
      </c>
      <c r="J412" t="str">
        <f t="shared" si="6"/>
        <v>宮崎県延岡市佐野町</v>
      </c>
      <c r="K412">
        <v>0</v>
      </c>
      <c r="L412">
        <v>0</v>
      </c>
      <c r="M412">
        <v>0</v>
      </c>
      <c r="N412">
        <v>0</v>
      </c>
      <c r="O412">
        <v>0</v>
      </c>
      <c r="P412">
        <v>0</v>
      </c>
    </row>
    <row r="413" spans="1:16" x14ac:dyDescent="0.65">
      <c r="A413">
        <v>45203</v>
      </c>
      <c r="B413">
        <v>882</v>
      </c>
      <c r="C413">
        <v>8820864</v>
      </c>
      <c r="D413" t="s">
        <v>119</v>
      </c>
      <c r="E413" t="s">
        <v>751</v>
      </c>
      <c r="F413" t="s">
        <v>943</v>
      </c>
      <c r="G413" t="s">
        <v>122</v>
      </c>
      <c r="H413" t="s">
        <v>752</v>
      </c>
      <c r="I413" t="s">
        <v>944</v>
      </c>
      <c r="J413" t="str">
        <f t="shared" si="6"/>
        <v>宮崎県延岡市塩浜町</v>
      </c>
      <c r="K413">
        <v>0</v>
      </c>
      <c r="L413">
        <v>0</v>
      </c>
      <c r="M413">
        <v>1</v>
      </c>
      <c r="N413">
        <v>0</v>
      </c>
      <c r="O413">
        <v>0</v>
      </c>
      <c r="P413">
        <v>0</v>
      </c>
    </row>
    <row r="414" spans="1:16" x14ac:dyDescent="0.65">
      <c r="A414">
        <v>45203</v>
      </c>
      <c r="B414">
        <v>882</v>
      </c>
      <c r="C414">
        <v>8820096</v>
      </c>
      <c r="D414" t="s">
        <v>119</v>
      </c>
      <c r="E414" t="s">
        <v>751</v>
      </c>
      <c r="F414" t="s">
        <v>945</v>
      </c>
      <c r="G414" t="s">
        <v>122</v>
      </c>
      <c r="H414" t="s">
        <v>752</v>
      </c>
      <c r="I414" t="s">
        <v>946</v>
      </c>
      <c r="J414" t="str">
        <f t="shared" si="6"/>
        <v>宮崎県延岡市島浦町</v>
      </c>
      <c r="K414">
        <v>0</v>
      </c>
      <c r="L414">
        <v>0</v>
      </c>
      <c r="M414">
        <v>0</v>
      </c>
      <c r="N414">
        <v>0</v>
      </c>
      <c r="O414">
        <v>0</v>
      </c>
      <c r="P414">
        <v>0</v>
      </c>
    </row>
    <row r="415" spans="1:16" x14ac:dyDescent="0.65">
      <c r="A415">
        <v>45203</v>
      </c>
      <c r="B415">
        <v>88905</v>
      </c>
      <c r="C415">
        <v>8890504</v>
      </c>
      <c r="D415" t="s">
        <v>119</v>
      </c>
      <c r="E415" t="s">
        <v>751</v>
      </c>
      <c r="F415" t="s">
        <v>947</v>
      </c>
      <c r="G415" t="s">
        <v>122</v>
      </c>
      <c r="H415" t="s">
        <v>752</v>
      </c>
      <c r="I415" t="s">
        <v>948</v>
      </c>
      <c r="J415" t="str">
        <f t="shared" si="6"/>
        <v>宮崎県延岡市下伊形町</v>
      </c>
      <c r="K415">
        <v>0</v>
      </c>
      <c r="L415">
        <v>0</v>
      </c>
      <c r="M415">
        <v>0</v>
      </c>
      <c r="N415">
        <v>0</v>
      </c>
      <c r="O415">
        <v>0</v>
      </c>
      <c r="P415">
        <v>0</v>
      </c>
    </row>
    <row r="416" spans="1:16" x14ac:dyDescent="0.65">
      <c r="A416">
        <v>45203</v>
      </c>
      <c r="B416">
        <v>882</v>
      </c>
      <c r="C416">
        <v>8820883</v>
      </c>
      <c r="D416" t="s">
        <v>119</v>
      </c>
      <c r="E416" t="s">
        <v>751</v>
      </c>
      <c r="F416" t="s">
        <v>949</v>
      </c>
      <c r="G416" t="s">
        <v>122</v>
      </c>
      <c r="H416" t="s">
        <v>752</v>
      </c>
      <c r="I416" t="s">
        <v>950</v>
      </c>
      <c r="J416" t="str">
        <f t="shared" si="6"/>
        <v>宮崎県延岡市下三輪町</v>
      </c>
      <c r="K416">
        <v>0</v>
      </c>
      <c r="L416">
        <v>0</v>
      </c>
      <c r="M416">
        <v>0</v>
      </c>
      <c r="N416">
        <v>0</v>
      </c>
      <c r="O416">
        <v>0</v>
      </c>
      <c r="P416">
        <v>0</v>
      </c>
    </row>
    <row r="417" spans="1:16" x14ac:dyDescent="0.65">
      <c r="A417">
        <v>45203</v>
      </c>
      <c r="B417">
        <v>882</v>
      </c>
      <c r="C417">
        <v>8820034</v>
      </c>
      <c r="D417" t="s">
        <v>119</v>
      </c>
      <c r="E417" t="s">
        <v>751</v>
      </c>
      <c r="F417" t="s">
        <v>951</v>
      </c>
      <c r="G417" t="s">
        <v>122</v>
      </c>
      <c r="H417" t="s">
        <v>752</v>
      </c>
      <c r="I417" t="s">
        <v>330</v>
      </c>
      <c r="J417" t="str">
        <f t="shared" si="6"/>
        <v>宮崎県延岡市昭和町</v>
      </c>
      <c r="K417">
        <v>0</v>
      </c>
      <c r="L417">
        <v>0</v>
      </c>
      <c r="M417">
        <v>1</v>
      </c>
      <c r="N417">
        <v>0</v>
      </c>
      <c r="O417">
        <v>0</v>
      </c>
      <c r="P417">
        <v>0</v>
      </c>
    </row>
    <row r="418" spans="1:16" x14ac:dyDescent="0.65">
      <c r="A418">
        <v>45203</v>
      </c>
      <c r="B418">
        <v>882</v>
      </c>
      <c r="C418">
        <v>8820014</v>
      </c>
      <c r="D418" t="s">
        <v>119</v>
      </c>
      <c r="E418" t="s">
        <v>751</v>
      </c>
      <c r="F418" t="s">
        <v>952</v>
      </c>
      <c r="G418" t="s">
        <v>122</v>
      </c>
      <c r="H418" t="s">
        <v>752</v>
      </c>
      <c r="I418" t="s">
        <v>953</v>
      </c>
      <c r="J418" t="str">
        <f t="shared" si="6"/>
        <v>宮崎県延岡市白石町</v>
      </c>
      <c r="K418">
        <v>0</v>
      </c>
      <c r="L418">
        <v>0</v>
      </c>
      <c r="M418">
        <v>0</v>
      </c>
      <c r="N418">
        <v>0</v>
      </c>
      <c r="O418">
        <v>0</v>
      </c>
      <c r="P418">
        <v>0</v>
      </c>
    </row>
    <row r="419" spans="1:16" x14ac:dyDescent="0.65">
      <c r="A419">
        <v>45203</v>
      </c>
      <c r="B419">
        <v>882</v>
      </c>
      <c r="C419">
        <v>8820835</v>
      </c>
      <c r="D419" t="s">
        <v>119</v>
      </c>
      <c r="E419" t="s">
        <v>751</v>
      </c>
      <c r="F419" t="s">
        <v>954</v>
      </c>
      <c r="G419" t="s">
        <v>122</v>
      </c>
      <c r="H419" t="s">
        <v>752</v>
      </c>
      <c r="I419" t="s">
        <v>955</v>
      </c>
      <c r="J419" t="str">
        <f t="shared" si="6"/>
        <v>宮崎県延岡市新小路</v>
      </c>
      <c r="K419">
        <v>0</v>
      </c>
      <c r="L419">
        <v>0</v>
      </c>
      <c r="M419">
        <v>1</v>
      </c>
      <c r="N419">
        <v>0</v>
      </c>
      <c r="O419">
        <v>0</v>
      </c>
      <c r="P419">
        <v>0</v>
      </c>
    </row>
    <row r="420" spans="1:16" x14ac:dyDescent="0.65">
      <c r="A420">
        <v>45203</v>
      </c>
      <c r="B420">
        <v>88905</v>
      </c>
      <c r="C420">
        <v>8890512</v>
      </c>
      <c r="D420" t="s">
        <v>119</v>
      </c>
      <c r="E420" t="s">
        <v>751</v>
      </c>
      <c r="F420" t="s">
        <v>956</v>
      </c>
      <c r="G420" t="s">
        <v>122</v>
      </c>
      <c r="H420" t="s">
        <v>752</v>
      </c>
      <c r="I420" t="s">
        <v>957</v>
      </c>
      <c r="J420" t="str">
        <f t="shared" si="6"/>
        <v>宮崎県延岡市新浜町</v>
      </c>
      <c r="K420">
        <v>0</v>
      </c>
      <c r="L420">
        <v>0</v>
      </c>
      <c r="M420">
        <v>1</v>
      </c>
      <c r="N420">
        <v>0</v>
      </c>
      <c r="O420">
        <v>0</v>
      </c>
      <c r="P420">
        <v>0</v>
      </c>
    </row>
    <row r="421" spans="1:16" x14ac:dyDescent="0.65">
      <c r="A421">
        <v>45203</v>
      </c>
      <c r="B421">
        <v>882</v>
      </c>
      <c r="C421">
        <v>8820827</v>
      </c>
      <c r="D421" t="s">
        <v>119</v>
      </c>
      <c r="E421" t="s">
        <v>751</v>
      </c>
      <c r="F421" t="s">
        <v>958</v>
      </c>
      <c r="G421" t="s">
        <v>122</v>
      </c>
      <c r="H421" t="s">
        <v>752</v>
      </c>
      <c r="I421" t="s">
        <v>959</v>
      </c>
      <c r="J421" t="str">
        <f t="shared" si="6"/>
        <v>宮崎県延岡市新町</v>
      </c>
      <c r="K421">
        <v>0</v>
      </c>
      <c r="L421">
        <v>0</v>
      </c>
      <c r="M421">
        <v>0</v>
      </c>
      <c r="N421">
        <v>0</v>
      </c>
      <c r="O421">
        <v>0</v>
      </c>
      <c r="P421">
        <v>0</v>
      </c>
    </row>
    <row r="422" spans="1:16" x14ac:dyDescent="0.65">
      <c r="A422">
        <v>45203</v>
      </c>
      <c r="B422">
        <v>882</v>
      </c>
      <c r="C422">
        <v>8820011</v>
      </c>
      <c r="D422" t="s">
        <v>119</v>
      </c>
      <c r="E422" t="s">
        <v>751</v>
      </c>
      <c r="F422" t="s">
        <v>960</v>
      </c>
      <c r="G422" t="s">
        <v>122</v>
      </c>
      <c r="H422" t="s">
        <v>752</v>
      </c>
      <c r="I422" t="s">
        <v>961</v>
      </c>
      <c r="J422" t="str">
        <f t="shared" si="6"/>
        <v>宮崎県延岡市須佐町</v>
      </c>
      <c r="K422">
        <v>0</v>
      </c>
      <c r="L422">
        <v>0</v>
      </c>
      <c r="M422">
        <v>0</v>
      </c>
      <c r="N422">
        <v>0</v>
      </c>
      <c r="O422">
        <v>0</v>
      </c>
      <c r="P422">
        <v>0</v>
      </c>
    </row>
    <row r="423" spans="1:16" x14ac:dyDescent="0.65">
      <c r="A423">
        <v>45203</v>
      </c>
      <c r="B423">
        <v>882</v>
      </c>
      <c r="C423">
        <v>8820825</v>
      </c>
      <c r="D423" t="s">
        <v>119</v>
      </c>
      <c r="E423" t="s">
        <v>751</v>
      </c>
      <c r="F423" t="s">
        <v>962</v>
      </c>
      <c r="G423" t="s">
        <v>122</v>
      </c>
      <c r="H423" t="s">
        <v>752</v>
      </c>
      <c r="I423" t="s">
        <v>963</v>
      </c>
      <c r="J423" t="str">
        <f t="shared" si="6"/>
        <v>宮崎県延岡市須崎町</v>
      </c>
      <c r="K423">
        <v>0</v>
      </c>
      <c r="L423">
        <v>0</v>
      </c>
      <c r="M423">
        <v>0</v>
      </c>
      <c r="N423">
        <v>0</v>
      </c>
      <c r="O423">
        <v>0</v>
      </c>
      <c r="P423">
        <v>0</v>
      </c>
    </row>
    <row r="424" spans="1:16" x14ac:dyDescent="0.65">
      <c r="A424">
        <v>45203</v>
      </c>
      <c r="B424">
        <v>88903</v>
      </c>
      <c r="C424">
        <v>8890321</v>
      </c>
      <c r="D424" t="s">
        <v>119</v>
      </c>
      <c r="E424" t="s">
        <v>751</v>
      </c>
      <c r="F424" t="s">
        <v>964</v>
      </c>
      <c r="G424" t="s">
        <v>122</v>
      </c>
      <c r="H424" t="s">
        <v>752</v>
      </c>
      <c r="I424" t="s">
        <v>965</v>
      </c>
      <c r="J424" t="str">
        <f t="shared" si="6"/>
        <v>宮崎県延岡市須美江町</v>
      </c>
      <c r="K424">
        <v>0</v>
      </c>
      <c r="L424">
        <v>0</v>
      </c>
      <c r="M424">
        <v>0</v>
      </c>
      <c r="N424">
        <v>0</v>
      </c>
      <c r="O424">
        <v>0</v>
      </c>
      <c r="P424">
        <v>0</v>
      </c>
    </row>
    <row r="425" spans="1:16" x14ac:dyDescent="0.65">
      <c r="A425">
        <v>45203</v>
      </c>
      <c r="B425">
        <v>882</v>
      </c>
      <c r="C425">
        <v>8820045</v>
      </c>
      <c r="D425" t="s">
        <v>119</v>
      </c>
      <c r="E425" t="s">
        <v>751</v>
      </c>
      <c r="F425" t="s">
        <v>966</v>
      </c>
      <c r="G425" t="s">
        <v>122</v>
      </c>
      <c r="H425" t="s">
        <v>752</v>
      </c>
      <c r="I425" t="s">
        <v>967</v>
      </c>
      <c r="J425" t="str">
        <f t="shared" si="6"/>
        <v>宮崎県延岡市瀬之口町</v>
      </c>
      <c r="K425">
        <v>0</v>
      </c>
      <c r="L425">
        <v>0</v>
      </c>
      <c r="M425">
        <v>1</v>
      </c>
      <c r="N425">
        <v>0</v>
      </c>
      <c r="O425">
        <v>0</v>
      </c>
      <c r="P425">
        <v>0</v>
      </c>
    </row>
    <row r="426" spans="1:16" x14ac:dyDescent="0.65">
      <c r="A426">
        <v>45203</v>
      </c>
      <c r="B426">
        <v>882</v>
      </c>
      <c r="C426">
        <v>8820857</v>
      </c>
      <c r="D426" t="s">
        <v>119</v>
      </c>
      <c r="E426" t="s">
        <v>751</v>
      </c>
      <c r="F426" t="s">
        <v>968</v>
      </c>
      <c r="G426" t="s">
        <v>122</v>
      </c>
      <c r="H426" t="s">
        <v>752</v>
      </c>
      <c r="I426" t="s">
        <v>969</v>
      </c>
      <c r="J426" t="str">
        <f t="shared" si="6"/>
        <v>宮崎県延岡市惣領町</v>
      </c>
      <c r="K426">
        <v>0</v>
      </c>
      <c r="L426">
        <v>0</v>
      </c>
      <c r="M426">
        <v>0</v>
      </c>
      <c r="N426">
        <v>0</v>
      </c>
      <c r="O426">
        <v>0</v>
      </c>
      <c r="P426">
        <v>0</v>
      </c>
    </row>
    <row r="427" spans="1:16" x14ac:dyDescent="0.65">
      <c r="A427">
        <v>45203</v>
      </c>
      <c r="B427">
        <v>88905</v>
      </c>
      <c r="C427">
        <v>8890516</v>
      </c>
      <c r="D427" t="s">
        <v>119</v>
      </c>
      <c r="E427" t="s">
        <v>751</v>
      </c>
      <c r="F427" t="s">
        <v>970</v>
      </c>
      <c r="G427" t="s">
        <v>122</v>
      </c>
      <c r="H427" t="s">
        <v>752</v>
      </c>
      <c r="I427" t="s">
        <v>971</v>
      </c>
      <c r="J427" t="str">
        <f t="shared" si="6"/>
        <v>宮崎県延岡市鯛名町</v>
      </c>
      <c r="K427">
        <v>0</v>
      </c>
      <c r="L427">
        <v>0</v>
      </c>
      <c r="M427">
        <v>0</v>
      </c>
      <c r="N427">
        <v>0</v>
      </c>
      <c r="O427">
        <v>0</v>
      </c>
      <c r="P427">
        <v>0</v>
      </c>
    </row>
    <row r="428" spans="1:16" x14ac:dyDescent="0.65">
      <c r="A428">
        <v>45203</v>
      </c>
      <c r="B428">
        <v>882</v>
      </c>
      <c r="C428">
        <v>8820042</v>
      </c>
      <c r="D428" t="s">
        <v>119</v>
      </c>
      <c r="E428" t="s">
        <v>751</v>
      </c>
      <c r="F428" t="s">
        <v>387</v>
      </c>
      <c r="G428" t="s">
        <v>122</v>
      </c>
      <c r="H428" t="s">
        <v>752</v>
      </c>
      <c r="I428" t="s">
        <v>388</v>
      </c>
      <c r="J428" t="str">
        <f t="shared" si="6"/>
        <v>宮崎県延岡市高千穂通</v>
      </c>
      <c r="K428">
        <v>0</v>
      </c>
      <c r="L428">
        <v>0</v>
      </c>
      <c r="M428">
        <v>0</v>
      </c>
      <c r="N428">
        <v>0</v>
      </c>
      <c r="O428">
        <v>0</v>
      </c>
      <c r="P428">
        <v>0</v>
      </c>
    </row>
    <row r="429" spans="1:16" x14ac:dyDescent="0.65">
      <c r="A429">
        <v>45203</v>
      </c>
      <c r="B429">
        <v>882</v>
      </c>
      <c r="C429">
        <v>8820064</v>
      </c>
      <c r="D429" t="s">
        <v>119</v>
      </c>
      <c r="E429" t="s">
        <v>751</v>
      </c>
      <c r="F429" t="s">
        <v>972</v>
      </c>
      <c r="G429" t="s">
        <v>122</v>
      </c>
      <c r="H429" t="s">
        <v>752</v>
      </c>
      <c r="I429" t="s">
        <v>662</v>
      </c>
      <c r="J429" t="str">
        <f t="shared" si="6"/>
        <v>宮崎県延岡市高野町</v>
      </c>
      <c r="K429">
        <v>0</v>
      </c>
      <c r="L429">
        <v>0</v>
      </c>
      <c r="M429">
        <v>0</v>
      </c>
      <c r="N429">
        <v>0</v>
      </c>
      <c r="O429">
        <v>0</v>
      </c>
      <c r="P429">
        <v>0</v>
      </c>
    </row>
    <row r="430" spans="1:16" x14ac:dyDescent="0.65">
      <c r="A430">
        <v>45203</v>
      </c>
      <c r="B430">
        <v>882</v>
      </c>
      <c r="C430">
        <v>8820874</v>
      </c>
      <c r="D430" t="s">
        <v>119</v>
      </c>
      <c r="E430" t="s">
        <v>751</v>
      </c>
      <c r="F430" t="s">
        <v>973</v>
      </c>
      <c r="G430" t="s">
        <v>122</v>
      </c>
      <c r="H430" t="s">
        <v>752</v>
      </c>
      <c r="I430" t="s">
        <v>974</v>
      </c>
      <c r="J430" t="str">
        <f t="shared" si="6"/>
        <v>宮崎県延岡市伊達町</v>
      </c>
      <c r="K430">
        <v>0</v>
      </c>
      <c r="L430">
        <v>0</v>
      </c>
      <c r="M430">
        <v>1</v>
      </c>
      <c r="N430">
        <v>0</v>
      </c>
      <c r="O430">
        <v>0</v>
      </c>
      <c r="P430">
        <v>0</v>
      </c>
    </row>
    <row r="431" spans="1:16" x14ac:dyDescent="0.65">
      <c r="A431">
        <v>45203</v>
      </c>
      <c r="B431">
        <v>882</v>
      </c>
      <c r="C431">
        <v>8820824</v>
      </c>
      <c r="D431" t="s">
        <v>119</v>
      </c>
      <c r="E431" t="s">
        <v>751</v>
      </c>
      <c r="F431" t="s">
        <v>413</v>
      </c>
      <c r="G431" t="s">
        <v>122</v>
      </c>
      <c r="H431" t="s">
        <v>752</v>
      </c>
      <c r="I431" t="s">
        <v>414</v>
      </c>
      <c r="J431" t="str">
        <f t="shared" si="6"/>
        <v>宮崎県延岡市中央通</v>
      </c>
      <c r="K431">
        <v>0</v>
      </c>
      <c r="L431">
        <v>0</v>
      </c>
      <c r="M431">
        <v>1</v>
      </c>
      <c r="N431">
        <v>0</v>
      </c>
      <c r="O431">
        <v>0</v>
      </c>
      <c r="P431">
        <v>0</v>
      </c>
    </row>
    <row r="432" spans="1:16" x14ac:dyDescent="0.65">
      <c r="A432">
        <v>45203</v>
      </c>
      <c r="B432">
        <v>882</v>
      </c>
      <c r="C432">
        <v>8820836</v>
      </c>
      <c r="D432" t="s">
        <v>119</v>
      </c>
      <c r="E432" t="s">
        <v>751</v>
      </c>
      <c r="F432" t="s">
        <v>975</v>
      </c>
      <c r="G432" t="s">
        <v>122</v>
      </c>
      <c r="H432" t="s">
        <v>752</v>
      </c>
      <c r="I432" t="s">
        <v>976</v>
      </c>
      <c r="J432" t="str">
        <f t="shared" si="6"/>
        <v>宮崎県延岡市恒富町</v>
      </c>
      <c r="K432">
        <v>0</v>
      </c>
      <c r="L432">
        <v>0</v>
      </c>
      <c r="M432">
        <v>1</v>
      </c>
      <c r="N432">
        <v>0</v>
      </c>
      <c r="O432">
        <v>0</v>
      </c>
      <c r="P432">
        <v>0</v>
      </c>
    </row>
    <row r="433" spans="1:16" x14ac:dyDescent="0.65">
      <c r="A433">
        <v>45203</v>
      </c>
      <c r="B433">
        <v>882</v>
      </c>
      <c r="C433">
        <v>8820865</v>
      </c>
      <c r="D433" t="s">
        <v>119</v>
      </c>
      <c r="E433" t="s">
        <v>751</v>
      </c>
      <c r="F433" t="s">
        <v>977</v>
      </c>
      <c r="G433" t="s">
        <v>122</v>
      </c>
      <c r="H433" t="s">
        <v>752</v>
      </c>
      <c r="I433" t="s">
        <v>978</v>
      </c>
      <c r="J433" t="str">
        <f t="shared" si="6"/>
        <v>宮崎県延岡市鶴ケ丘</v>
      </c>
      <c r="K433">
        <v>0</v>
      </c>
      <c r="L433">
        <v>0</v>
      </c>
      <c r="M433">
        <v>1</v>
      </c>
      <c r="N433">
        <v>0</v>
      </c>
      <c r="O433">
        <v>0</v>
      </c>
      <c r="P433">
        <v>0</v>
      </c>
    </row>
    <row r="434" spans="1:16" x14ac:dyDescent="0.65">
      <c r="A434">
        <v>45203</v>
      </c>
      <c r="B434">
        <v>882</v>
      </c>
      <c r="C434">
        <v>8820811</v>
      </c>
      <c r="D434" t="s">
        <v>119</v>
      </c>
      <c r="E434" t="s">
        <v>751</v>
      </c>
      <c r="F434" t="s">
        <v>979</v>
      </c>
      <c r="G434" t="s">
        <v>122</v>
      </c>
      <c r="H434" t="s">
        <v>752</v>
      </c>
      <c r="I434" t="s">
        <v>980</v>
      </c>
      <c r="J434" t="str">
        <f t="shared" si="6"/>
        <v>宮崎県延岡市天神小路</v>
      </c>
      <c r="K434">
        <v>0</v>
      </c>
      <c r="L434">
        <v>0</v>
      </c>
      <c r="M434">
        <v>0</v>
      </c>
      <c r="N434">
        <v>0</v>
      </c>
      <c r="O434">
        <v>0</v>
      </c>
      <c r="P434">
        <v>0</v>
      </c>
    </row>
    <row r="435" spans="1:16" x14ac:dyDescent="0.65">
      <c r="A435">
        <v>45203</v>
      </c>
      <c r="B435">
        <v>882</v>
      </c>
      <c r="C435">
        <v>8820016</v>
      </c>
      <c r="D435" t="s">
        <v>119</v>
      </c>
      <c r="E435" t="s">
        <v>751</v>
      </c>
      <c r="F435" t="s">
        <v>981</v>
      </c>
      <c r="G435" t="s">
        <v>122</v>
      </c>
      <c r="H435" t="s">
        <v>752</v>
      </c>
      <c r="I435" t="s">
        <v>982</v>
      </c>
      <c r="J435" t="str">
        <f t="shared" si="6"/>
        <v>宮崎県延岡市東海町</v>
      </c>
      <c r="K435">
        <v>0</v>
      </c>
      <c r="L435">
        <v>0</v>
      </c>
      <c r="M435">
        <v>0</v>
      </c>
      <c r="N435">
        <v>0</v>
      </c>
      <c r="O435">
        <v>0</v>
      </c>
      <c r="P435">
        <v>0</v>
      </c>
    </row>
    <row r="436" spans="1:16" x14ac:dyDescent="0.65">
      <c r="A436">
        <v>45203</v>
      </c>
      <c r="B436">
        <v>88905</v>
      </c>
      <c r="C436">
        <v>8890513</v>
      </c>
      <c r="D436" t="s">
        <v>119</v>
      </c>
      <c r="E436" t="s">
        <v>751</v>
      </c>
      <c r="F436" t="s">
        <v>983</v>
      </c>
      <c r="G436" t="s">
        <v>122</v>
      </c>
      <c r="H436" t="s">
        <v>752</v>
      </c>
      <c r="I436" t="s">
        <v>984</v>
      </c>
      <c r="J436" t="str">
        <f t="shared" si="6"/>
        <v>宮崎県延岡市土々呂町</v>
      </c>
      <c r="K436">
        <v>0</v>
      </c>
      <c r="L436">
        <v>0</v>
      </c>
      <c r="M436">
        <v>1</v>
      </c>
      <c r="N436">
        <v>0</v>
      </c>
      <c r="O436">
        <v>0</v>
      </c>
      <c r="P436">
        <v>0</v>
      </c>
    </row>
    <row r="437" spans="1:16" x14ac:dyDescent="0.65">
      <c r="A437">
        <v>45203</v>
      </c>
      <c r="B437">
        <v>882</v>
      </c>
      <c r="C437">
        <v>8820051</v>
      </c>
      <c r="D437" t="s">
        <v>119</v>
      </c>
      <c r="E437" t="s">
        <v>751</v>
      </c>
      <c r="F437" t="s">
        <v>985</v>
      </c>
      <c r="G437" t="s">
        <v>122</v>
      </c>
      <c r="H437" t="s">
        <v>752</v>
      </c>
      <c r="I437" t="s">
        <v>986</v>
      </c>
      <c r="J437" t="str">
        <f t="shared" si="6"/>
        <v>宮崎県延岡市富美山町</v>
      </c>
      <c r="K437">
        <v>0</v>
      </c>
      <c r="L437">
        <v>0</v>
      </c>
      <c r="M437">
        <v>0</v>
      </c>
      <c r="N437">
        <v>0</v>
      </c>
      <c r="O437">
        <v>0</v>
      </c>
      <c r="P437">
        <v>0</v>
      </c>
    </row>
    <row r="438" spans="1:16" x14ac:dyDescent="0.65">
      <c r="A438">
        <v>45203</v>
      </c>
      <c r="B438">
        <v>882</v>
      </c>
      <c r="C438">
        <v>8820031</v>
      </c>
      <c r="D438" t="s">
        <v>119</v>
      </c>
      <c r="E438" t="s">
        <v>751</v>
      </c>
      <c r="F438" t="s">
        <v>987</v>
      </c>
      <c r="G438" t="s">
        <v>122</v>
      </c>
      <c r="H438" t="s">
        <v>752</v>
      </c>
      <c r="I438" t="s">
        <v>988</v>
      </c>
      <c r="J438" t="str">
        <f t="shared" si="6"/>
        <v>宮崎県延岡市中川原町</v>
      </c>
      <c r="K438">
        <v>0</v>
      </c>
      <c r="L438">
        <v>0</v>
      </c>
      <c r="M438">
        <v>1</v>
      </c>
      <c r="N438">
        <v>0</v>
      </c>
      <c r="O438">
        <v>0</v>
      </c>
      <c r="P438">
        <v>0</v>
      </c>
    </row>
    <row r="439" spans="1:16" x14ac:dyDescent="0.65">
      <c r="A439">
        <v>45203</v>
      </c>
      <c r="B439">
        <v>882</v>
      </c>
      <c r="C439">
        <v>8820846</v>
      </c>
      <c r="D439" t="s">
        <v>119</v>
      </c>
      <c r="E439" t="s">
        <v>751</v>
      </c>
      <c r="F439" t="s">
        <v>989</v>
      </c>
      <c r="G439" t="s">
        <v>122</v>
      </c>
      <c r="H439" t="s">
        <v>752</v>
      </c>
      <c r="I439" t="s">
        <v>990</v>
      </c>
      <c r="J439" t="str">
        <f t="shared" si="6"/>
        <v>宮崎県延岡市中島町</v>
      </c>
      <c r="K439">
        <v>0</v>
      </c>
      <c r="L439">
        <v>0</v>
      </c>
      <c r="M439">
        <v>1</v>
      </c>
      <c r="N439">
        <v>0</v>
      </c>
      <c r="O439">
        <v>0</v>
      </c>
      <c r="P439">
        <v>0</v>
      </c>
    </row>
    <row r="440" spans="1:16" x14ac:dyDescent="0.65">
      <c r="A440">
        <v>45203</v>
      </c>
      <c r="B440">
        <v>882</v>
      </c>
      <c r="C440">
        <v>8820032</v>
      </c>
      <c r="D440" t="s">
        <v>119</v>
      </c>
      <c r="E440" t="s">
        <v>751</v>
      </c>
      <c r="F440" t="s">
        <v>991</v>
      </c>
      <c r="G440" t="s">
        <v>122</v>
      </c>
      <c r="H440" t="s">
        <v>752</v>
      </c>
      <c r="I440" t="s">
        <v>992</v>
      </c>
      <c r="J440" t="str">
        <f t="shared" si="6"/>
        <v>宮崎県延岡市中の瀬町</v>
      </c>
      <c r="K440">
        <v>0</v>
      </c>
      <c r="L440">
        <v>0</v>
      </c>
      <c r="M440">
        <v>1</v>
      </c>
      <c r="N440">
        <v>0</v>
      </c>
      <c r="O440">
        <v>0</v>
      </c>
      <c r="P440">
        <v>0</v>
      </c>
    </row>
    <row r="441" spans="1:16" x14ac:dyDescent="0.65">
      <c r="A441">
        <v>45203</v>
      </c>
      <c r="B441">
        <v>882</v>
      </c>
      <c r="C441">
        <v>8820823</v>
      </c>
      <c r="D441" t="s">
        <v>119</v>
      </c>
      <c r="E441" t="s">
        <v>751</v>
      </c>
      <c r="F441" t="s">
        <v>679</v>
      </c>
      <c r="G441" t="s">
        <v>122</v>
      </c>
      <c r="H441" t="s">
        <v>752</v>
      </c>
      <c r="I441" t="s">
        <v>680</v>
      </c>
      <c r="J441" t="str">
        <f t="shared" si="6"/>
        <v>宮崎県延岡市中町</v>
      </c>
      <c r="K441">
        <v>0</v>
      </c>
      <c r="L441">
        <v>0</v>
      </c>
      <c r="M441">
        <v>1</v>
      </c>
      <c r="N441">
        <v>0</v>
      </c>
      <c r="O441">
        <v>0</v>
      </c>
      <c r="P441">
        <v>0</v>
      </c>
    </row>
    <row r="442" spans="1:16" x14ac:dyDescent="0.65">
      <c r="A442">
        <v>45203</v>
      </c>
      <c r="B442">
        <v>882</v>
      </c>
      <c r="C442">
        <v>8820884</v>
      </c>
      <c r="D442" t="s">
        <v>119</v>
      </c>
      <c r="E442" t="s">
        <v>751</v>
      </c>
      <c r="F442" t="s">
        <v>993</v>
      </c>
      <c r="G442" t="s">
        <v>122</v>
      </c>
      <c r="H442" t="s">
        <v>752</v>
      </c>
      <c r="I442" t="s">
        <v>994</v>
      </c>
      <c r="J442" t="str">
        <f t="shared" si="6"/>
        <v>宮崎県延岡市中三輪町</v>
      </c>
      <c r="K442">
        <v>0</v>
      </c>
      <c r="L442">
        <v>0</v>
      </c>
      <c r="M442">
        <v>0</v>
      </c>
      <c r="N442">
        <v>0</v>
      </c>
      <c r="O442">
        <v>0</v>
      </c>
      <c r="P442">
        <v>0</v>
      </c>
    </row>
    <row r="443" spans="1:16" x14ac:dyDescent="0.65">
      <c r="A443">
        <v>45203</v>
      </c>
      <c r="B443">
        <v>882</v>
      </c>
      <c r="C443">
        <v>8820843</v>
      </c>
      <c r="D443" t="s">
        <v>119</v>
      </c>
      <c r="E443" t="s">
        <v>751</v>
      </c>
      <c r="F443" t="s">
        <v>995</v>
      </c>
      <c r="G443" t="s">
        <v>122</v>
      </c>
      <c r="H443" t="s">
        <v>752</v>
      </c>
      <c r="I443" t="s">
        <v>996</v>
      </c>
      <c r="J443" t="str">
        <f t="shared" si="6"/>
        <v>宮崎県延岡市永池町</v>
      </c>
      <c r="K443">
        <v>0</v>
      </c>
      <c r="L443">
        <v>0</v>
      </c>
      <c r="M443">
        <v>1</v>
      </c>
      <c r="N443">
        <v>0</v>
      </c>
      <c r="O443">
        <v>0</v>
      </c>
      <c r="P443">
        <v>0</v>
      </c>
    </row>
    <row r="444" spans="1:16" x14ac:dyDescent="0.65">
      <c r="A444">
        <v>45203</v>
      </c>
      <c r="B444">
        <v>882</v>
      </c>
      <c r="C444">
        <v>8820854</v>
      </c>
      <c r="D444" t="s">
        <v>119</v>
      </c>
      <c r="E444" t="s">
        <v>751</v>
      </c>
      <c r="F444" t="s">
        <v>997</v>
      </c>
      <c r="G444" t="s">
        <v>122</v>
      </c>
      <c r="H444" t="s">
        <v>752</v>
      </c>
      <c r="I444" t="s">
        <v>998</v>
      </c>
      <c r="J444" t="str">
        <f t="shared" si="6"/>
        <v>宮崎県延岡市長浜町</v>
      </c>
      <c r="K444">
        <v>0</v>
      </c>
      <c r="L444">
        <v>0</v>
      </c>
      <c r="M444">
        <v>1</v>
      </c>
      <c r="N444">
        <v>0</v>
      </c>
      <c r="O444">
        <v>0</v>
      </c>
      <c r="P444">
        <v>0</v>
      </c>
    </row>
    <row r="445" spans="1:16" x14ac:dyDescent="0.65">
      <c r="A445">
        <v>45203</v>
      </c>
      <c r="B445">
        <v>882</v>
      </c>
      <c r="C445">
        <v>8820005</v>
      </c>
      <c r="D445" t="s">
        <v>119</v>
      </c>
      <c r="E445" t="s">
        <v>751</v>
      </c>
      <c r="F445" t="s">
        <v>999</v>
      </c>
      <c r="G445" t="s">
        <v>122</v>
      </c>
      <c r="H445" t="s">
        <v>752</v>
      </c>
      <c r="I445" t="s">
        <v>1000</v>
      </c>
      <c r="J445" t="str">
        <f t="shared" si="6"/>
        <v>宮崎県延岡市夏田町</v>
      </c>
      <c r="K445">
        <v>0</v>
      </c>
      <c r="L445">
        <v>0</v>
      </c>
      <c r="M445">
        <v>0</v>
      </c>
      <c r="N445">
        <v>0</v>
      </c>
      <c r="O445">
        <v>0</v>
      </c>
      <c r="P445">
        <v>0</v>
      </c>
    </row>
    <row r="446" spans="1:16" x14ac:dyDescent="0.65">
      <c r="A446">
        <v>45203</v>
      </c>
      <c r="B446">
        <v>882</v>
      </c>
      <c r="C446">
        <v>8820804</v>
      </c>
      <c r="D446" t="s">
        <v>119</v>
      </c>
      <c r="E446" t="s">
        <v>751</v>
      </c>
      <c r="F446" t="s">
        <v>1001</v>
      </c>
      <c r="G446" t="s">
        <v>122</v>
      </c>
      <c r="H446" t="s">
        <v>752</v>
      </c>
      <c r="I446" t="s">
        <v>1002</v>
      </c>
      <c r="J446" t="str">
        <f t="shared" si="6"/>
        <v>宮崎県延岡市西階町</v>
      </c>
      <c r="K446">
        <v>0</v>
      </c>
      <c r="L446">
        <v>0</v>
      </c>
      <c r="M446">
        <v>1</v>
      </c>
      <c r="N446">
        <v>0</v>
      </c>
      <c r="O446">
        <v>0</v>
      </c>
      <c r="P446">
        <v>0</v>
      </c>
    </row>
    <row r="447" spans="1:16" x14ac:dyDescent="0.65">
      <c r="A447">
        <v>45203</v>
      </c>
      <c r="B447">
        <v>882</v>
      </c>
      <c r="C447">
        <v>8820802</v>
      </c>
      <c r="D447" t="s">
        <v>119</v>
      </c>
      <c r="E447" t="s">
        <v>751</v>
      </c>
      <c r="F447" t="s">
        <v>1003</v>
      </c>
      <c r="G447" t="s">
        <v>122</v>
      </c>
      <c r="H447" t="s">
        <v>752</v>
      </c>
      <c r="I447" t="s">
        <v>1004</v>
      </c>
      <c r="J447" t="str">
        <f t="shared" si="6"/>
        <v>宮崎県延岡市野地町</v>
      </c>
      <c r="K447">
        <v>0</v>
      </c>
      <c r="L447">
        <v>0</v>
      </c>
      <c r="M447">
        <v>1</v>
      </c>
      <c r="N447">
        <v>0</v>
      </c>
      <c r="O447">
        <v>0</v>
      </c>
      <c r="P447">
        <v>0</v>
      </c>
    </row>
    <row r="448" spans="1:16" x14ac:dyDescent="0.65">
      <c r="A448">
        <v>45203</v>
      </c>
      <c r="B448">
        <v>882</v>
      </c>
      <c r="C448">
        <v>8820805</v>
      </c>
      <c r="D448" t="s">
        <v>119</v>
      </c>
      <c r="E448" t="s">
        <v>751</v>
      </c>
      <c r="F448" t="s">
        <v>1005</v>
      </c>
      <c r="G448" t="s">
        <v>122</v>
      </c>
      <c r="H448" t="s">
        <v>752</v>
      </c>
      <c r="I448" t="s">
        <v>1006</v>
      </c>
      <c r="J448" t="str">
        <f t="shared" si="6"/>
        <v>宮崎県延岡市野田</v>
      </c>
      <c r="K448">
        <v>0</v>
      </c>
      <c r="L448">
        <v>0</v>
      </c>
      <c r="M448">
        <v>1</v>
      </c>
      <c r="N448">
        <v>0</v>
      </c>
      <c r="O448">
        <v>0</v>
      </c>
      <c r="P448">
        <v>0</v>
      </c>
    </row>
    <row r="449" spans="1:16" x14ac:dyDescent="0.65">
      <c r="A449">
        <v>45203</v>
      </c>
      <c r="B449">
        <v>882</v>
      </c>
      <c r="C449">
        <v>8820801</v>
      </c>
      <c r="D449" t="s">
        <v>119</v>
      </c>
      <c r="E449" t="s">
        <v>751</v>
      </c>
      <c r="F449" t="s">
        <v>1007</v>
      </c>
      <c r="G449" t="s">
        <v>122</v>
      </c>
      <c r="H449" t="s">
        <v>752</v>
      </c>
      <c r="I449" t="s">
        <v>1008</v>
      </c>
      <c r="J449" t="str">
        <f t="shared" ref="J449:J512" si="7">CONCATENATE(G449,H449,I449)</f>
        <v>宮崎県延岡市野田町</v>
      </c>
      <c r="K449">
        <v>0</v>
      </c>
      <c r="L449">
        <v>0</v>
      </c>
      <c r="M449">
        <v>0</v>
      </c>
      <c r="N449">
        <v>0</v>
      </c>
      <c r="O449">
        <v>0</v>
      </c>
      <c r="P449">
        <v>0</v>
      </c>
    </row>
    <row r="450" spans="1:16" x14ac:dyDescent="0.65">
      <c r="A450">
        <v>45203</v>
      </c>
      <c r="B450">
        <v>882</v>
      </c>
      <c r="C450">
        <v>8820052</v>
      </c>
      <c r="D450" t="s">
        <v>119</v>
      </c>
      <c r="E450" t="s">
        <v>751</v>
      </c>
      <c r="F450" t="s">
        <v>1009</v>
      </c>
      <c r="G450" t="s">
        <v>122</v>
      </c>
      <c r="H450" t="s">
        <v>752</v>
      </c>
      <c r="I450" t="s">
        <v>1010</v>
      </c>
      <c r="J450" t="str">
        <f t="shared" si="7"/>
        <v>宮崎県延岡市萩町</v>
      </c>
      <c r="K450">
        <v>0</v>
      </c>
      <c r="L450">
        <v>0</v>
      </c>
      <c r="M450">
        <v>0</v>
      </c>
      <c r="N450">
        <v>0</v>
      </c>
      <c r="O450">
        <v>0</v>
      </c>
      <c r="P450">
        <v>0</v>
      </c>
    </row>
    <row r="451" spans="1:16" x14ac:dyDescent="0.65">
      <c r="A451">
        <v>45203</v>
      </c>
      <c r="B451">
        <v>882</v>
      </c>
      <c r="C451">
        <v>8820044</v>
      </c>
      <c r="D451" t="s">
        <v>119</v>
      </c>
      <c r="E451" t="s">
        <v>751</v>
      </c>
      <c r="F451" t="s">
        <v>1011</v>
      </c>
      <c r="G451" t="s">
        <v>122</v>
      </c>
      <c r="H451" t="s">
        <v>752</v>
      </c>
      <c r="I451" t="s">
        <v>1012</v>
      </c>
      <c r="J451" t="str">
        <f t="shared" si="7"/>
        <v>宮崎県延岡市博労町</v>
      </c>
      <c r="K451">
        <v>0</v>
      </c>
      <c r="L451">
        <v>0</v>
      </c>
      <c r="M451">
        <v>0</v>
      </c>
      <c r="N451">
        <v>0</v>
      </c>
      <c r="O451">
        <v>0</v>
      </c>
      <c r="P451">
        <v>0</v>
      </c>
    </row>
    <row r="452" spans="1:16" x14ac:dyDescent="0.65">
      <c r="A452">
        <v>45203</v>
      </c>
      <c r="B452">
        <v>882</v>
      </c>
      <c r="C452">
        <v>8820851</v>
      </c>
      <c r="D452" t="s">
        <v>119</v>
      </c>
      <c r="E452" t="s">
        <v>751</v>
      </c>
      <c r="F452" t="s">
        <v>1013</v>
      </c>
      <c r="G452" t="s">
        <v>122</v>
      </c>
      <c r="H452" t="s">
        <v>752</v>
      </c>
      <c r="I452" t="s">
        <v>1014</v>
      </c>
      <c r="J452" t="str">
        <f t="shared" si="7"/>
        <v>宮崎県延岡市浜砂</v>
      </c>
      <c r="K452">
        <v>0</v>
      </c>
      <c r="L452">
        <v>0</v>
      </c>
      <c r="M452">
        <v>1</v>
      </c>
      <c r="N452">
        <v>0</v>
      </c>
      <c r="O452">
        <v>0</v>
      </c>
      <c r="P452">
        <v>0</v>
      </c>
    </row>
    <row r="453" spans="1:16" x14ac:dyDescent="0.65">
      <c r="A453">
        <v>45203</v>
      </c>
      <c r="B453">
        <v>882</v>
      </c>
      <c r="C453">
        <v>8820862</v>
      </c>
      <c r="D453" t="s">
        <v>119</v>
      </c>
      <c r="E453" t="s">
        <v>751</v>
      </c>
      <c r="F453" t="s">
        <v>1015</v>
      </c>
      <c r="G453" t="s">
        <v>122</v>
      </c>
      <c r="H453" t="s">
        <v>752</v>
      </c>
      <c r="I453" t="s">
        <v>1016</v>
      </c>
      <c r="J453" t="str">
        <f t="shared" si="7"/>
        <v>宮崎県延岡市浜町</v>
      </c>
      <c r="K453">
        <v>0</v>
      </c>
      <c r="L453">
        <v>0</v>
      </c>
      <c r="M453">
        <v>0</v>
      </c>
      <c r="N453">
        <v>0</v>
      </c>
      <c r="O453">
        <v>0</v>
      </c>
      <c r="P453">
        <v>0</v>
      </c>
    </row>
    <row r="454" spans="1:16" x14ac:dyDescent="0.65">
      <c r="A454">
        <v>45203</v>
      </c>
      <c r="B454">
        <v>882</v>
      </c>
      <c r="C454">
        <v>8820852</v>
      </c>
      <c r="D454" t="s">
        <v>119</v>
      </c>
      <c r="E454" t="s">
        <v>751</v>
      </c>
      <c r="F454" t="s">
        <v>1017</v>
      </c>
      <c r="G454" t="s">
        <v>122</v>
      </c>
      <c r="H454" t="s">
        <v>752</v>
      </c>
      <c r="I454" t="s">
        <v>1018</v>
      </c>
      <c r="J454" t="str">
        <f t="shared" si="7"/>
        <v>宮崎県延岡市東浜砂町</v>
      </c>
      <c r="K454">
        <v>0</v>
      </c>
      <c r="L454">
        <v>0</v>
      </c>
      <c r="M454">
        <v>0</v>
      </c>
      <c r="N454">
        <v>0</v>
      </c>
      <c r="O454">
        <v>0</v>
      </c>
      <c r="P454">
        <v>0</v>
      </c>
    </row>
    <row r="455" spans="1:16" x14ac:dyDescent="0.65">
      <c r="A455">
        <v>45203</v>
      </c>
      <c r="B455">
        <v>882</v>
      </c>
      <c r="C455">
        <v>8820813</v>
      </c>
      <c r="D455" t="s">
        <v>119</v>
      </c>
      <c r="E455" t="s">
        <v>751</v>
      </c>
      <c r="F455" t="s">
        <v>1019</v>
      </c>
      <c r="G455" t="s">
        <v>122</v>
      </c>
      <c r="H455" t="s">
        <v>752</v>
      </c>
      <c r="I455" t="s">
        <v>1020</v>
      </c>
      <c r="J455" t="str">
        <f t="shared" si="7"/>
        <v>宮崎県延岡市東本小路</v>
      </c>
      <c r="K455">
        <v>0</v>
      </c>
      <c r="L455">
        <v>0</v>
      </c>
      <c r="M455">
        <v>0</v>
      </c>
      <c r="N455">
        <v>0</v>
      </c>
      <c r="O455">
        <v>0</v>
      </c>
      <c r="P455">
        <v>0</v>
      </c>
    </row>
    <row r="456" spans="1:16" x14ac:dyDescent="0.65">
      <c r="A456">
        <v>45203</v>
      </c>
      <c r="B456">
        <v>882</v>
      </c>
      <c r="C456">
        <v>8820035</v>
      </c>
      <c r="D456" t="s">
        <v>119</v>
      </c>
      <c r="E456" t="s">
        <v>751</v>
      </c>
      <c r="F456" t="s">
        <v>1021</v>
      </c>
      <c r="G456" t="s">
        <v>122</v>
      </c>
      <c r="H456" t="s">
        <v>752</v>
      </c>
      <c r="I456" t="s">
        <v>1022</v>
      </c>
      <c r="J456" t="str">
        <f t="shared" si="7"/>
        <v>宮崎県延岡市日の出町</v>
      </c>
      <c r="K456">
        <v>0</v>
      </c>
      <c r="L456">
        <v>0</v>
      </c>
      <c r="M456">
        <v>1</v>
      </c>
      <c r="N456">
        <v>0</v>
      </c>
      <c r="O456">
        <v>0</v>
      </c>
      <c r="P456">
        <v>0</v>
      </c>
    </row>
    <row r="457" spans="1:16" x14ac:dyDescent="0.65">
      <c r="A457">
        <v>45203</v>
      </c>
      <c r="B457">
        <v>882</v>
      </c>
      <c r="C457">
        <v>8820861</v>
      </c>
      <c r="D457" t="s">
        <v>119</v>
      </c>
      <c r="E457" t="s">
        <v>751</v>
      </c>
      <c r="F457" t="s">
        <v>1023</v>
      </c>
      <c r="G457" t="s">
        <v>122</v>
      </c>
      <c r="H457" t="s">
        <v>752</v>
      </c>
      <c r="I457" t="s">
        <v>496</v>
      </c>
      <c r="J457" t="str">
        <f t="shared" si="7"/>
        <v>宮崎県延岡市別府町</v>
      </c>
      <c r="K457">
        <v>0</v>
      </c>
      <c r="L457">
        <v>0</v>
      </c>
      <c r="M457">
        <v>0</v>
      </c>
      <c r="N457">
        <v>0</v>
      </c>
      <c r="O457">
        <v>0</v>
      </c>
      <c r="P457">
        <v>0</v>
      </c>
    </row>
    <row r="458" spans="1:16" x14ac:dyDescent="0.65">
      <c r="A458">
        <v>45203</v>
      </c>
      <c r="B458">
        <v>882</v>
      </c>
      <c r="C458">
        <v>8820065</v>
      </c>
      <c r="D458" t="s">
        <v>119</v>
      </c>
      <c r="E458" t="s">
        <v>751</v>
      </c>
      <c r="F458" t="s">
        <v>1024</v>
      </c>
      <c r="G458" t="s">
        <v>122</v>
      </c>
      <c r="H458" t="s">
        <v>752</v>
      </c>
      <c r="I458" t="s">
        <v>1025</v>
      </c>
      <c r="J458" t="str">
        <f t="shared" si="7"/>
        <v>宮崎県延岡市平田町</v>
      </c>
      <c r="K458">
        <v>0</v>
      </c>
      <c r="L458">
        <v>0</v>
      </c>
      <c r="M458">
        <v>0</v>
      </c>
      <c r="N458">
        <v>0</v>
      </c>
      <c r="O458">
        <v>0</v>
      </c>
      <c r="P458">
        <v>0</v>
      </c>
    </row>
    <row r="459" spans="1:16" x14ac:dyDescent="0.65">
      <c r="A459">
        <v>45203</v>
      </c>
      <c r="B459">
        <v>882</v>
      </c>
      <c r="C459">
        <v>8820866</v>
      </c>
      <c r="D459" t="s">
        <v>119</v>
      </c>
      <c r="E459" t="s">
        <v>751</v>
      </c>
      <c r="F459" t="s">
        <v>1026</v>
      </c>
      <c r="G459" t="s">
        <v>122</v>
      </c>
      <c r="H459" t="s">
        <v>752</v>
      </c>
      <c r="I459" t="s">
        <v>1027</v>
      </c>
      <c r="J459" t="str">
        <f t="shared" si="7"/>
        <v>宮崎県延岡市平原町</v>
      </c>
      <c r="K459">
        <v>0</v>
      </c>
      <c r="L459">
        <v>0</v>
      </c>
      <c r="M459">
        <v>1</v>
      </c>
      <c r="N459">
        <v>0</v>
      </c>
      <c r="O459">
        <v>0</v>
      </c>
      <c r="P459">
        <v>0</v>
      </c>
    </row>
    <row r="460" spans="1:16" x14ac:dyDescent="0.65">
      <c r="A460">
        <v>45203</v>
      </c>
      <c r="B460">
        <v>882</v>
      </c>
      <c r="C460">
        <v>8820022</v>
      </c>
      <c r="D460" t="s">
        <v>119</v>
      </c>
      <c r="E460" t="s">
        <v>751</v>
      </c>
      <c r="F460" t="s">
        <v>1028</v>
      </c>
      <c r="G460" t="s">
        <v>122</v>
      </c>
      <c r="H460" t="s">
        <v>752</v>
      </c>
      <c r="I460" t="s">
        <v>1029</v>
      </c>
      <c r="J460" t="str">
        <f t="shared" si="7"/>
        <v>宮崎県延岡市二ツ島町</v>
      </c>
      <c r="K460">
        <v>0</v>
      </c>
      <c r="L460">
        <v>0</v>
      </c>
      <c r="M460">
        <v>0</v>
      </c>
      <c r="N460">
        <v>0</v>
      </c>
      <c r="O460">
        <v>0</v>
      </c>
      <c r="P460">
        <v>0</v>
      </c>
    </row>
    <row r="461" spans="1:16" x14ac:dyDescent="0.65">
      <c r="A461">
        <v>45203</v>
      </c>
      <c r="B461">
        <v>882</v>
      </c>
      <c r="C461">
        <v>8820826</v>
      </c>
      <c r="D461" t="s">
        <v>119</v>
      </c>
      <c r="E461" t="s">
        <v>751</v>
      </c>
      <c r="F461" t="s">
        <v>1030</v>
      </c>
      <c r="G461" t="s">
        <v>122</v>
      </c>
      <c r="H461" t="s">
        <v>752</v>
      </c>
      <c r="I461" t="s">
        <v>1031</v>
      </c>
      <c r="J461" t="str">
        <f t="shared" si="7"/>
        <v>宮崎県延岡市船倉町</v>
      </c>
      <c r="K461">
        <v>0</v>
      </c>
      <c r="L461">
        <v>0</v>
      </c>
      <c r="M461">
        <v>1</v>
      </c>
      <c r="N461">
        <v>0</v>
      </c>
      <c r="O461">
        <v>0</v>
      </c>
      <c r="P461">
        <v>0</v>
      </c>
    </row>
    <row r="462" spans="1:16" x14ac:dyDescent="0.65">
      <c r="A462">
        <v>45203</v>
      </c>
      <c r="B462">
        <v>882</v>
      </c>
      <c r="C462">
        <v>8820063</v>
      </c>
      <c r="D462" t="s">
        <v>119</v>
      </c>
      <c r="E462" t="s">
        <v>751</v>
      </c>
      <c r="F462" t="s">
        <v>1032</v>
      </c>
      <c r="G462" t="s">
        <v>122</v>
      </c>
      <c r="H462" t="s">
        <v>752</v>
      </c>
      <c r="I462" t="s">
        <v>1033</v>
      </c>
      <c r="J462" t="str">
        <f t="shared" si="7"/>
        <v>宮崎県延岡市古川町</v>
      </c>
      <c r="K462">
        <v>0</v>
      </c>
      <c r="L462">
        <v>0</v>
      </c>
      <c r="M462">
        <v>0</v>
      </c>
      <c r="N462">
        <v>0</v>
      </c>
      <c r="O462">
        <v>0</v>
      </c>
      <c r="P462">
        <v>0</v>
      </c>
    </row>
    <row r="463" spans="1:16" x14ac:dyDescent="0.65">
      <c r="A463">
        <v>45203</v>
      </c>
      <c r="B463">
        <v>882</v>
      </c>
      <c r="C463">
        <v>8820837</v>
      </c>
      <c r="D463" t="s">
        <v>119</v>
      </c>
      <c r="E463" t="s">
        <v>751</v>
      </c>
      <c r="F463" t="s">
        <v>1034</v>
      </c>
      <c r="G463" t="s">
        <v>122</v>
      </c>
      <c r="H463" t="s">
        <v>752</v>
      </c>
      <c r="I463" t="s">
        <v>488</v>
      </c>
      <c r="J463" t="str">
        <f t="shared" si="7"/>
        <v>宮崎県延岡市古城町</v>
      </c>
      <c r="K463">
        <v>0</v>
      </c>
      <c r="L463">
        <v>0</v>
      </c>
      <c r="M463">
        <v>1</v>
      </c>
      <c r="N463">
        <v>0</v>
      </c>
      <c r="O463">
        <v>0</v>
      </c>
      <c r="P463">
        <v>0</v>
      </c>
    </row>
    <row r="464" spans="1:16" x14ac:dyDescent="0.65">
      <c r="A464">
        <v>45203</v>
      </c>
      <c r="B464">
        <v>882</v>
      </c>
      <c r="C464">
        <v>8820853</v>
      </c>
      <c r="D464" t="s">
        <v>119</v>
      </c>
      <c r="E464" t="s">
        <v>751</v>
      </c>
      <c r="F464" t="s">
        <v>1035</v>
      </c>
      <c r="G464" t="s">
        <v>122</v>
      </c>
      <c r="H464" t="s">
        <v>752</v>
      </c>
      <c r="I464" t="s">
        <v>1036</v>
      </c>
      <c r="J464" t="str">
        <f t="shared" si="7"/>
        <v>宮崎県延岡市方財町</v>
      </c>
      <c r="K464">
        <v>0</v>
      </c>
      <c r="L464">
        <v>0</v>
      </c>
      <c r="M464">
        <v>0</v>
      </c>
      <c r="N464">
        <v>0</v>
      </c>
      <c r="O464">
        <v>0</v>
      </c>
      <c r="P464">
        <v>0</v>
      </c>
    </row>
    <row r="465" spans="1:16" x14ac:dyDescent="0.65">
      <c r="A465">
        <v>45203</v>
      </c>
      <c r="B465">
        <v>882</v>
      </c>
      <c r="C465">
        <v>8820082</v>
      </c>
      <c r="D465" t="s">
        <v>119</v>
      </c>
      <c r="E465" t="s">
        <v>751</v>
      </c>
      <c r="F465" t="s">
        <v>1037</v>
      </c>
      <c r="G465" t="s">
        <v>122</v>
      </c>
      <c r="H465" t="s">
        <v>752</v>
      </c>
      <c r="I465" t="s">
        <v>1038</v>
      </c>
      <c r="J465" t="str">
        <f t="shared" si="7"/>
        <v>宮崎県延岡市祝子町</v>
      </c>
      <c r="K465">
        <v>0</v>
      </c>
      <c r="L465">
        <v>0</v>
      </c>
      <c r="M465">
        <v>0</v>
      </c>
      <c r="N465">
        <v>0</v>
      </c>
      <c r="O465">
        <v>0</v>
      </c>
      <c r="P465">
        <v>0</v>
      </c>
    </row>
    <row r="466" spans="1:16" x14ac:dyDescent="0.65">
      <c r="A466">
        <v>45203</v>
      </c>
      <c r="B466">
        <v>882</v>
      </c>
      <c r="C466">
        <v>8820074</v>
      </c>
      <c r="D466" t="s">
        <v>119</v>
      </c>
      <c r="E466" t="s">
        <v>751</v>
      </c>
      <c r="F466" t="s">
        <v>1039</v>
      </c>
      <c r="G466" t="s">
        <v>122</v>
      </c>
      <c r="H466" t="s">
        <v>752</v>
      </c>
      <c r="I466" t="s">
        <v>1040</v>
      </c>
      <c r="J466" t="str">
        <f t="shared" si="7"/>
        <v>宮崎県延岡市細見町</v>
      </c>
      <c r="K466">
        <v>0</v>
      </c>
      <c r="L466">
        <v>0</v>
      </c>
      <c r="M466">
        <v>0</v>
      </c>
      <c r="N466">
        <v>0</v>
      </c>
      <c r="O466">
        <v>0</v>
      </c>
      <c r="P466">
        <v>0</v>
      </c>
    </row>
    <row r="467" spans="1:16" x14ac:dyDescent="0.65">
      <c r="A467">
        <v>45203</v>
      </c>
      <c r="B467">
        <v>882</v>
      </c>
      <c r="C467">
        <v>8820812</v>
      </c>
      <c r="D467" t="s">
        <v>119</v>
      </c>
      <c r="E467" t="s">
        <v>751</v>
      </c>
      <c r="F467" t="s">
        <v>1041</v>
      </c>
      <c r="G467" t="s">
        <v>122</v>
      </c>
      <c r="H467" t="s">
        <v>752</v>
      </c>
      <c r="I467" t="s">
        <v>1042</v>
      </c>
      <c r="J467" t="str">
        <f t="shared" si="7"/>
        <v>宮崎県延岡市本小路</v>
      </c>
      <c r="K467">
        <v>0</v>
      </c>
      <c r="L467">
        <v>0</v>
      </c>
      <c r="M467">
        <v>0</v>
      </c>
      <c r="N467">
        <v>0</v>
      </c>
      <c r="O467">
        <v>0</v>
      </c>
      <c r="P467">
        <v>0</v>
      </c>
    </row>
    <row r="468" spans="1:16" x14ac:dyDescent="0.65">
      <c r="A468">
        <v>45203</v>
      </c>
      <c r="B468">
        <v>882</v>
      </c>
      <c r="C468">
        <v>8820821</v>
      </c>
      <c r="D468" t="s">
        <v>119</v>
      </c>
      <c r="E468" t="s">
        <v>751</v>
      </c>
      <c r="F468" t="s">
        <v>1043</v>
      </c>
      <c r="G468" t="s">
        <v>122</v>
      </c>
      <c r="H468" t="s">
        <v>752</v>
      </c>
      <c r="I468" t="s">
        <v>1044</v>
      </c>
      <c r="J468" t="str">
        <f t="shared" si="7"/>
        <v>宮崎県延岡市本町</v>
      </c>
      <c r="K468">
        <v>0</v>
      </c>
      <c r="L468">
        <v>0</v>
      </c>
      <c r="M468">
        <v>1</v>
      </c>
      <c r="N468">
        <v>0</v>
      </c>
      <c r="O468">
        <v>0</v>
      </c>
      <c r="P468">
        <v>0</v>
      </c>
    </row>
    <row r="469" spans="1:16" x14ac:dyDescent="0.65">
      <c r="A469">
        <v>45203</v>
      </c>
      <c r="B469">
        <v>882</v>
      </c>
      <c r="C469">
        <v>8820066</v>
      </c>
      <c r="D469" t="s">
        <v>119</v>
      </c>
      <c r="E469" t="s">
        <v>751</v>
      </c>
      <c r="F469" t="s">
        <v>1045</v>
      </c>
      <c r="G469" t="s">
        <v>122</v>
      </c>
      <c r="H469" t="s">
        <v>752</v>
      </c>
      <c r="I469" t="s">
        <v>1046</v>
      </c>
      <c r="J469" t="str">
        <f t="shared" si="7"/>
        <v>宮崎県延岡市舞野町</v>
      </c>
      <c r="K469">
        <v>0</v>
      </c>
      <c r="L469">
        <v>0</v>
      </c>
      <c r="M469">
        <v>0</v>
      </c>
      <c r="N469">
        <v>0</v>
      </c>
      <c r="O469">
        <v>0</v>
      </c>
      <c r="P469">
        <v>0</v>
      </c>
    </row>
    <row r="470" spans="1:16" x14ac:dyDescent="0.65">
      <c r="A470">
        <v>45203</v>
      </c>
      <c r="B470">
        <v>882</v>
      </c>
      <c r="C470">
        <v>8820023</v>
      </c>
      <c r="D470" t="s">
        <v>119</v>
      </c>
      <c r="E470" t="s">
        <v>751</v>
      </c>
      <c r="F470" t="s">
        <v>1047</v>
      </c>
      <c r="G470" t="s">
        <v>122</v>
      </c>
      <c r="H470" t="s">
        <v>752</v>
      </c>
      <c r="I470" t="s">
        <v>1048</v>
      </c>
      <c r="J470" t="str">
        <f t="shared" si="7"/>
        <v>宮崎県延岡市牧町</v>
      </c>
      <c r="K470">
        <v>0</v>
      </c>
      <c r="L470">
        <v>0</v>
      </c>
      <c r="M470">
        <v>0</v>
      </c>
      <c r="N470">
        <v>0</v>
      </c>
      <c r="O470">
        <v>0</v>
      </c>
      <c r="P470">
        <v>0</v>
      </c>
    </row>
    <row r="471" spans="1:16" x14ac:dyDescent="0.65">
      <c r="A471">
        <v>45203</v>
      </c>
      <c r="B471">
        <v>88905</v>
      </c>
      <c r="C471">
        <v>8890511</v>
      </c>
      <c r="D471" t="s">
        <v>119</v>
      </c>
      <c r="E471" t="s">
        <v>751</v>
      </c>
      <c r="F471" t="s">
        <v>1049</v>
      </c>
      <c r="G471" t="s">
        <v>122</v>
      </c>
      <c r="H471" t="s">
        <v>752</v>
      </c>
      <c r="I471" t="s">
        <v>1050</v>
      </c>
      <c r="J471" t="str">
        <f t="shared" si="7"/>
        <v>宮崎県延岡市松原町</v>
      </c>
      <c r="K471">
        <v>0</v>
      </c>
      <c r="L471">
        <v>0</v>
      </c>
      <c r="M471">
        <v>1</v>
      </c>
      <c r="N471">
        <v>0</v>
      </c>
      <c r="O471">
        <v>0</v>
      </c>
      <c r="P471">
        <v>0</v>
      </c>
    </row>
    <row r="472" spans="1:16" x14ac:dyDescent="0.65">
      <c r="A472">
        <v>45203</v>
      </c>
      <c r="B472">
        <v>882</v>
      </c>
      <c r="C472">
        <v>8820062</v>
      </c>
      <c r="D472" t="s">
        <v>119</v>
      </c>
      <c r="E472" t="s">
        <v>751</v>
      </c>
      <c r="F472" t="s">
        <v>1051</v>
      </c>
      <c r="G472" t="s">
        <v>122</v>
      </c>
      <c r="H472" t="s">
        <v>752</v>
      </c>
      <c r="I472" t="s">
        <v>1052</v>
      </c>
      <c r="J472" t="str">
        <f t="shared" si="7"/>
        <v>宮崎県延岡市松山町</v>
      </c>
      <c r="K472">
        <v>0</v>
      </c>
      <c r="L472">
        <v>0</v>
      </c>
      <c r="M472">
        <v>0</v>
      </c>
      <c r="N472">
        <v>0</v>
      </c>
      <c r="O472">
        <v>0</v>
      </c>
      <c r="P472">
        <v>0</v>
      </c>
    </row>
    <row r="473" spans="1:16" x14ac:dyDescent="0.65">
      <c r="A473">
        <v>45203</v>
      </c>
      <c r="B473">
        <v>882</v>
      </c>
      <c r="C473">
        <v>8820881</v>
      </c>
      <c r="D473" t="s">
        <v>119</v>
      </c>
      <c r="E473" t="s">
        <v>751</v>
      </c>
      <c r="F473" t="s">
        <v>1053</v>
      </c>
      <c r="G473" t="s">
        <v>122</v>
      </c>
      <c r="H473" t="s">
        <v>752</v>
      </c>
      <c r="I473" t="s">
        <v>1054</v>
      </c>
      <c r="J473" t="str">
        <f t="shared" si="7"/>
        <v>宮崎県延岡市三須町</v>
      </c>
      <c r="K473">
        <v>0</v>
      </c>
      <c r="L473">
        <v>0</v>
      </c>
      <c r="M473">
        <v>0</v>
      </c>
      <c r="N473">
        <v>0</v>
      </c>
      <c r="O473">
        <v>0</v>
      </c>
      <c r="P473">
        <v>0</v>
      </c>
    </row>
    <row r="474" spans="1:16" x14ac:dyDescent="0.65">
      <c r="A474">
        <v>45203</v>
      </c>
      <c r="B474">
        <v>882</v>
      </c>
      <c r="C474">
        <v>8820015</v>
      </c>
      <c r="D474" t="s">
        <v>119</v>
      </c>
      <c r="E474" t="s">
        <v>751</v>
      </c>
      <c r="F474" t="s">
        <v>1055</v>
      </c>
      <c r="G474" t="s">
        <v>122</v>
      </c>
      <c r="H474" t="s">
        <v>752</v>
      </c>
      <c r="I474" t="s">
        <v>1056</v>
      </c>
      <c r="J474" t="str">
        <f t="shared" si="7"/>
        <v>宮崎県延岡市水尻町</v>
      </c>
      <c r="K474">
        <v>0</v>
      </c>
      <c r="L474">
        <v>0</v>
      </c>
      <c r="M474">
        <v>0</v>
      </c>
      <c r="N474">
        <v>0</v>
      </c>
      <c r="O474">
        <v>0</v>
      </c>
      <c r="P474">
        <v>0</v>
      </c>
    </row>
    <row r="475" spans="1:16" x14ac:dyDescent="0.65">
      <c r="A475">
        <v>45203</v>
      </c>
      <c r="B475">
        <v>882</v>
      </c>
      <c r="C475">
        <v>8820842</v>
      </c>
      <c r="D475" t="s">
        <v>119</v>
      </c>
      <c r="E475" t="s">
        <v>751</v>
      </c>
      <c r="F475" t="s">
        <v>1057</v>
      </c>
      <c r="G475" t="s">
        <v>122</v>
      </c>
      <c r="H475" t="s">
        <v>752</v>
      </c>
      <c r="I475" t="s">
        <v>1058</v>
      </c>
      <c r="J475" t="str">
        <f t="shared" si="7"/>
        <v>宮崎県延岡市三ツ瀬町</v>
      </c>
      <c r="K475">
        <v>0</v>
      </c>
      <c r="L475">
        <v>0</v>
      </c>
      <c r="M475">
        <v>1</v>
      </c>
      <c r="N475">
        <v>0</v>
      </c>
      <c r="O475">
        <v>0</v>
      </c>
      <c r="P475">
        <v>0</v>
      </c>
    </row>
    <row r="476" spans="1:16" x14ac:dyDescent="0.65">
      <c r="A476">
        <v>45203</v>
      </c>
      <c r="B476">
        <v>882</v>
      </c>
      <c r="C476">
        <v>8820863</v>
      </c>
      <c r="D476" t="s">
        <v>119</v>
      </c>
      <c r="E476" t="s">
        <v>751</v>
      </c>
      <c r="F476" t="s">
        <v>1059</v>
      </c>
      <c r="G476" t="s">
        <v>122</v>
      </c>
      <c r="H476" t="s">
        <v>752</v>
      </c>
      <c r="I476" t="s">
        <v>1060</v>
      </c>
      <c r="J476" t="str">
        <f t="shared" si="7"/>
        <v>宮崎県延岡市緑ケ丘</v>
      </c>
      <c r="K476">
        <v>0</v>
      </c>
      <c r="L476">
        <v>0</v>
      </c>
      <c r="M476">
        <v>1</v>
      </c>
      <c r="N476">
        <v>0</v>
      </c>
      <c r="O476">
        <v>0</v>
      </c>
      <c r="P476">
        <v>0</v>
      </c>
    </row>
    <row r="477" spans="1:16" x14ac:dyDescent="0.65">
      <c r="A477">
        <v>45203</v>
      </c>
      <c r="B477">
        <v>88905</v>
      </c>
      <c r="C477">
        <v>8890506</v>
      </c>
      <c r="D477" t="s">
        <v>119</v>
      </c>
      <c r="E477" t="s">
        <v>751</v>
      </c>
      <c r="F477" t="s">
        <v>1061</v>
      </c>
      <c r="G477" t="s">
        <v>122</v>
      </c>
      <c r="H477" t="s">
        <v>752</v>
      </c>
      <c r="I477" t="s">
        <v>1062</v>
      </c>
      <c r="J477" t="str">
        <f t="shared" si="7"/>
        <v>宮崎県延岡市南一ケ岡</v>
      </c>
      <c r="K477">
        <v>0</v>
      </c>
      <c r="L477">
        <v>0</v>
      </c>
      <c r="M477">
        <v>1</v>
      </c>
      <c r="N477">
        <v>0</v>
      </c>
      <c r="O477">
        <v>0</v>
      </c>
      <c r="P477">
        <v>0</v>
      </c>
    </row>
    <row r="478" spans="1:16" x14ac:dyDescent="0.65">
      <c r="A478">
        <v>45203</v>
      </c>
      <c r="B478">
        <v>882</v>
      </c>
      <c r="C478">
        <v>8820822</v>
      </c>
      <c r="D478" t="s">
        <v>119</v>
      </c>
      <c r="E478" t="s">
        <v>751</v>
      </c>
      <c r="F478" t="s">
        <v>533</v>
      </c>
      <c r="G478" t="s">
        <v>122</v>
      </c>
      <c r="H478" t="s">
        <v>752</v>
      </c>
      <c r="I478" t="s">
        <v>534</v>
      </c>
      <c r="J478" t="str">
        <f t="shared" si="7"/>
        <v>宮崎県延岡市南町</v>
      </c>
      <c r="K478">
        <v>0</v>
      </c>
      <c r="L478">
        <v>0</v>
      </c>
      <c r="M478">
        <v>1</v>
      </c>
      <c r="N478">
        <v>0</v>
      </c>
      <c r="O478">
        <v>0</v>
      </c>
      <c r="P478">
        <v>0</v>
      </c>
    </row>
    <row r="479" spans="1:16" x14ac:dyDescent="0.65">
      <c r="A479">
        <v>45203</v>
      </c>
      <c r="B479">
        <v>882</v>
      </c>
      <c r="C479">
        <v>8820092</v>
      </c>
      <c r="D479" t="s">
        <v>119</v>
      </c>
      <c r="E479" t="s">
        <v>751</v>
      </c>
      <c r="F479" t="s">
        <v>1063</v>
      </c>
      <c r="G479" t="s">
        <v>122</v>
      </c>
      <c r="H479" t="s">
        <v>752</v>
      </c>
      <c r="I479" t="s">
        <v>1064</v>
      </c>
      <c r="J479" t="str">
        <f t="shared" si="7"/>
        <v>宮崎県延岡市宮長町</v>
      </c>
      <c r="K479">
        <v>0</v>
      </c>
      <c r="L479">
        <v>0</v>
      </c>
      <c r="M479">
        <v>0</v>
      </c>
      <c r="N479">
        <v>0</v>
      </c>
      <c r="O479">
        <v>0</v>
      </c>
      <c r="P479">
        <v>0</v>
      </c>
    </row>
    <row r="480" spans="1:16" x14ac:dyDescent="0.65">
      <c r="A480">
        <v>45203</v>
      </c>
      <c r="B480">
        <v>88905</v>
      </c>
      <c r="C480">
        <v>8890515</v>
      </c>
      <c r="D480" t="s">
        <v>119</v>
      </c>
      <c r="E480" t="s">
        <v>751</v>
      </c>
      <c r="F480" t="s">
        <v>1065</v>
      </c>
      <c r="G480" t="s">
        <v>122</v>
      </c>
      <c r="H480" t="s">
        <v>752</v>
      </c>
      <c r="I480" t="s">
        <v>1066</v>
      </c>
      <c r="J480" t="str">
        <f t="shared" si="7"/>
        <v>宮崎県延岡市妙見町</v>
      </c>
      <c r="K480">
        <v>0</v>
      </c>
      <c r="L480">
        <v>0</v>
      </c>
      <c r="M480">
        <v>0</v>
      </c>
      <c r="N480">
        <v>0</v>
      </c>
      <c r="O480">
        <v>0</v>
      </c>
      <c r="P480">
        <v>0</v>
      </c>
    </row>
    <row r="481" spans="1:16" x14ac:dyDescent="0.65">
      <c r="A481">
        <v>45203</v>
      </c>
      <c r="B481">
        <v>882</v>
      </c>
      <c r="C481">
        <v>8820087</v>
      </c>
      <c r="D481" t="s">
        <v>119</v>
      </c>
      <c r="E481" t="s">
        <v>751</v>
      </c>
      <c r="F481" t="s">
        <v>1067</v>
      </c>
      <c r="G481" t="s">
        <v>122</v>
      </c>
      <c r="H481" t="s">
        <v>752</v>
      </c>
      <c r="I481" t="s">
        <v>1068</v>
      </c>
      <c r="J481" t="str">
        <f t="shared" si="7"/>
        <v>宮崎県延岡市妙町</v>
      </c>
      <c r="K481">
        <v>0</v>
      </c>
      <c r="L481">
        <v>0</v>
      </c>
      <c r="M481">
        <v>0</v>
      </c>
      <c r="N481">
        <v>0</v>
      </c>
      <c r="O481">
        <v>0</v>
      </c>
      <c r="P481">
        <v>0</v>
      </c>
    </row>
    <row r="482" spans="1:16" x14ac:dyDescent="0.65">
      <c r="A482">
        <v>45203</v>
      </c>
      <c r="B482">
        <v>882</v>
      </c>
      <c r="C482">
        <v>8820077</v>
      </c>
      <c r="D482" t="s">
        <v>119</v>
      </c>
      <c r="E482" t="s">
        <v>751</v>
      </c>
      <c r="F482" t="s">
        <v>1069</v>
      </c>
      <c r="G482" t="s">
        <v>122</v>
      </c>
      <c r="H482" t="s">
        <v>752</v>
      </c>
      <c r="I482" t="s">
        <v>1070</v>
      </c>
      <c r="J482" t="str">
        <f t="shared" si="7"/>
        <v>宮崎県延岡市行縢町</v>
      </c>
      <c r="K482">
        <v>0</v>
      </c>
      <c r="L482">
        <v>0</v>
      </c>
      <c r="M482">
        <v>0</v>
      </c>
      <c r="N482">
        <v>0</v>
      </c>
      <c r="O482">
        <v>0</v>
      </c>
      <c r="P482">
        <v>0</v>
      </c>
    </row>
    <row r="483" spans="1:16" x14ac:dyDescent="0.65">
      <c r="A483">
        <v>45203</v>
      </c>
      <c r="B483">
        <v>882</v>
      </c>
      <c r="C483">
        <v>8820021</v>
      </c>
      <c r="D483" t="s">
        <v>119</v>
      </c>
      <c r="E483" t="s">
        <v>751</v>
      </c>
      <c r="F483" t="s">
        <v>1071</v>
      </c>
      <c r="G483" t="s">
        <v>122</v>
      </c>
      <c r="H483" t="s">
        <v>752</v>
      </c>
      <c r="I483" t="s">
        <v>1072</v>
      </c>
      <c r="J483" t="str">
        <f t="shared" si="7"/>
        <v>宮崎県延岡市無鹿町</v>
      </c>
      <c r="K483">
        <v>0</v>
      </c>
      <c r="L483">
        <v>0</v>
      </c>
      <c r="M483">
        <v>1</v>
      </c>
      <c r="N483">
        <v>0</v>
      </c>
      <c r="O483">
        <v>0</v>
      </c>
      <c r="P483">
        <v>0</v>
      </c>
    </row>
    <row r="484" spans="1:16" x14ac:dyDescent="0.65">
      <c r="A484">
        <v>45203</v>
      </c>
      <c r="B484">
        <v>882</v>
      </c>
      <c r="C484">
        <v>8820094</v>
      </c>
      <c r="D484" t="s">
        <v>119</v>
      </c>
      <c r="E484" t="s">
        <v>751</v>
      </c>
      <c r="F484" t="s">
        <v>1073</v>
      </c>
      <c r="G484" t="s">
        <v>122</v>
      </c>
      <c r="H484" t="s">
        <v>752</v>
      </c>
      <c r="I484" t="s">
        <v>1074</v>
      </c>
      <c r="J484" t="str">
        <f t="shared" si="7"/>
        <v>宮崎県延岡市安井町</v>
      </c>
      <c r="K484">
        <v>0</v>
      </c>
      <c r="L484">
        <v>0</v>
      </c>
      <c r="M484">
        <v>0</v>
      </c>
      <c r="N484">
        <v>0</v>
      </c>
      <c r="O484">
        <v>0</v>
      </c>
      <c r="P484">
        <v>0</v>
      </c>
    </row>
    <row r="485" spans="1:16" x14ac:dyDescent="0.65">
      <c r="A485">
        <v>45203</v>
      </c>
      <c r="B485">
        <v>882</v>
      </c>
      <c r="C485">
        <v>8820815</v>
      </c>
      <c r="D485" t="s">
        <v>119</v>
      </c>
      <c r="E485" t="s">
        <v>751</v>
      </c>
      <c r="F485" t="s">
        <v>1075</v>
      </c>
      <c r="G485" t="s">
        <v>122</v>
      </c>
      <c r="H485" t="s">
        <v>752</v>
      </c>
      <c r="I485" t="s">
        <v>1076</v>
      </c>
      <c r="J485" t="str">
        <f t="shared" si="7"/>
        <v>宮崎県延岡市柳沢町</v>
      </c>
      <c r="K485">
        <v>0</v>
      </c>
      <c r="L485">
        <v>0</v>
      </c>
      <c r="M485">
        <v>1</v>
      </c>
      <c r="N485">
        <v>0</v>
      </c>
      <c r="O485">
        <v>0</v>
      </c>
      <c r="P485">
        <v>0</v>
      </c>
    </row>
    <row r="486" spans="1:16" x14ac:dyDescent="0.65">
      <c r="A486">
        <v>45203</v>
      </c>
      <c r="B486">
        <v>882</v>
      </c>
      <c r="C486">
        <v>8820055</v>
      </c>
      <c r="D486" t="s">
        <v>119</v>
      </c>
      <c r="E486" t="s">
        <v>751</v>
      </c>
      <c r="F486" t="s">
        <v>1077</v>
      </c>
      <c r="G486" t="s">
        <v>122</v>
      </c>
      <c r="H486" t="s">
        <v>752</v>
      </c>
      <c r="I486" t="s">
        <v>1078</v>
      </c>
      <c r="J486" t="str">
        <f t="shared" si="7"/>
        <v>宮崎県延岡市山下町</v>
      </c>
      <c r="K486">
        <v>0</v>
      </c>
      <c r="L486">
        <v>0</v>
      </c>
      <c r="M486">
        <v>1</v>
      </c>
      <c r="N486">
        <v>0</v>
      </c>
      <c r="O486">
        <v>0</v>
      </c>
      <c r="P486">
        <v>0</v>
      </c>
    </row>
    <row r="487" spans="1:16" x14ac:dyDescent="0.65">
      <c r="A487">
        <v>45203</v>
      </c>
      <c r="B487">
        <v>882</v>
      </c>
      <c r="C487">
        <v>8820037</v>
      </c>
      <c r="D487" t="s">
        <v>119</v>
      </c>
      <c r="E487" t="s">
        <v>751</v>
      </c>
      <c r="F487" t="s">
        <v>1079</v>
      </c>
      <c r="G487" t="s">
        <v>122</v>
      </c>
      <c r="H487" t="s">
        <v>752</v>
      </c>
      <c r="I487" t="s">
        <v>1080</v>
      </c>
      <c r="J487" t="str">
        <f t="shared" si="7"/>
        <v>宮崎県延岡市山月町</v>
      </c>
      <c r="K487">
        <v>0</v>
      </c>
      <c r="L487">
        <v>0</v>
      </c>
      <c r="M487">
        <v>1</v>
      </c>
      <c r="N487">
        <v>0</v>
      </c>
      <c r="O487">
        <v>0</v>
      </c>
      <c r="P487">
        <v>0</v>
      </c>
    </row>
    <row r="488" spans="1:16" x14ac:dyDescent="0.65">
      <c r="A488">
        <v>45203</v>
      </c>
      <c r="B488">
        <v>882</v>
      </c>
      <c r="C488">
        <v>8820083</v>
      </c>
      <c r="D488" t="s">
        <v>119</v>
      </c>
      <c r="E488" t="s">
        <v>751</v>
      </c>
      <c r="F488" t="s">
        <v>1081</v>
      </c>
      <c r="G488" t="s">
        <v>122</v>
      </c>
      <c r="H488" t="s">
        <v>752</v>
      </c>
      <c r="I488" t="s">
        <v>1082</v>
      </c>
      <c r="J488" t="str">
        <f t="shared" si="7"/>
        <v>宮崎県延岡市柚木町</v>
      </c>
      <c r="K488">
        <v>0</v>
      </c>
      <c r="L488">
        <v>0</v>
      </c>
      <c r="M488">
        <v>0</v>
      </c>
      <c r="N488">
        <v>0</v>
      </c>
      <c r="O488">
        <v>0</v>
      </c>
      <c r="P488">
        <v>0</v>
      </c>
    </row>
    <row r="489" spans="1:16" x14ac:dyDescent="0.65">
      <c r="A489">
        <v>45203</v>
      </c>
      <c r="B489">
        <v>882</v>
      </c>
      <c r="C489">
        <v>8820026</v>
      </c>
      <c r="D489" t="s">
        <v>119</v>
      </c>
      <c r="E489" t="s">
        <v>751</v>
      </c>
      <c r="F489" t="s">
        <v>1083</v>
      </c>
      <c r="G489" t="s">
        <v>122</v>
      </c>
      <c r="H489" t="s">
        <v>752</v>
      </c>
      <c r="I489" t="s">
        <v>1084</v>
      </c>
      <c r="J489" t="str">
        <f t="shared" si="7"/>
        <v>宮崎県延岡市柚の木田町</v>
      </c>
      <c r="K489">
        <v>0</v>
      </c>
      <c r="L489">
        <v>0</v>
      </c>
      <c r="M489">
        <v>0</v>
      </c>
      <c r="N489">
        <v>0</v>
      </c>
      <c r="O489">
        <v>0</v>
      </c>
      <c r="P489">
        <v>0</v>
      </c>
    </row>
    <row r="490" spans="1:16" x14ac:dyDescent="0.65">
      <c r="A490">
        <v>45203</v>
      </c>
      <c r="B490">
        <v>882</v>
      </c>
      <c r="C490">
        <v>8820072</v>
      </c>
      <c r="D490" t="s">
        <v>119</v>
      </c>
      <c r="E490" t="s">
        <v>751</v>
      </c>
      <c r="F490" t="s">
        <v>1085</v>
      </c>
      <c r="G490" t="s">
        <v>122</v>
      </c>
      <c r="H490" t="s">
        <v>752</v>
      </c>
      <c r="I490" t="s">
        <v>1086</v>
      </c>
      <c r="J490" t="str">
        <f t="shared" si="7"/>
        <v>宮崎県延岡市吉野町</v>
      </c>
      <c r="K490">
        <v>0</v>
      </c>
      <c r="L490">
        <v>0</v>
      </c>
      <c r="M490">
        <v>0</v>
      </c>
      <c r="N490">
        <v>0</v>
      </c>
      <c r="O490">
        <v>0</v>
      </c>
      <c r="P490">
        <v>0</v>
      </c>
    </row>
    <row r="491" spans="1:16" x14ac:dyDescent="0.65">
      <c r="A491">
        <v>45203</v>
      </c>
      <c r="B491">
        <v>882</v>
      </c>
      <c r="C491">
        <v>8820875</v>
      </c>
      <c r="D491" t="s">
        <v>119</v>
      </c>
      <c r="E491" t="s">
        <v>751</v>
      </c>
      <c r="F491" t="s">
        <v>1087</v>
      </c>
      <c r="G491" t="s">
        <v>122</v>
      </c>
      <c r="H491" t="s">
        <v>752</v>
      </c>
      <c r="I491" t="s">
        <v>750</v>
      </c>
      <c r="J491" t="str">
        <f t="shared" si="7"/>
        <v>宮崎県延岡市若葉町</v>
      </c>
      <c r="K491">
        <v>0</v>
      </c>
      <c r="L491">
        <v>0</v>
      </c>
      <c r="M491">
        <v>1</v>
      </c>
      <c r="N491">
        <v>0</v>
      </c>
      <c r="O491">
        <v>0</v>
      </c>
      <c r="P491">
        <v>0</v>
      </c>
    </row>
    <row r="492" spans="1:16" x14ac:dyDescent="0.65">
      <c r="A492">
        <v>45204</v>
      </c>
      <c r="B492">
        <v>887</v>
      </c>
      <c r="C492">
        <v>8870000</v>
      </c>
      <c r="D492" t="s">
        <v>119</v>
      </c>
      <c r="E492" t="s">
        <v>1088</v>
      </c>
      <c r="F492" t="s">
        <v>121</v>
      </c>
      <c r="G492" t="s">
        <v>122</v>
      </c>
      <c r="H492" t="s">
        <v>1089</v>
      </c>
      <c r="I492" t="s">
        <v>124</v>
      </c>
      <c r="J492" t="str">
        <f t="shared" si="7"/>
        <v>宮崎県日南市以下に掲載がない場合</v>
      </c>
      <c r="K492">
        <v>0</v>
      </c>
      <c r="L492">
        <v>0</v>
      </c>
      <c r="M492">
        <v>0</v>
      </c>
      <c r="N492">
        <v>0</v>
      </c>
      <c r="O492">
        <v>0</v>
      </c>
      <c r="P492">
        <v>0</v>
      </c>
    </row>
    <row r="493" spans="1:16" x14ac:dyDescent="0.65">
      <c r="A493">
        <v>45204</v>
      </c>
      <c r="B493">
        <v>887</v>
      </c>
      <c r="C493">
        <v>8870041</v>
      </c>
      <c r="D493" t="s">
        <v>119</v>
      </c>
      <c r="E493" t="s">
        <v>1088</v>
      </c>
      <c r="F493" t="s">
        <v>1090</v>
      </c>
      <c r="G493" t="s">
        <v>122</v>
      </c>
      <c r="H493" t="s">
        <v>1089</v>
      </c>
      <c r="I493" t="s">
        <v>1091</v>
      </c>
      <c r="J493" t="str">
        <f t="shared" si="7"/>
        <v>宮崎県日南市吾田東（１～４丁目）</v>
      </c>
      <c r="K493">
        <v>1</v>
      </c>
      <c r="L493">
        <v>0</v>
      </c>
      <c r="M493">
        <v>1</v>
      </c>
      <c r="N493">
        <v>0</v>
      </c>
      <c r="O493">
        <v>0</v>
      </c>
      <c r="P493">
        <v>0</v>
      </c>
    </row>
    <row r="494" spans="1:16" x14ac:dyDescent="0.65">
      <c r="A494">
        <v>45204</v>
      </c>
      <c r="B494">
        <v>88925</v>
      </c>
      <c r="C494">
        <v>8892541</v>
      </c>
      <c r="D494" t="s">
        <v>119</v>
      </c>
      <c r="E494" t="s">
        <v>1088</v>
      </c>
      <c r="F494" t="s">
        <v>1092</v>
      </c>
      <c r="G494" t="s">
        <v>122</v>
      </c>
      <c r="H494" t="s">
        <v>1089</v>
      </c>
      <c r="I494" t="s">
        <v>1093</v>
      </c>
      <c r="J494" t="str">
        <f t="shared" si="7"/>
        <v>宮崎県日南市吾田東（５～１１丁目）</v>
      </c>
      <c r="K494">
        <v>1</v>
      </c>
      <c r="L494">
        <v>0</v>
      </c>
      <c r="M494">
        <v>1</v>
      </c>
      <c r="N494">
        <v>0</v>
      </c>
      <c r="O494">
        <v>0</v>
      </c>
      <c r="P494">
        <v>0</v>
      </c>
    </row>
    <row r="495" spans="1:16" x14ac:dyDescent="0.65">
      <c r="A495">
        <v>45204</v>
      </c>
      <c r="B495">
        <v>88925</v>
      </c>
      <c r="C495">
        <v>8892536</v>
      </c>
      <c r="D495" t="s">
        <v>119</v>
      </c>
      <c r="E495" t="s">
        <v>1088</v>
      </c>
      <c r="F495" t="s">
        <v>1094</v>
      </c>
      <c r="G495" t="s">
        <v>122</v>
      </c>
      <c r="H495" t="s">
        <v>1089</v>
      </c>
      <c r="I495" t="s">
        <v>1095</v>
      </c>
      <c r="J495" t="str">
        <f t="shared" si="7"/>
        <v>宮崎県日南市吾田西</v>
      </c>
      <c r="K495">
        <v>1</v>
      </c>
      <c r="L495">
        <v>0</v>
      </c>
      <c r="M495">
        <v>1</v>
      </c>
      <c r="N495">
        <v>0</v>
      </c>
      <c r="O495">
        <v>0</v>
      </c>
      <c r="P495">
        <v>0</v>
      </c>
    </row>
    <row r="496" spans="1:16" x14ac:dyDescent="0.65">
      <c r="A496">
        <v>45204</v>
      </c>
      <c r="B496">
        <v>887</v>
      </c>
      <c r="C496">
        <v>8870001</v>
      </c>
      <c r="D496" t="s">
        <v>119</v>
      </c>
      <c r="E496" t="s">
        <v>1088</v>
      </c>
      <c r="F496" t="s">
        <v>1096</v>
      </c>
      <c r="G496" t="s">
        <v>122</v>
      </c>
      <c r="H496" t="s">
        <v>1089</v>
      </c>
      <c r="I496" t="s">
        <v>1097</v>
      </c>
      <c r="J496" t="str">
        <f t="shared" si="7"/>
        <v>宮崎県日南市油津</v>
      </c>
      <c r="K496">
        <v>0</v>
      </c>
      <c r="L496">
        <v>0</v>
      </c>
      <c r="M496">
        <v>1</v>
      </c>
      <c r="N496">
        <v>0</v>
      </c>
      <c r="O496">
        <v>0</v>
      </c>
      <c r="P496">
        <v>0</v>
      </c>
    </row>
    <row r="497" spans="1:16" x14ac:dyDescent="0.65">
      <c r="A497">
        <v>45204</v>
      </c>
      <c r="B497">
        <v>88925</v>
      </c>
      <c r="C497">
        <v>8892532</v>
      </c>
      <c r="D497" t="s">
        <v>119</v>
      </c>
      <c r="E497" t="s">
        <v>1088</v>
      </c>
      <c r="F497" t="s">
        <v>1098</v>
      </c>
      <c r="G497" t="s">
        <v>122</v>
      </c>
      <c r="H497" t="s">
        <v>1089</v>
      </c>
      <c r="I497" t="s">
        <v>1099</v>
      </c>
      <c r="J497" t="str">
        <f t="shared" si="7"/>
        <v>宮崎県日南市板敷</v>
      </c>
      <c r="K497">
        <v>0</v>
      </c>
      <c r="L497">
        <v>0</v>
      </c>
      <c r="M497">
        <v>0</v>
      </c>
      <c r="N497">
        <v>0</v>
      </c>
      <c r="O497">
        <v>0</v>
      </c>
      <c r="P497">
        <v>0</v>
      </c>
    </row>
    <row r="498" spans="1:16" x14ac:dyDescent="0.65">
      <c r="A498">
        <v>45204</v>
      </c>
      <c r="B498">
        <v>88701</v>
      </c>
      <c r="C498">
        <v>8870111</v>
      </c>
      <c r="D498" t="s">
        <v>119</v>
      </c>
      <c r="E498" t="s">
        <v>1088</v>
      </c>
      <c r="F498" t="s">
        <v>1100</v>
      </c>
      <c r="G498" t="s">
        <v>122</v>
      </c>
      <c r="H498" t="s">
        <v>1089</v>
      </c>
      <c r="I498" t="s">
        <v>1101</v>
      </c>
      <c r="J498" t="str">
        <f t="shared" si="7"/>
        <v>宮崎県日南市伊比井</v>
      </c>
      <c r="K498">
        <v>0</v>
      </c>
      <c r="L498">
        <v>0</v>
      </c>
      <c r="M498">
        <v>0</v>
      </c>
      <c r="N498">
        <v>0</v>
      </c>
      <c r="O498">
        <v>0</v>
      </c>
      <c r="P498">
        <v>0</v>
      </c>
    </row>
    <row r="499" spans="1:16" x14ac:dyDescent="0.65">
      <c r="A499">
        <v>45204</v>
      </c>
      <c r="B499">
        <v>88925</v>
      </c>
      <c r="C499">
        <v>8892525</v>
      </c>
      <c r="D499" t="s">
        <v>119</v>
      </c>
      <c r="E499" t="s">
        <v>1088</v>
      </c>
      <c r="F499" t="s">
        <v>569</v>
      </c>
      <c r="G499" t="s">
        <v>122</v>
      </c>
      <c r="H499" t="s">
        <v>1089</v>
      </c>
      <c r="I499" t="s">
        <v>570</v>
      </c>
      <c r="J499" t="str">
        <f t="shared" si="7"/>
        <v>宮崎県日南市今町</v>
      </c>
      <c r="K499">
        <v>0</v>
      </c>
      <c r="L499">
        <v>0</v>
      </c>
      <c r="M499">
        <v>1</v>
      </c>
      <c r="N499">
        <v>0</v>
      </c>
      <c r="O499">
        <v>0</v>
      </c>
      <c r="P499">
        <v>0</v>
      </c>
    </row>
    <row r="500" spans="1:16" x14ac:dyDescent="0.65">
      <c r="A500">
        <v>45204</v>
      </c>
      <c r="B500">
        <v>887</v>
      </c>
      <c r="C500">
        <v>8870014</v>
      </c>
      <c r="D500" t="s">
        <v>119</v>
      </c>
      <c r="E500" t="s">
        <v>1088</v>
      </c>
      <c r="F500" t="s">
        <v>1102</v>
      </c>
      <c r="G500" t="s">
        <v>122</v>
      </c>
      <c r="H500" t="s">
        <v>1089</v>
      </c>
      <c r="I500" t="s">
        <v>1103</v>
      </c>
      <c r="J500" t="str">
        <f t="shared" si="7"/>
        <v>宮崎県日南市岩崎</v>
      </c>
      <c r="K500">
        <v>0</v>
      </c>
      <c r="L500">
        <v>0</v>
      </c>
      <c r="M500">
        <v>1</v>
      </c>
      <c r="N500">
        <v>0</v>
      </c>
      <c r="O500">
        <v>0</v>
      </c>
      <c r="P500">
        <v>0</v>
      </c>
    </row>
    <row r="501" spans="1:16" x14ac:dyDescent="0.65">
      <c r="A501">
        <v>45204</v>
      </c>
      <c r="B501">
        <v>887</v>
      </c>
      <c r="C501">
        <v>8870017</v>
      </c>
      <c r="D501" t="s">
        <v>119</v>
      </c>
      <c r="E501" t="s">
        <v>1088</v>
      </c>
      <c r="F501" t="s">
        <v>1104</v>
      </c>
      <c r="G501" t="s">
        <v>122</v>
      </c>
      <c r="H501" t="s">
        <v>1089</v>
      </c>
      <c r="I501" t="s">
        <v>1105</v>
      </c>
      <c r="J501" t="str">
        <f t="shared" si="7"/>
        <v>宮崎県日南市梅ケ浜</v>
      </c>
      <c r="K501">
        <v>0</v>
      </c>
      <c r="L501">
        <v>0</v>
      </c>
      <c r="M501">
        <v>1</v>
      </c>
      <c r="N501">
        <v>0</v>
      </c>
      <c r="O501">
        <v>0</v>
      </c>
      <c r="P501">
        <v>0</v>
      </c>
    </row>
    <row r="502" spans="1:16" x14ac:dyDescent="0.65">
      <c r="A502">
        <v>45204</v>
      </c>
      <c r="B502">
        <v>88931</v>
      </c>
      <c r="C502">
        <v>8893156</v>
      </c>
      <c r="D502" t="s">
        <v>119</v>
      </c>
      <c r="E502" t="s">
        <v>1088</v>
      </c>
      <c r="F502" t="s">
        <v>1106</v>
      </c>
      <c r="G502" t="s">
        <v>122</v>
      </c>
      <c r="H502" t="s">
        <v>1089</v>
      </c>
      <c r="I502" t="s">
        <v>1107</v>
      </c>
      <c r="J502" t="str">
        <f t="shared" si="7"/>
        <v>宮崎県日南市大窪</v>
      </c>
      <c r="K502">
        <v>0</v>
      </c>
      <c r="L502">
        <v>0</v>
      </c>
      <c r="M502">
        <v>0</v>
      </c>
      <c r="N502">
        <v>0</v>
      </c>
      <c r="O502">
        <v>0</v>
      </c>
      <c r="P502">
        <v>0</v>
      </c>
    </row>
    <row r="503" spans="1:16" x14ac:dyDescent="0.65">
      <c r="A503">
        <v>45204</v>
      </c>
      <c r="B503">
        <v>88931</v>
      </c>
      <c r="C503">
        <v>8893141</v>
      </c>
      <c r="D503" t="s">
        <v>119</v>
      </c>
      <c r="E503" t="s">
        <v>1088</v>
      </c>
      <c r="F503" t="s">
        <v>1108</v>
      </c>
      <c r="G503" t="s">
        <v>122</v>
      </c>
      <c r="H503" t="s">
        <v>1089</v>
      </c>
      <c r="I503" t="s">
        <v>1109</v>
      </c>
      <c r="J503" t="str">
        <f t="shared" si="7"/>
        <v>宮崎県日南市大堂津</v>
      </c>
      <c r="K503">
        <v>0</v>
      </c>
      <c r="L503">
        <v>0</v>
      </c>
      <c r="M503">
        <v>1</v>
      </c>
      <c r="N503">
        <v>0</v>
      </c>
      <c r="O503">
        <v>0</v>
      </c>
      <c r="P503">
        <v>0</v>
      </c>
    </row>
    <row r="504" spans="1:16" x14ac:dyDescent="0.65">
      <c r="A504">
        <v>45204</v>
      </c>
      <c r="B504">
        <v>887</v>
      </c>
      <c r="C504">
        <v>8870007</v>
      </c>
      <c r="D504" t="s">
        <v>119</v>
      </c>
      <c r="E504" t="s">
        <v>1088</v>
      </c>
      <c r="F504" t="s">
        <v>1110</v>
      </c>
      <c r="G504" t="s">
        <v>122</v>
      </c>
      <c r="H504" t="s">
        <v>1089</v>
      </c>
      <c r="I504" t="s">
        <v>1111</v>
      </c>
      <c r="J504" t="str">
        <f t="shared" si="7"/>
        <v>宮崎県日南市乙姫町</v>
      </c>
      <c r="K504">
        <v>0</v>
      </c>
      <c r="L504">
        <v>0</v>
      </c>
      <c r="M504">
        <v>0</v>
      </c>
      <c r="N504">
        <v>0</v>
      </c>
      <c r="O504">
        <v>0</v>
      </c>
      <c r="P504">
        <v>0</v>
      </c>
    </row>
    <row r="505" spans="1:16" x14ac:dyDescent="0.65">
      <c r="A505">
        <v>45204</v>
      </c>
      <c r="B505">
        <v>88925</v>
      </c>
      <c r="C505">
        <v>8892535</v>
      </c>
      <c r="D505" t="s">
        <v>119</v>
      </c>
      <c r="E505" t="s">
        <v>1088</v>
      </c>
      <c r="F505" t="s">
        <v>1112</v>
      </c>
      <c r="G505" t="s">
        <v>122</v>
      </c>
      <c r="H505" t="s">
        <v>1089</v>
      </c>
      <c r="I505" t="s">
        <v>1113</v>
      </c>
      <c r="J505" t="str">
        <f t="shared" si="7"/>
        <v>宮崎県日南市飫肥</v>
      </c>
      <c r="K505">
        <v>0</v>
      </c>
      <c r="L505">
        <v>0</v>
      </c>
      <c r="M505">
        <v>1</v>
      </c>
      <c r="N505">
        <v>0</v>
      </c>
      <c r="O505">
        <v>0</v>
      </c>
      <c r="P505">
        <v>0</v>
      </c>
    </row>
    <row r="506" spans="1:16" x14ac:dyDescent="0.65">
      <c r="A506">
        <v>45204</v>
      </c>
      <c r="B506">
        <v>887</v>
      </c>
      <c r="C506">
        <v>8870006</v>
      </c>
      <c r="D506" t="s">
        <v>119</v>
      </c>
      <c r="E506" t="s">
        <v>1088</v>
      </c>
      <c r="F506" t="s">
        <v>1114</v>
      </c>
      <c r="G506" t="s">
        <v>122</v>
      </c>
      <c r="H506" t="s">
        <v>1089</v>
      </c>
      <c r="I506" t="s">
        <v>820</v>
      </c>
      <c r="J506" t="str">
        <f t="shared" si="7"/>
        <v>宮崎県日南市春日町</v>
      </c>
      <c r="K506">
        <v>0</v>
      </c>
      <c r="L506">
        <v>0</v>
      </c>
      <c r="M506">
        <v>0</v>
      </c>
      <c r="N506">
        <v>0</v>
      </c>
      <c r="O506">
        <v>0</v>
      </c>
      <c r="P506">
        <v>0</v>
      </c>
    </row>
    <row r="507" spans="1:16" x14ac:dyDescent="0.65">
      <c r="A507">
        <v>45204</v>
      </c>
      <c r="B507">
        <v>887</v>
      </c>
      <c r="C507">
        <v>8870034</v>
      </c>
      <c r="D507" t="s">
        <v>119</v>
      </c>
      <c r="E507" t="s">
        <v>1088</v>
      </c>
      <c r="F507" t="s">
        <v>1115</v>
      </c>
      <c r="G507" t="s">
        <v>122</v>
      </c>
      <c r="H507" t="s">
        <v>1089</v>
      </c>
      <c r="I507" t="s">
        <v>1116</v>
      </c>
      <c r="J507" t="str">
        <f t="shared" si="7"/>
        <v>宮崎県日南市風田</v>
      </c>
      <c r="K507">
        <v>0</v>
      </c>
      <c r="L507">
        <v>0</v>
      </c>
      <c r="M507">
        <v>0</v>
      </c>
      <c r="N507">
        <v>0</v>
      </c>
      <c r="O507">
        <v>0</v>
      </c>
      <c r="P507">
        <v>0</v>
      </c>
    </row>
    <row r="508" spans="1:16" x14ac:dyDescent="0.65">
      <c r="A508">
        <v>45204</v>
      </c>
      <c r="B508">
        <v>88931</v>
      </c>
      <c r="C508">
        <v>8893151</v>
      </c>
      <c r="D508" t="s">
        <v>119</v>
      </c>
      <c r="E508" t="s">
        <v>1088</v>
      </c>
      <c r="F508" t="s">
        <v>1117</v>
      </c>
      <c r="G508" t="s">
        <v>122</v>
      </c>
      <c r="H508" t="s">
        <v>1089</v>
      </c>
      <c r="I508" t="s">
        <v>1118</v>
      </c>
      <c r="J508" t="str">
        <f t="shared" si="7"/>
        <v>宮崎県日南市上方</v>
      </c>
      <c r="K508">
        <v>0</v>
      </c>
      <c r="L508">
        <v>0</v>
      </c>
      <c r="M508">
        <v>0</v>
      </c>
      <c r="N508">
        <v>0</v>
      </c>
      <c r="O508">
        <v>0</v>
      </c>
      <c r="P508">
        <v>0</v>
      </c>
    </row>
    <row r="509" spans="1:16" x14ac:dyDescent="0.65">
      <c r="A509">
        <v>45204</v>
      </c>
      <c r="B509">
        <v>887</v>
      </c>
      <c r="C509">
        <v>8870022</v>
      </c>
      <c r="D509" t="s">
        <v>119</v>
      </c>
      <c r="E509" t="s">
        <v>1088</v>
      </c>
      <c r="F509" t="s">
        <v>1119</v>
      </c>
      <c r="G509" t="s">
        <v>122</v>
      </c>
      <c r="H509" t="s">
        <v>1089</v>
      </c>
      <c r="I509" t="s">
        <v>1120</v>
      </c>
      <c r="J509" t="str">
        <f t="shared" si="7"/>
        <v>宮崎県日南市上平野町</v>
      </c>
      <c r="K509">
        <v>0</v>
      </c>
      <c r="L509">
        <v>0</v>
      </c>
      <c r="M509">
        <v>1</v>
      </c>
      <c r="N509">
        <v>0</v>
      </c>
      <c r="O509">
        <v>0</v>
      </c>
      <c r="P509">
        <v>0</v>
      </c>
    </row>
    <row r="510" spans="1:16" x14ac:dyDescent="0.65">
      <c r="A510">
        <v>45204</v>
      </c>
      <c r="B510">
        <v>88924</v>
      </c>
      <c r="C510">
        <v>8892401</v>
      </c>
      <c r="D510" t="s">
        <v>119</v>
      </c>
      <c r="E510" t="s">
        <v>1088</v>
      </c>
      <c r="F510" t="s">
        <v>1121</v>
      </c>
      <c r="G510" t="s">
        <v>122</v>
      </c>
      <c r="H510" t="s">
        <v>1089</v>
      </c>
      <c r="I510" t="s">
        <v>1122</v>
      </c>
      <c r="J510" t="str">
        <f t="shared" si="7"/>
        <v>宮崎県日南市北郷町大藤</v>
      </c>
      <c r="K510">
        <v>0</v>
      </c>
      <c r="L510">
        <v>0</v>
      </c>
      <c r="M510">
        <v>0</v>
      </c>
      <c r="N510">
        <v>0</v>
      </c>
      <c r="O510">
        <v>0</v>
      </c>
      <c r="P510">
        <v>0</v>
      </c>
    </row>
    <row r="511" spans="1:16" x14ac:dyDescent="0.65">
      <c r="A511">
        <v>45204</v>
      </c>
      <c r="B511">
        <v>88924</v>
      </c>
      <c r="C511">
        <v>8892403</v>
      </c>
      <c r="D511" t="s">
        <v>119</v>
      </c>
      <c r="E511" t="s">
        <v>1088</v>
      </c>
      <c r="F511" t="s">
        <v>1123</v>
      </c>
      <c r="G511" t="s">
        <v>122</v>
      </c>
      <c r="H511" t="s">
        <v>1089</v>
      </c>
      <c r="I511" t="s">
        <v>1124</v>
      </c>
      <c r="J511" t="str">
        <f t="shared" si="7"/>
        <v>宮崎県日南市北郷町北河内</v>
      </c>
      <c r="K511">
        <v>0</v>
      </c>
      <c r="L511">
        <v>0</v>
      </c>
      <c r="M511">
        <v>0</v>
      </c>
      <c r="N511">
        <v>0</v>
      </c>
      <c r="O511">
        <v>0</v>
      </c>
      <c r="P511">
        <v>0</v>
      </c>
    </row>
    <row r="512" spans="1:16" x14ac:dyDescent="0.65">
      <c r="A512">
        <v>45204</v>
      </c>
      <c r="B512">
        <v>88924</v>
      </c>
      <c r="C512">
        <v>8892402</v>
      </c>
      <c r="D512" t="s">
        <v>119</v>
      </c>
      <c r="E512" t="s">
        <v>1088</v>
      </c>
      <c r="F512" t="s">
        <v>1125</v>
      </c>
      <c r="G512" t="s">
        <v>122</v>
      </c>
      <c r="H512" t="s">
        <v>1089</v>
      </c>
      <c r="I512" t="s">
        <v>1126</v>
      </c>
      <c r="J512" t="str">
        <f t="shared" si="7"/>
        <v>宮崎県日南市北郷町郷之原</v>
      </c>
      <c r="K512">
        <v>0</v>
      </c>
      <c r="L512">
        <v>0</v>
      </c>
      <c r="M512">
        <v>0</v>
      </c>
      <c r="N512">
        <v>0</v>
      </c>
      <c r="O512">
        <v>0</v>
      </c>
      <c r="P512">
        <v>0</v>
      </c>
    </row>
    <row r="513" spans="1:16" x14ac:dyDescent="0.65">
      <c r="A513">
        <v>45204</v>
      </c>
      <c r="B513">
        <v>887</v>
      </c>
      <c r="C513">
        <v>8870013</v>
      </c>
      <c r="D513" t="s">
        <v>119</v>
      </c>
      <c r="E513" t="s">
        <v>1088</v>
      </c>
      <c r="F513" t="s">
        <v>1127</v>
      </c>
      <c r="G513" t="s">
        <v>122</v>
      </c>
      <c r="H513" t="s">
        <v>1089</v>
      </c>
      <c r="I513" t="s">
        <v>1128</v>
      </c>
      <c r="J513" t="str">
        <f t="shared" ref="J513:J576" si="8">CONCATENATE(G513,H513,I513)</f>
        <v>宮崎県日南市木山</v>
      </c>
      <c r="K513">
        <v>0</v>
      </c>
      <c r="L513">
        <v>0</v>
      </c>
      <c r="M513">
        <v>1</v>
      </c>
      <c r="N513">
        <v>0</v>
      </c>
      <c r="O513">
        <v>0</v>
      </c>
      <c r="P513">
        <v>0</v>
      </c>
    </row>
    <row r="514" spans="1:16" x14ac:dyDescent="0.65">
      <c r="A514">
        <v>45204</v>
      </c>
      <c r="B514">
        <v>88925</v>
      </c>
      <c r="C514">
        <v>8892514</v>
      </c>
      <c r="D514" t="s">
        <v>119</v>
      </c>
      <c r="E514" t="s">
        <v>1088</v>
      </c>
      <c r="F514" t="s">
        <v>1129</v>
      </c>
      <c r="G514" t="s">
        <v>122</v>
      </c>
      <c r="H514" t="s">
        <v>1089</v>
      </c>
      <c r="I514" t="s">
        <v>1130</v>
      </c>
      <c r="J514" t="str">
        <f t="shared" si="8"/>
        <v>宮崎県日南市楠原</v>
      </c>
      <c r="K514">
        <v>0</v>
      </c>
      <c r="L514">
        <v>0</v>
      </c>
      <c r="M514">
        <v>0</v>
      </c>
      <c r="N514">
        <v>0</v>
      </c>
      <c r="O514">
        <v>0</v>
      </c>
      <c r="P514">
        <v>0</v>
      </c>
    </row>
    <row r="515" spans="1:16" x14ac:dyDescent="0.65">
      <c r="A515">
        <v>45204</v>
      </c>
      <c r="B515">
        <v>887</v>
      </c>
      <c r="C515">
        <v>8870023</v>
      </c>
      <c r="D515" t="s">
        <v>119</v>
      </c>
      <c r="E515" t="s">
        <v>1088</v>
      </c>
      <c r="F515" t="s">
        <v>1131</v>
      </c>
      <c r="G515" t="s">
        <v>122</v>
      </c>
      <c r="H515" t="s">
        <v>1089</v>
      </c>
      <c r="I515" t="s">
        <v>1132</v>
      </c>
      <c r="J515" t="str">
        <f t="shared" si="8"/>
        <v>宮崎県日南市隈谷</v>
      </c>
      <c r="K515">
        <v>0</v>
      </c>
      <c r="L515">
        <v>0</v>
      </c>
      <c r="M515">
        <v>0</v>
      </c>
      <c r="N515">
        <v>0</v>
      </c>
      <c r="O515">
        <v>0</v>
      </c>
      <c r="P515">
        <v>0</v>
      </c>
    </row>
    <row r="516" spans="1:16" x14ac:dyDescent="0.65">
      <c r="A516">
        <v>45204</v>
      </c>
      <c r="B516">
        <v>88931</v>
      </c>
      <c r="C516">
        <v>8893152</v>
      </c>
      <c r="D516" t="s">
        <v>119</v>
      </c>
      <c r="E516" t="s">
        <v>1088</v>
      </c>
      <c r="F516" t="s">
        <v>1133</v>
      </c>
      <c r="G516" t="s">
        <v>122</v>
      </c>
      <c r="H516" t="s">
        <v>1089</v>
      </c>
      <c r="I516" t="s">
        <v>1134</v>
      </c>
      <c r="J516" t="str">
        <f t="shared" si="8"/>
        <v>宮崎県日南市毛吉田</v>
      </c>
      <c r="K516">
        <v>0</v>
      </c>
      <c r="L516">
        <v>0</v>
      </c>
      <c r="M516">
        <v>0</v>
      </c>
      <c r="N516">
        <v>0</v>
      </c>
      <c r="O516">
        <v>0</v>
      </c>
      <c r="P516">
        <v>0</v>
      </c>
    </row>
    <row r="517" spans="1:16" x14ac:dyDescent="0.65">
      <c r="A517">
        <v>45204</v>
      </c>
      <c r="B517">
        <v>887</v>
      </c>
      <c r="C517">
        <v>8870005</v>
      </c>
      <c r="D517" t="s">
        <v>119</v>
      </c>
      <c r="E517" t="s">
        <v>1088</v>
      </c>
      <c r="F517" t="s">
        <v>1135</v>
      </c>
      <c r="G517" t="s">
        <v>122</v>
      </c>
      <c r="H517" t="s">
        <v>1089</v>
      </c>
      <c r="I517" t="s">
        <v>1136</v>
      </c>
      <c r="J517" t="str">
        <f t="shared" si="8"/>
        <v>宮崎県日南市材木町</v>
      </c>
      <c r="K517">
        <v>0</v>
      </c>
      <c r="L517">
        <v>0</v>
      </c>
      <c r="M517">
        <v>0</v>
      </c>
      <c r="N517">
        <v>0</v>
      </c>
      <c r="O517">
        <v>0</v>
      </c>
      <c r="P517">
        <v>0</v>
      </c>
    </row>
    <row r="518" spans="1:16" x14ac:dyDescent="0.65">
      <c r="A518">
        <v>45204</v>
      </c>
      <c r="B518">
        <v>88925</v>
      </c>
      <c r="C518">
        <v>8892512</v>
      </c>
      <c r="D518" t="s">
        <v>119</v>
      </c>
      <c r="E518" t="s">
        <v>1088</v>
      </c>
      <c r="F518" t="s">
        <v>1137</v>
      </c>
      <c r="G518" t="s">
        <v>122</v>
      </c>
      <c r="H518" t="s">
        <v>1089</v>
      </c>
      <c r="I518" t="s">
        <v>1138</v>
      </c>
      <c r="J518" t="str">
        <f t="shared" si="8"/>
        <v>宮崎県日南市酒谷甲</v>
      </c>
      <c r="K518">
        <v>0</v>
      </c>
      <c r="L518">
        <v>0</v>
      </c>
      <c r="M518">
        <v>0</v>
      </c>
      <c r="N518">
        <v>0</v>
      </c>
      <c r="O518">
        <v>0</v>
      </c>
      <c r="P518">
        <v>0</v>
      </c>
    </row>
    <row r="519" spans="1:16" x14ac:dyDescent="0.65">
      <c r="A519">
        <v>45204</v>
      </c>
      <c r="B519">
        <v>88925</v>
      </c>
      <c r="C519">
        <v>8892511</v>
      </c>
      <c r="D519" t="s">
        <v>119</v>
      </c>
      <c r="E519" t="s">
        <v>1088</v>
      </c>
      <c r="F519" t="s">
        <v>1139</v>
      </c>
      <c r="G519" t="s">
        <v>122</v>
      </c>
      <c r="H519" t="s">
        <v>1089</v>
      </c>
      <c r="I519" t="s">
        <v>1140</v>
      </c>
      <c r="J519" t="str">
        <f t="shared" si="8"/>
        <v>宮崎県日南市酒谷乙</v>
      </c>
      <c r="K519">
        <v>0</v>
      </c>
      <c r="L519">
        <v>0</v>
      </c>
      <c r="M519">
        <v>0</v>
      </c>
      <c r="N519">
        <v>0</v>
      </c>
      <c r="O519">
        <v>0</v>
      </c>
      <c r="P519">
        <v>0</v>
      </c>
    </row>
    <row r="520" spans="1:16" x14ac:dyDescent="0.65">
      <c r="A520">
        <v>45204</v>
      </c>
      <c r="B520">
        <v>88931</v>
      </c>
      <c r="C520">
        <v>8893142</v>
      </c>
      <c r="D520" t="s">
        <v>119</v>
      </c>
      <c r="E520" t="s">
        <v>1088</v>
      </c>
      <c r="F520" t="s">
        <v>1141</v>
      </c>
      <c r="G520" t="s">
        <v>122</v>
      </c>
      <c r="H520" t="s">
        <v>1089</v>
      </c>
      <c r="I520" t="s">
        <v>1142</v>
      </c>
      <c r="J520" t="str">
        <f t="shared" si="8"/>
        <v>宮崎県日南市塩鶴</v>
      </c>
      <c r="K520">
        <v>0</v>
      </c>
      <c r="L520">
        <v>1</v>
      </c>
      <c r="M520">
        <v>0</v>
      </c>
      <c r="N520">
        <v>0</v>
      </c>
      <c r="O520">
        <v>0</v>
      </c>
      <c r="P520">
        <v>0</v>
      </c>
    </row>
    <row r="521" spans="1:16" x14ac:dyDescent="0.65">
      <c r="A521">
        <v>45204</v>
      </c>
      <c r="B521">
        <v>88931</v>
      </c>
      <c r="C521">
        <v>8893143</v>
      </c>
      <c r="D521" t="s">
        <v>119</v>
      </c>
      <c r="E521" t="s">
        <v>1088</v>
      </c>
      <c r="F521" t="s">
        <v>1143</v>
      </c>
      <c r="G521" t="s">
        <v>122</v>
      </c>
      <c r="H521" t="s">
        <v>1089</v>
      </c>
      <c r="I521" t="s">
        <v>1144</v>
      </c>
      <c r="J521" t="str">
        <f t="shared" si="8"/>
        <v>宮崎県日南市下方</v>
      </c>
      <c r="K521">
        <v>0</v>
      </c>
      <c r="L521">
        <v>0</v>
      </c>
      <c r="M521">
        <v>0</v>
      </c>
      <c r="N521">
        <v>0</v>
      </c>
      <c r="O521">
        <v>0</v>
      </c>
      <c r="P521">
        <v>0</v>
      </c>
    </row>
    <row r="522" spans="1:16" x14ac:dyDescent="0.65">
      <c r="A522">
        <v>45204</v>
      </c>
      <c r="B522">
        <v>887</v>
      </c>
      <c r="C522">
        <v>8870011</v>
      </c>
      <c r="D522" t="s">
        <v>119</v>
      </c>
      <c r="E522" t="s">
        <v>1088</v>
      </c>
      <c r="F522" t="s">
        <v>1145</v>
      </c>
      <c r="G522" t="s">
        <v>122</v>
      </c>
      <c r="H522" t="s">
        <v>1089</v>
      </c>
      <c r="I522" t="s">
        <v>1146</v>
      </c>
      <c r="J522" t="str">
        <f t="shared" si="8"/>
        <v>宮崎県日南市瀬貝</v>
      </c>
      <c r="K522">
        <v>0</v>
      </c>
      <c r="L522">
        <v>0</v>
      </c>
      <c r="M522">
        <v>1</v>
      </c>
      <c r="N522">
        <v>0</v>
      </c>
      <c r="O522">
        <v>0</v>
      </c>
      <c r="P522">
        <v>0</v>
      </c>
    </row>
    <row r="523" spans="1:16" x14ac:dyDescent="0.65">
      <c r="A523">
        <v>45204</v>
      </c>
      <c r="B523">
        <v>887</v>
      </c>
      <c r="C523">
        <v>8870003</v>
      </c>
      <c r="D523" t="s">
        <v>119</v>
      </c>
      <c r="E523" t="s">
        <v>1088</v>
      </c>
      <c r="F523" t="s">
        <v>1147</v>
      </c>
      <c r="G523" t="s">
        <v>122</v>
      </c>
      <c r="H523" t="s">
        <v>1089</v>
      </c>
      <c r="I523" t="s">
        <v>1148</v>
      </c>
      <c r="J523" t="str">
        <f t="shared" si="8"/>
        <v>宮崎県日南市瀬西</v>
      </c>
      <c r="K523">
        <v>0</v>
      </c>
      <c r="L523">
        <v>0</v>
      </c>
      <c r="M523">
        <v>1</v>
      </c>
      <c r="N523">
        <v>0</v>
      </c>
      <c r="O523">
        <v>0</v>
      </c>
      <c r="P523">
        <v>0</v>
      </c>
    </row>
    <row r="524" spans="1:16" x14ac:dyDescent="0.65">
      <c r="A524">
        <v>45204</v>
      </c>
      <c r="B524">
        <v>887</v>
      </c>
      <c r="C524">
        <v>8870012</v>
      </c>
      <c r="D524" t="s">
        <v>119</v>
      </c>
      <c r="E524" t="s">
        <v>1088</v>
      </c>
      <c r="F524" t="s">
        <v>1149</v>
      </c>
      <c r="G524" t="s">
        <v>122</v>
      </c>
      <c r="H524" t="s">
        <v>1089</v>
      </c>
      <c r="I524" t="s">
        <v>1150</v>
      </c>
      <c r="J524" t="str">
        <f t="shared" si="8"/>
        <v>宮崎県日南市園田</v>
      </c>
      <c r="K524">
        <v>0</v>
      </c>
      <c r="L524">
        <v>0</v>
      </c>
      <c r="M524">
        <v>1</v>
      </c>
      <c r="N524">
        <v>0</v>
      </c>
      <c r="O524">
        <v>0</v>
      </c>
      <c r="P524">
        <v>0</v>
      </c>
    </row>
    <row r="525" spans="1:16" x14ac:dyDescent="0.65">
      <c r="A525">
        <v>45204</v>
      </c>
      <c r="B525">
        <v>887</v>
      </c>
      <c r="C525">
        <v>8870021</v>
      </c>
      <c r="D525" t="s">
        <v>119</v>
      </c>
      <c r="E525" t="s">
        <v>1088</v>
      </c>
      <c r="F525" t="s">
        <v>413</v>
      </c>
      <c r="G525" t="s">
        <v>122</v>
      </c>
      <c r="H525" t="s">
        <v>1089</v>
      </c>
      <c r="I525" t="s">
        <v>414</v>
      </c>
      <c r="J525" t="str">
        <f t="shared" si="8"/>
        <v>宮崎県日南市中央通</v>
      </c>
      <c r="K525">
        <v>0</v>
      </c>
      <c r="L525">
        <v>0</v>
      </c>
      <c r="M525">
        <v>1</v>
      </c>
      <c r="N525">
        <v>0</v>
      </c>
      <c r="O525">
        <v>0</v>
      </c>
      <c r="P525">
        <v>0</v>
      </c>
    </row>
    <row r="526" spans="1:16" x14ac:dyDescent="0.65">
      <c r="A526">
        <v>45204</v>
      </c>
      <c r="B526">
        <v>88931</v>
      </c>
      <c r="C526">
        <v>8893154</v>
      </c>
      <c r="D526" t="s">
        <v>119</v>
      </c>
      <c r="E526" t="s">
        <v>1088</v>
      </c>
      <c r="F526" t="s">
        <v>1151</v>
      </c>
      <c r="G526" t="s">
        <v>122</v>
      </c>
      <c r="H526" t="s">
        <v>1089</v>
      </c>
      <c r="I526" t="s">
        <v>1152</v>
      </c>
      <c r="J526" t="str">
        <f t="shared" si="8"/>
        <v>宮崎県日南市塚田甲</v>
      </c>
      <c r="K526">
        <v>0</v>
      </c>
      <c r="L526">
        <v>0</v>
      </c>
      <c r="M526">
        <v>0</v>
      </c>
      <c r="N526">
        <v>0</v>
      </c>
      <c r="O526">
        <v>0</v>
      </c>
      <c r="P526">
        <v>0</v>
      </c>
    </row>
    <row r="527" spans="1:16" x14ac:dyDescent="0.65">
      <c r="A527">
        <v>45204</v>
      </c>
      <c r="B527">
        <v>88931</v>
      </c>
      <c r="C527">
        <v>8893155</v>
      </c>
      <c r="D527" t="s">
        <v>119</v>
      </c>
      <c r="E527" t="s">
        <v>1088</v>
      </c>
      <c r="F527" t="s">
        <v>1153</v>
      </c>
      <c r="G527" t="s">
        <v>122</v>
      </c>
      <c r="H527" t="s">
        <v>1089</v>
      </c>
      <c r="I527" t="s">
        <v>1154</v>
      </c>
      <c r="J527" t="str">
        <f t="shared" si="8"/>
        <v>宮崎県日南市塚田乙</v>
      </c>
      <c r="K527">
        <v>0</v>
      </c>
      <c r="L527">
        <v>0</v>
      </c>
      <c r="M527">
        <v>0</v>
      </c>
      <c r="N527">
        <v>0</v>
      </c>
      <c r="O527">
        <v>0</v>
      </c>
      <c r="P527">
        <v>0</v>
      </c>
    </row>
    <row r="528" spans="1:16" x14ac:dyDescent="0.65">
      <c r="A528">
        <v>45204</v>
      </c>
      <c r="B528">
        <v>887</v>
      </c>
      <c r="C528">
        <v>8870004</v>
      </c>
      <c r="D528" t="s">
        <v>119</v>
      </c>
      <c r="E528" t="s">
        <v>1088</v>
      </c>
      <c r="F528" t="s">
        <v>1155</v>
      </c>
      <c r="G528" t="s">
        <v>122</v>
      </c>
      <c r="H528" t="s">
        <v>1089</v>
      </c>
      <c r="I528" t="s">
        <v>1156</v>
      </c>
      <c r="J528" t="str">
        <f t="shared" si="8"/>
        <v>宮崎県日南市天福</v>
      </c>
      <c r="K528">
        <v>0</v>
      </c>
      <c r="L528">
        <v>0</v>
      </c>
      <c r="M528">
        <v>1</v>
      </c>
      <c r="N528">
        <v>0</v>
      </c>
      <c r="O528">
        <v>0</v>
      </c>
      <c r="P528">
        <v>0</v>
      </c>
    </row>
    <row r="529" spans="1:16" x14ac:dyDescent="0.65">
      <c r="A529">
        <v>45204</v>
      </c>
      <c r="B529">
        <v>88925</v>
      </c>
      <c r="C529">
        <v>8892534</v>
      </c>
      <c r="D529" t="s">
        <v>119</v>
      </c>
      <c r="E529" t="s">
        <v>1088</v>
      </c>
      <c r="F529" t="s">
        <v>1157</v>
      </c>
      <c r="G529" t="s">
        <v>122</v>
      </c>
      <c r="H529" t="s">
        <v>1089</v>
      </c>
      <c r="I529" t="s">
        <v>1158</v>
      </c>
      <c r="J529" t="str">
        <f t="shared" si="8"/>
        <v>宮崎県日南市時任町</v>
      </c>
      <c r="K529">
        <v>0</v>
      </c>
      <c r="L529">
        <v>0</v>
      </c>
      <c r="M529">
        <v>0</v>
      </c>
      <c r="N529">
        <v>0</v>
      </c>
      <c r="O529">
        <v>0</v>
      </c>
      <c r="P529">
        <v>0</v>
      </c>
    </row>
    <row r="530" spans="1:16" x14ac:dyDescent="0.65">
      <c r="A530">
        <v>45204</v>
      </c>
      <c r="B530">
        <v>887</v>
      </c>
      <c r="C530">
        <v>8870031</v>
      </c>
      <c r="D530" t="s">
        <v>119</v>
      </c>
      <c r="E530" t="s">
        <v>1088</v>
      </c>
      <c r="F530" t="s">
        <v>1159</v>
      </c>
      <c r="G530" t="s">
        <v>122</v>
      </c>
      <c r="H530" t="s">
        <v>1089</v>
      </c>
      <c r="I530" t="s">
        <v>1160</v>
      </c>
      <c r="J530" t="str">
        <f t="shared" si="8"/>
        <v>宮崎県日南市戸高</v>
      </c>
      <c r="K530">
        <v>0</v>
      </c>
      <c r="L530">
        <v>0</v>
      </c>
      <c r="M530">
        <v>1</v>
      </c>
      <c r="N530">
        <v>0</v>
      </c>
      <c r="O530">
        <v>0</v>
      </c>
      <c r="P530">
        <v>0</v>
      </c>
    </row>
    <row r="531" spans="1:16" x14ac:dyDescent="0.65">
      <c r="A531">
        <v>45204</v>
      </c>
      <c r="B531">
        <v>88925</v>
      </c>
      <c r="C531">
        <v>8892524</v>
      </c>
      <c r="D531" t="s">
        <v>119</v>
      </c>
      <c r="E531" t="s">
        <v>1088</v>
      </c>
      <c r="F531" t="s">
        <v>1161</v>
      </c>
      <c r="G531" t="s">
        <v>122</v>
      </c>
      <c r="H531" t="s">
        <v>1089</v>
      </c>
      <c r="I531" t="s">
        <v>1162</v>
      </c>
      <c r="J531" t="str">
        <f t="shared" si="8"/>
        <v>宮崎県日南市殿所</v>
      </c>
      <c r="K531">
        <v>0</v>
      </c>
      <c r="L531">
        <v>0</v>
      </c>
      <c r="M531">
        <v>0</v>
      </c>
      <c r="N531">
        <v>0</v>
      </c>
      <c r="O531">
        <v>0</v>
      </c>
      <c r="P531">
        <v>0</v>
      </c>
    </row>
    <row r="532" spans="1:16" x14ac:dyDescent="0.65">
      <c r="A532">
        <v>45204</v>
      </c>
      <c r="B532">
        <v>887</v>
      </c>
      <c r="C532">
        <v>8870016</v>
      </c>
      <c r="D532" t="s">
        <v>119</v>
      </c>
      <c r="E532" t="s">
        <v>1088</v>
      </c>
      <c r="F532" t="s">
        <v>1163</v>
      </c>
      <c r="G532" t="s">
        <v>122</v>
      </c>
      <c r="H532" t="s">
        <v>1089</v>
      </c>
      <c r="I532" t="s">
        <v>1164</v>
      </c>
      <c r="J532" t="str">
        <f t="shared" si="8"/>
        <v>宮崎県日南市中平野</v>
      </c>
      <c r="K532">
        <v>0</v>
      </c>
      <c r="L532">
        <v>0</v>
      </c>
      <c r="M532">
        <v>1</v>
      </c>
      <c r="N532">
        <v>0</v>
      </c>
      <c r="O532">
        <v>0</v>
      </c>
      <c r="P532">
        <v>0</v>
      </c>
    </row>
    <row r="533" spans="1:16" x14ac:dyDescent="0.65">
      <c r="A533">
        <v>45204</v>
      </c>
      <c r="B533">
        <v>88932</v>
      </c>
      <c r="C533">
        <v>8893213</v>
      </c>
      <c r="D533" t="s">
        <v>119</v>
      </c>
      <c r="E533" t="s">
        <v>1088</v>
      </c>
      <c r="F533" t="s">
        <v>1165</v>
      </c>
      <c r="G533" t="s">
        <v>122</v>
      </c>
      <c r="H533" t="s">
        <v>1089</v>
      </c>
      <c r="I533" t="s">
        <v>1166</v>
      </c>
      <c r="J533" t="str">
        <f t="shared" si="8"/>
        <v>宮崎県日南市南郷町潟上</v>
      </c>
      <c r="K533">
        <v>0</v>
      </c>
      <c r="L533">
        <v>0</v>
      </c>
      <c r="M533">
        <v>0</v>
      </c>
      <c r="N533">
        <v>0</v>
      </c>
      <c r="O533">
        <v>0</v>
      </c>
      <c r="P533">
        <v>0</v>
      </c>
    </row>
    <row r="534" spans="1:16" x14ac:dyDescent="0.65">
      <c r="A534">
        <v>45204</v>
      </c>
      <c r="B534">
        <v>88932</v>
      </c>
      <c r="C534">
        <v>8893203</v>
      </c>
      <c r="D534" t="s">
        <v>119</v>
      </c>
      <c r="E534" t="s">
        <v>1088</v>
      </c>
      <c r="F534" t="s">
        <v>1167</v>
      </c>
      <c r="G534" t="s">
        <v>122</v>
      </c>
      <c r="H534" t="s">
        <v>1089</v>
      </c>
      <c r="I534" t="s">
        <v>1168</v>
      </c>
      <c r="J534" t="str">
        <f t="shared" si="8"/>
        <v>宮崎県日南市南郷町谷之口</v>
      </c>
      <c r="K534">
        <v>0</v>
      </c>
      <c r="L534">
        <v>0</v>
      </c>
      <c r="M534">
        <v>0</v>
      </c>
      <c r="N534">
        <v>0</v>
      </c>
      <c r="O534">
        <v>0</v>
      </c>
      <c r="P534">
        <v>0</v>
      </c>
    </row>
    <row r="535" spans="1:16" x14ac:dyDescent="0.65">
      <c r="A535">
        <v>45204</v>
      </c>
      <c r="B535">
        <v>88932</v>
      </c>
      <c r="C535">
        <v>8893201</v>
      </c>
      <c r="D535" t="s">
        <v>119</v>
      </c>
      <c r="E535" t="s">
        <v>1088</v>
      </c>
      <c r="F535" t="s">
        <v>1169</v>
      </c>
      <c r="G535" t="s">
        <v>122</v>
      </c>
      <c r="H535" t="s">
        <v>1089</v>
      </c>
      <c r="I535" t="s">
        <v>1170</v>
      </c>
      <c r="J535" t="str">
        <f t="shared" si="8"/>
        <v>宮崎県日南市南郷町津屋野</v>
      </c>
      <c r="K535">
        <v>0</v>
      </c>
      <c r="L535">
        <v>0</v>
      </c>
      <c r="M535">
        <v>0</v>
      </c>
      <c r="N535">
        <v>0</v>
      </c>
      <c r="O535">
        <v>0</v>
      </c>
      <c r="P535">
        <v>0</v>
      </c>
    </row>
    <row r="536" spans="1:16" x14ac:dyDescent="0.65">
      <c r="A536">
        <v>45204</v>
      </c>
      <c r="B536">
        <v>88932</v>
      </c>
      <c r="C536">
        <v>8893202</v>
      </c>
      <c r="D536" t="s">
        <v>119</v>
      </c>
      <c r="E536" t="s">
        <v>1088</v>
      </c>
      <c r="F536" t="s">
        <v>1171</v>
      </c>
      <c r="G536" t="s">
        <v>122</v>
      </c>
      <c r="H536" t="s">
        <v>1089</v>
      </c>
      <c r="I536" t="s">
        <v>1172</v>
      </c>
      <c r="J536" t="str">
        <f t="shared" si="8"/>
        <v>宮崎県日南市南郷町中村甲</v>
      </c>
      <c r="K536">
        <v>0</v>
      </c>
      <c r="L536">
        <v>0</v>
      </c>
      <c r="M536">
        <v>0</v>
      </c>
      <c r="N536">
        <v>0</v>
      </c>
      <c r="O536">
        <v>0</v>
      </c>
      <c r="P536">
        <v>0</v>
      </c>
    </row>
    <row r="537" spans="1:16" x14ac:dyDescent="0.65">
      <c r="A537">
        <v>45204</v>
      </c>
      <c r="B537">
        <v>88932</v>
      </c>
      <c r="C537">
        <v>8893204</v>
      </c>
      <c r="D537" t="s">
        <v>119</v>
      </c>
      <c r="E537" t="s">
        <v>1088</v>
      </c>
      <c r="F537" t="s">
        <v>1173</v>
      </c>
      <c r="G537" t="s">
        <v>122</v>
      </c>
      <c r="H537" t="s">
        <v>1089</v>
      </c>
      <c r="I537" t="s">
        <v>1174</v>
      </c>
      <c r="J537" t="str">
        <f t="shared" si="8"/>
        <v>宮崎県日南市南郷町中村乙</v>
      </c>
      <c r="K537">
        <v>0</v>
      </c>
      <c r="L537">
        <v>0</v>
      </c>
      <c r="M537">
        <v>0</v>
      </c>
      <c r="N537">
        <v>0</v>
      </c>
      <c r="O537">
        <v>0</v>
      </c>
      <c r="P537">
        <v>0</v>
      </c>
    </row>
    <row r="538" spans="1:16" x14ac:dyDescent="0.65">
      <c r="A538">
        <v>45204</v>
      </c>
      <c r="B538">
        <v>88932</v>
      </c>
      <c r="C538">
        <v>8893211</v>
      </c>
      <c r="D538" t="s">
        <v>119</v>
      </c>
      <c r="E538" t="s">
        <v>1088</v>
      </c>
      <c r="F538" t="s">
        <v>1175</v>
      </c>
      <c r="G538" t="s">
        <v>122</v>
      </c>
      <c r="H538" t="s">
        <v>1089</v>
      </c>
      <c r="I538" t="s">
        <v>1176</v>
      </c>
      <c r="J538" t="str">
        <f t="shared" si="8"/>
        <v>宮崎県日南市南郷町贄波</v>
      </c>
      <c r="K538">
        <v>0</v>
      </c>
      <c r="L538">
        <v>0</v>
      </c>
      <c r="M538">
        <v>0</v>
      </c>
      <c r="N538">
        <v>0</v>
      </c>
      <c r="O538">
        <v>0</v>
      </c>
      <c r="P538">
        <v>0</v>
      </c>
    </row>
    <row r="539" spans="1:16" x14ac:dyDescent="0.65">
      <c r="A539">
        <v>45204</v>
      </c>
      <c r="B539">
        <v>88932</v>
      </c>
      <c r="C539">
        <v>8893205</v>
      </c>
      <c r="D539" t="s">
        <v>119</v>
      </c>
      <c r="E539" t="s">
        <v>1088</v>
      </c>
      <c r="F539" t="s">
        <v>1177</v>
      </c>
      <c r="G539" t="s">
        <v>122</v>
      </c>
      <c r="H539" t="s">
        <v>1089</v>
      </c>
      <c r="I539" t="s">
        <v>1178</v>
      </c>
      <c r="J539" t="str">
        <f t="shared" si="8"/>
        <v>宮崎県日南市南郷町西町</v>
      </c>
      <c r="K539">
        <v>0</v>
      </c>
      <c r="L539">
        <v>0</v>
      </c>
      <c r="M539">
        <v>0</v>
      </c>
      <c r="N539">
        <v>0</v>
      </c>
      <c r="O539">
        <v>0</v>
      </c>
      <c r="P539">
        <v>0</v>
      </c>
    </row>
    <row r="540" spans="1:16" x14ac:dyDescent="0.65">
      <c r="A540">
        <v>45204</v>
      </c>
      <c r="B540">
        <v>88932</v>
      </c>
      <c r="C540">
        <v>8893207</v>
      </c>
      <c r="D540" t="s">
        <v>119</v>
      </c>
      <c r="E540" t="s">
        <v>1088</v>
      </c>
      <c r="F540" t="s">
        <v>1179</v>
      </c>
      <c r="G540" t="s">
        <v>122</v>
      </c>
      <c r="H540" t="s">
        <v>1089</v>
      </c>
      <c r="I540" t="s">
        <v>1180</v>
      </c>
      <c r="J540" t="str">
        <f t="shared" si="8"/>
        <v>宮崎県日南市南郷町東町</v>
      </c>
      <c r="K540">
        <v>0</v>
      </c>
      <c r="L540">
        <v>0</v>
      </c>
      <c r="M540">
        <v>0</v>
      </c>
      <c r="N540">
        <v>0</v>
      </c>
      <c r="O540">
        <v>0</v>
      </c>
      <c r="P540">
        <v>0</v>
      </c>
    </row>
    <row r="541" spans="1:16" x14ac:dyDescent="0.65">
      <c r="A541">
        <v>45204</v>
      </c>
      <c r="B541">
        <v>88932</v>
      </c>
      <c r="C541">
        <v>8893206</v>
      </c>
      <c r="D541" t="s">
        <v>119</v>
      </c>
      <c r="E541" t="s">
        <v>1088</v>
      </c>
      <c r="F541" t="s">
        <v>1181</v>
      </c>
      <c r="G541" t="s">
        <v>122</v>
      </c>
      <c r="H541" t="s">
        <v>1089</v>
      </c>
      <c r="I541" t="s">
        <v>1182</v>
      </c>
      <c r="J541" t="str">
        <f t="shared" si="8"/>
        <v>宮崎県日南市南郷町南町</v>
      </c>
      <c r="K541">
        <v>0</v>
      </c>
      <c r="L541">
        <v>0</v>
      </c>
      <c r="M541">
        <v>0</v>
      </c>
      <c r="N541">
        <v>0</v>
      </c>
      <c r="O541">
        <v>0</v>
      </c>
      <c r="P541">
        <v>0</v>
      </c>
    </row>
    <row r="542" spans="1:16" x14ac:dyDescent="0.65">
      <c r="A542">
        <v>45204</v>
      </c>
      <c r="B542">
        <v>88932</v>
      </c>
      <c r="C542">
        <v>8893214</v>
      </c>
      <c r="D542" t="s">
        <v>119</v>
      </c>
      <c r="E542" t="s">
        <v>1088</v>
      </c>
      <c r="F542" t="s">
        <v>1183</v>
      </c>
      <c r="G542" t="s">
        <v>122</v>
      </c>
      <c r="H542" t="s">
        <v>1089</v>
      </c>
      <c r="I542" t="s">
        <v>1184</v>
      </c>
      <c r="J542" t="str">
        <f t="shared" si="8"/>
        <v>宮崎県日南市南郷町榎原</v>
      </c>
      <c r="K542">
        <v>0</v>
      </c>
      <c r="L542">
        <v>0</v>
      </c>
      <c r="M542">
        <v>0</v>
      </c>
      <c r="N542">
        <v>0</v>
      </c>
      <c r="O542">
        <v>0</v>
      </c>
      <c r="P542">
        <v>0</v>
      </c>
    </row>
    <row r="543" spans="1:16" x14ac:dyDescent="0.65">
      <c r="A543">
        <v>45204</v>
      </c>
      <c r="B543">
        <v>88932</v>
      </c>
      <c r="C543">
        <v>8893215</v>
      </c>
      <c r="D543" t="s">
        <v>119</v>
      </c>
      <c r="E543" t="s">
        <v>1088</v>
      </c>
      <c r="F543" t="s">
        <v>1185</v>
      </c>
      <c r="G543" t="s">
        <v>122</v>
      </c>
      <c r="H543" t="s">
        <v>1089</v>
      </c>
      <c r="I543" t="s">
        <v>1186</v>
      </c>
      <c r="J543" t="str">
        <f t="shared" si="8"/>
        <v>宮崎県日南市南郷町榎原甲</v>
      </c>
      <c r="K543">
        <v>0</v>
      </c>
      <c r="L543">
        <v>0</v>
      </c>
      <c r="M543">
        <v>0</v>
      </c>
      <c r="N543">
        <v>0</v>
      </c>
      <c r="O543">
        <v>0</v>
      </c>
      <c r="P543">
        <v>0</v>
      </c>
    </row>
    <row r="544" spans="1:16" x14ac:dyDescent="0.65">
      <c r="A544">
        <v>45204</v>
      </c>
      <c r="B544">
        <v>88932</v>
      </c>
      <c r="C544">
        <v>8893216</v>
      </c>
      <c r="D544" t="s">
        <v>119</v>
      </c>
      <c r="E544" t="s">
        <v>1088</v>
      </c>
      <c r="F544" t="s">
        <v>1187</v>
      </c>
      <c r="G544" t="s">
        <v>122</v>
      </c>
      <c r="H544" t="s">
        <v>1089</v>
      </c>
      <c r="I544" t="s">
        <v>1188</v>
      </c>
      <c r="J544" t="str">
        <f t="shared" si="8"/>
        <v>宮崎県日南市南郷町榎原乙</v>
      </c>
      <c r="K544">
        <v>0</v>
      </c>
      <c r="L544">
        <v>0</v>
      </c>
      <c r="M544">
        <v>0</v>
      </c>
      <c r="N544">
        <v>0</v>
      </c>
      <c r="O544">
        <v>0</v>
      </c>
      <c r="P544">
        <v>0</v>
      </c>
    </row>
    <row r="545" spans="1:16" x14ac:dyDescent="0.65">
      <c r="A545">
        <v>45204</v>
      </c>
      <c r="B545">
        <v>88932</v>
      </c>
      <c r="C545">
        <v>8893217</v>
      </c>
      <c r="D545" t="s">
        <v>119</v>
      </c>
      <c r="E545" t="s">
        <v>1088</v>
      </c>
      <c r="F545" t="s">
        <v>1189</v>
      </c>
      <c r="G545" t="s">
        <v>122</v>
      </c>
      <c r="H545" t="s">
        <v>1089</v>
      </c>
      <c r="I545" t="s">
        <v>1190</v>
      </c>
      <c r="J545" t="str">
        <f t="shared" si="8"/>
        <v>宮崎県日南市南郷町榎原丙</v>
      </c>
      <c r="K545">
        <v>0</v>
      </c>
      <c r="L545">
        <v>0</v>
      </c>
      <c r="M545">
        <v>0</v>
      </c>
      <c r="N545">
        <v>0</v>
      </c>
      <c r="O545">
        <v>0</v>
      </c>
      <c r="P545">
        <v>0</v>
      </c>
    </row>
    <row r="546" spans="1:16" x14ac:dyDescent="0.65">
      <c r="A546">
        <v>45204</v>
      </c>
      <c r="B546">
        <v>88932</v>
      </c>
      <c r="C546">
        <v>8893212</v>
      </c>
      <c r="D546" t="s">
        <v>119</v>
      </c>
      <c r="E546" t="s">
        <v>1088</v>
      </c>
      <c r="F546" t="s">
        <v>1191</v>
      </c>
      <c r="G546" t="s">
        <v>122</v>
      </c>
      <c r="H546" t="s">
        <v>1089</v>
      </c>
      <c r="I546" t="s">
        <v>1192</v>
      </c>
      <c r="J546" t="str">
        <f t="shared" si="8"/>
        <v>宮崎県日南市南郷町脇本</v>
      </c>
      <c r="K546">
        <v>0</v>
      </c>
      <c r="L546">
        <v>0</v>
      </c>
      <c r="M546">
        <v>0</v>
      </c>
      <c r="N546">
        <v>0</v>
      </c>
      <c r="O546">
        <v>0</v>
      </c>
      <c r="P546">
        <v>0</v>
      </c>
    </row>
    <row r="547" spans="1:16" x14ac:dyDescent="0.65">
      <c r="A547">
        <v>45204</v>
      </c>
      <c r="B547">
        <v>887</v>
      </c>
      <c r="C547">
        <v>8870024</v>
      </c>
      <c r="D547" t="s">
        <v>119</v>
      </c>
      <c r="E547" t="s">
        <v>1088</v>
      </c>
      <c r="F547" t="s">
        <v>1193</v>
      </c>
      <c r="G547" t="s">
        <v>122</v>
      </c>
      <c r="H547" t="s">
        <v>1089</v>
      </c>
      <c r="I547" t="s">
        <v>1194</v>
      </c>
      <c r="J547" t="str">
        <f t="shared" si="8"/>
        <v>宮崎県日南市西弁分</v>
      </c>
      <c r="K547">
        <v>0</v>
      </c>
      <c r="L547">
        <v>0</v>
      </c>
      <c r="M547">
        <v>1</v>
      </c>
      <c r="N547">
        <v>0</v>
      </c>
      <c r="O547">
        <v>0</v>
      </c>
      <c r="P547">
        <v>0</v>
      </c>
    </row>
    <row r="548" spans="1:16" x14ac:dyDescent="0.65">
      <c r="A548">
        <v>45204</v>
      </c>
      <c r="B548">
        <v>887</v>
      </c>
      <c r="C548">
        <v>8870002</v>
      </c>
      <c r="D548" t="s">
        <v>119</v>
      </c>
      <c r="E548" t="s">
        <v>1088</v>
      </c>
      <c r="F548" t="s">
        <v>683</v>
      </c>
      <c r="G548" t="s">
        <v>122</v>
      </c>
      <c r="H548" t="s">
        <v>1089</v>
      </c>
      <c r="I548" t="s">
        <v>684</v>
      </c>
      <c r="J548" t="str">
        <f t="shared" si="8"/>
        <v>宮崎県日南市西町</v>
      </c>
      <c r="K548">
        <v>0</v>
      </c>
      <c r="L548">
        <v>0</v>
      </c>
      <c r="M548">
        <v>1</v>
      </c>
      <c r="N548">
        <v>0</v>
      </c>
      <c r="O548">
        <v>0</v>
      </c>
      <c r="P548">
        <v>0</v>
      </c>
    </row>
    <row r="549" spans="1:16" x14ac:dyDescent="0.65">
      <c r="A549">
        <v>45204</v>
      </c>
      <c r="B549">
        <v>88931</v>
      </c>
      <c r="C549">
        <v>8893153</v>
      </c>
      <c r="D549" t="s">
        <v>119</v>
      </c>
      <c r="E549" t="s">
        <v>1088</v>
      </c>
      <c r="F549" t="s">
        <v>1195</v>
      </c>
      <c r="G549" t="s">
        <v>122</v>
      </c>
      <c r="H549" t="s">
        <v>1089</v>
      </c>
      <c r="I549" t="s">
        <v>1196</v>
      </c>
      <c r="J549" t="str">
        <f t="shared" si="8"/>
        <v>宮崎県日南市萩之嶺</v>
      </c>
      <c r="K549">
        <v>0</v>
      </c>
      <c r="L549">
        <v>0</v>
      </c>
      <c r="M549">
        <v>0</v>
      </c>
      <c r="N549">
        <v>0</v>
      </c>
      <c r="O549">
        <v>0</v>
      </c>
      <c r="P549">
        <v>0</v>
      </c>
    </row>
    <row r="550" spans="1:16" x14ac:dyDescent="0.65">
      <c r="A550">
        <v>45204</v>
      </c>
      <c r="B550">
        <v>88925</v>
      </c>
      <c r="C550">
        <v>8892521</v>
      </c>
      <c r="D550" t="s">
        <v>119</v>
      </c>
      <c r="E550" t="s">
        <v>1088</v>
      </c>
      <c r="F550" t="s">
        <v>1197</v>
      </c>
      <c r="G550" t="s">
        <v>122</v>
      </c>
      <c r="H550" t="s">
        <v>1089</v>
      </c>
      <c r="I550" t="s">
        <v>1198</v>
      </c>
      <c r="J550" t="str">
        <f t="shared" si="8"/>
        <v>宮崎県日南市東弁分乙</v>
      </c>
      <c r="K550">
        <v>0</v>
      </c>
      <c r="L550">
        <v>0</v>
      </c>
      <c r="M550">
        <v>0</v>
      </c>
      <c r="N550">
        <v>0</v>
      </c>
      <c r="O550">
        <v>0</v>
      </c>
      <c r="P550">
        <v>0</v>
      </c>
    </row>
    <row r="551" spans="1:16" x14ac:dyDescent="0.65">
      <c r="A551">
        <v>45204</v>
      </c>
      <c r="B551">
        <v>88925</v>
      </c>
      <c r="C551">
        <v>8892522</v>
      </c>
      <c r="D551" t="s">
        <v>119</v>
      </c>
      <c r="E551" t="s">
        <v>1088</v>
      </c>
      <c r="F551" t="s">
        <v>1199</v>
      </c>
      <c r="G551" t="s">
        <v>122</v>
      </c>
      <c r="H551" t="s">
        <v>1089</v>
      </c>
      <c r="I551" t="s">
        <v>1200</v>
      </c>
      <c r="J551" t="str">
        <f t="shared" si="8"/>
        <v>宮崎県日南市東弁分甲</v>
      </c>
      <c r="K551">
        <v>0</v>
      </c>
      <c r="L551">
        <v>0</v>
      </c>
      <c r="M551">
        <v>0</v>
      </c>
      <c r="N551">
        <v>0</v>
      </c>
      <c r="O551">
        <v>0</v>
      </c>
      <c r="P551">
        <v>0</v>
      </c>
    </row>
    <row r="552" spans="1:16" x14ac:dyDescent="0.65">
      <c r="A552">
        <v>45204</v>
      </c>
      <c r="B552">
        <v>887</v>
      </c>
      <c r="C552">
        <v>8870015</v>
      </c>
      <c r="D552" t="s">
        <v>119</v>
      </c>
      <c r="E552" t="s">
        <v>1088</v>
      </c>
      <c r="F552" t="s">
        <v>1201</v>
      </c>
      <c r="G552" t="s">
        <v>122</v>
      </c>
      <c r="H552" t="s">
        <v>1089</v>
      </c>
      <c r="I552" t="s">
        <v>1202</v>
      </c>
      <c r="J552" t="str">
        <f t="shared" si="8"/>
        <v>宮崎県日南市平野</v>
      </c>
      <c r="K552">
        <v>0</v>
      </c>
      <c r="L552">
        <v>0</v>
      </c>
      <c r="M552">
        <v>0</v>
      </c>
      <c r="N552">
        <v>0</v>
      </c>
      <c r="O552">
        <v>0</v>
      </c>
      <c r="P552">
        <v>0</v>
      </c>
    </row>
    <row r="553" spans="1:16" x14ac:dyDescent="0.65">
      <c r="A553">
        <v>45204</v>
      </c>
      <c r="B553">
        <v>887</v>
      </c>
      <c r="C553">
        <v>8870033</v>
      </c>
      <c r="D553" t="s">
        <v>119</v>
      </c>
      <c r="E553" t="s">
        <v>1088</v>
      </c>
      <c r="F553" t="s">
        <v>1203</v>
      </c>
      <c r="G553" t="s">
        <v>122</v>
      </c>
      <c r="H553" t="s">
        <v>1089</v>
      </c>
      <c r="I553" t="s">
        <v>1204</v>
      </c>
      <c r="J553" t="str">
        <f t="shared" si="8"/>
        <v>宮崎県日南市平山</v>
      </c>
      <c r="K553">
        <v>0</v>
      </c>
      <c r="L553">
        <v>0</v>
      </c>
      <c r="M553">
        <v>0</v>
      </c>
      <c r="N553">
        <v>0</v>
      </c>
      <c r="O553">
        <v>0</v>
      </c>
      <c r="P553">
        <v>0</v>
      </c>
    </row>
    <row r="554" spans="1:16" x14ac:dyDescent="0.65">
      <c r="A554">
        <v>45204</v>
      </c>
      <c r="B554">
        <v>88701</v>
      </c>
      <c r="C554">
        <v>8870102</v>
      </c>
      <c r="D554" t="s">
        <v>119</v>
      </c>
      <c r="E554" t="s">
        <v>1088</v>
      </c>
      <c r="F554" t="s">
        <v>1205</v>
      </c>
      <c r="G554" t="s">
        <v>122</v>
      </c>
      <c r="H554" t="s">
        <v>1089</v>
      </c>
      <c r="I554" t="s">
        <v>1206</v>
      </c>
      <c r="J554" t="str">
        <f t="shared" si="8"/>
        <v>宮崎県日南市富土</v>
      </c>
      <c r="K554">
        <v>0</v>
      </c>
      <c r="L554">
        <v>0</v>
      </c>
      <c r="M554">
        <v>0</v>
      </c>
      <c r="N554">
        <v>0</v>
      </c>
      <c r="O554">
        <v>0</v>
      </c>
      <c r="P554">
        <v>0</v>
      </c>
    </row>
    <row r="555" spans="1:16" x14ac:dyDescent="0.65">
      <c r="A555">
        <v>45204</v>
      </c>
      <c r="B555">
        <v>88925</v>
      </c>
      <c r="C555">
        <v>8892533</v>
      </c>
      <c r="D555" t="s">
        <v>119</v>
      </c>
      <c r="E555" t="s">
        <v>1088</v>
      </c>
      <c r="F555" t="s">
        <v>1207</v>
      </c>
      <c r="G555" t="s">
        <v>122</v>
      </c>
      <c r="H555" t="s">
        <v>1089</v>
      </c>
      <c r="I555" t="s">
        <v>1208</v>
      </c>
      <c r="J555" t="str">
        <f t="shared" si="8"/>
        <v>宮崎県日南市星倉</v>
      </c>
      <c r="K555">
        <v>0</v>
      </c>
      <c r="L555">
        <v>0</v>
      </c>
      <c r="M555">
        <v>1</v>
      </c>
      <c r="N555">
        <v>0</v>
      </c>
      <c r="O555">
        <v>0</v>
      </c>
      <c r="P555">
        <v>0</v>
      </c>
    </row>
    <row r="556" spans="1:16" x14ac:dyDescent="0.65">
      <c r="A556">
        <v>45204</v>
      </c>
      <c r="B556">
        <v>88925</v>
      </c>
      <c r="C556">
        <v>8892531</v>
      </c>
      <c r="D556" t="s">
        <v>119</v>
      </c>
      <c r="E556" t="s">
        <v>1088</v>
      </c>
      <c r="F556" t="s">
        <v>1043</v>
      </c>
      <c r="G556" t="s">
        <v>122</v>
      </c>
      <c r="H556" t="s">
        <v>1089</v>
      </c>
      <c r="I556" t="s">
        <v>1044</v>
      </c>
      <c r="J556" t="str">
        <f t="shared" si="8"/>
        <v>宮崎県日南市本町</v>
      </c>
      <c r="K556">
        <v>0</v>
      </c>
      <c r="L556">
        <v>0</v>
      </c>
      <c r="M556">
        <v>0</v>
      </c>
      <c r="N556">
        <v>0</v>
      </c>
      <c r="O556">
        <v>0</v>
      </c>
      <c r="P556">
        <v>0</v>
      </c>
    </row>
    <row r="557" spans="1:16" x14ac:dyDescent="0.65">
      <c r="A557">
        <v>45204</v>
      </c>
      <c r="B557">
        <v>887</v>
      </c>
      <c r="C557">
        <v>8870032</v>
      </c>
      <c r="D557" t="s">
        <v>119</v>
      </c>
      <c r="E557" t="s">
        <v>1088</v>
      </c>
      <c r="F557" t="s">
        <v>1209</v>
      </c>
      <c r="G557" t="s">
        <v>122</v>
      </c>
      <c r="H557" t="s">
        <v>1089</v>
      </c>
      <c r="I557" t="s">
        <v>1210</v>
      </c>
      <c r="J557" t="str">
        <f t="shared" si="8"/>
        <v>宮崎県日南市益安</v>
      </c>
      <c r="K557">
        <v>0</v>
      </c>
      <c r="L557">
        <v>0</v>
      </c>
      <c r="M557">
        <v>0</v>
      </c>
      <c r="N557">
        <v>0</v>
      </c>
      <c r="O557">
        <v>0</v>
      </c>
      <c r="P557">
        <v>0</v>
      </c>
    </row>
    <row r="558" spans="1:16" x14ac:dyDescent="0.65">
      <c r="A558">
        <v>45204</v>
      </c>
      <c r="B558">
        <v>88925</v>
      </c>
      <c r="C558">
        <v>8892523</v>
      </c>
      <c r="D558" t="s">
        <v>119</v>
      </c>
      <c r="E558" t="s">
        <v>1088</v>
      </c>
      <c r="F558" t="s">
        <v>1211</v>
      </c>
      <c r="G558" t="s">
        <v>122</v>
      </c>
      <c r="H558" t="s">
        <v>1089</v>
      </c>
      <c r="I558" t="s">
        <v>1212</v>
      </c>
      <c r="J558" t="str">
        <f t="shared" si="8"/>
        <v>宮崎県日南市松永</v>
      </c>
      <c r="K558">
        <v>0</v>
      </c>
      <c r="L558">
        <v>0</v>
      </c>
      <c r="M558">
        <v>0</v>
      </c>
      <c r="N558">
        <v>0</v>
      </c>
      <c r="O558">
        <v>0</v>
      </c>
      <c r="P558">
        <v>0</v>
      </c>
    </row>
    <row r="559" spans="1:16" x14ac:dyDescent="0.65">
      <c r="A559">
        <v>45204</v>
      </c>
      <c r="B559">
        <v>88701</v>
      </c>
      <c r="C559">
        <v>8870101</v>
      </c>
      <c r="D559" t="s">
        <v>119</v>
      </c>
      <c r="E559" t="s">
        <v>1088</v>
      </c>
      <c r="F559" t="s">
        <v>1213</v>
      </c>
      <c r="G559" t="s">
        <v>122</v>
      </c>
      <c r="H559" t="s">
        <v>1089</v>
      </c>
      <c r="I559" t="s">
        <v>1214</v>
      </c>
      <c r="J559" t="str">
        <f t="shared" si="8"/>
        <v>宮崎県日南市宮浦</v>
      </c>
      <c r="K559">
        <v>0</v>
      </c>
      <c r="L559">
        <v>0</v>
      </c>
      <c r="M559">
        <v>0</v>
      </c>
      <c r="N559">
        <v>0</v>
      </c>
      <c r="O559">
        <v>0</v>
      </c>
      <c r="P559">
        <v>0</v>
      </c>
    </row>
    <row r="560" spans="1:16" x14ac:dyDescent="0.65">
      <c r="A560">
        <v>45204</v>
      </c>
      <c r="B560">
        <v>88925</v>
      </c>
      <c r="C560">
        <v>8892513</v>
      </c>
      <c r="D560" t="s">
        <v>119</v>
      </c>
      <c r="E560" t="s">
        <v>1088</v>
      </c>
      <c r="F560" t="s">
        <v>1215</v>
      </c>
      <c r="G560" t="s">
        <v>122</v>
      </c>
      <c r="H560" t="s">
        <v>1089</v>
      </c>
      <c r="I560" t="s">
        <v>1216</v>
      </c>
      <c r="J560" t="str">
        <f t="shared" si="8"/>
        <v>宮崎県日南市吉野方</v>
      </c>
      <c r="K560">
        <v>0</v>
      </c>
      <c r="L560">
        <v>0</v>
      </c>
      <c r="M560">
        <v>0</v>
      </c>
      <c r="N560">
        <v>0</v>
      </c>
      <c r="O560">
        <v>0</v>
      </c>
      <c r="P560">
        <v>0</v>
      </c>
    </row>
    <row r="561" spans="1:16" x14ac:dyDescent="0.65">
      <c r="A561">
        <v>45205</v>
      </c>
      <c r="B561">
        <v>886</v>
      </c>
      <c r="C561">
        <v>8860000</v>
      </c>
      <c r="D561" t="s">
        <v>119</v>
      </c>
      <c r="E561" t="s">
        <v>1217</v>
      </c>
      <c r="F561" t="s">
        <v>121</v>
      </c>
      <c r="G561" t="s">
        <v>122</v>
      </c>
      <c r="H561" t="s">
        <v>1218</v>
      </c>
      <c r="I561" t="s">
        <v>124</v>
      </c>
      <c r="J561" t="str">
        <f t="shared" si="8"/>
        <v>宮崎県小林市以下に掲載がない場合</v>
      </c>
      <c r="K561">
        <v>0</v>
      </c>
      <c r="L561">
        <v>0</v>
      </c>
      <c r="M561">
        <v>0</v>
      </c>
      <c r="N561">
        <v>0</v>
      </c>
      <c r="O561">
        <v>0</v>
      </c>
      <c r="P561">
        <v>0</v>
      </c>
    </row>
    <row r="562" spans="1:16" x14ac:dyDescent="0.65">
      <c r="A562">
        <v>45205</v>
      </c>
      <c r="B562">
        <v>886</v>
      </c>
      <c r="C562">
        <v>8860009</v>
      </c>
      <c r="D562" t="s">
        <v>119</v>
      </c>
      <c r="E562" t="s">
        <v>1217</v>
      </c>
      <c r="F562" t="s">
        <v>1219</v>
      </c>
      <c r="G562" t="s">
        <v>122</v>
      </c>
      <c r="H562" t="s">
        <v>1218</v>
      </c>
      <c r="I562" t="s">
        <v>1220</v>
      </c>
      <c r="J562" t="str">
        <f t="shared" si="8"/>
        <v>宮崎県小林市駅南</v>
      </c>
      <c r="K562">
        <v>0</v>
      </c>
      <c r="L562">
        <v>0</v>
      </c>
      <c r="M562">
        <v>0</v>
      </c>
      <c r="N562">
        <v>0</v>
      </c>
      <c r="O562">
        <v>0</v>
      </c>
      <c r="P562">
        <v>0</v>
      </c>
    </row>
    <row r="563" spans="1:16" x14ac:dyDescent="0.65">
      <c r="A563">
        <v>45205</v>
      </c>
      <c r="B563">
        <v>886</v>
      </c>
      <c r="C563">
        <v>8860006</v>
      </c>
      <c r="D563" t="s">
        <v>119</v>
      </c>
      <c r="E563" t="s">
        <v>1217</v>
      </c>
      <c r="F563" t="s">
        <v>1221</v>
      </c>
      <c r="G563" t="s">
        <v>122</v>
      </c>
      <c r="H563" t="s">
        <v>1218</v>
      </c>
      <c r="I563" t="s">
        <v>1222</v>
      </c>
      <c r="J563" t="str">
        <f t="shared" si="8"/>
        <v>宮崎県小林市北西方</v>
      </c>
      <c r="K563">
        <v>0</v>
      </c>
      <c r="L563">
        <v>0</v>
      </c>
      <c r="M563">
        <v>0</v>
      </c>
      <c r="N563">
        <v>0</v>
      </c>
      <c r="O563">
        <v>0</v>
      </c>
      <c r="P563">
        <v>0</v>
      </c>
    </row>
    <row r="564" spans="1:16" x14ac:dyDescent="0.65">
      <c r="A564">
        <v>45205</v>
      </c>
      <c r="B564">
        <v>88601</v>
      </c>
      <c r="C564">
        <v>8860115</v>
      </c>
      <c r="D564" t="s">
        <v>119</v>
      </c>
      <c r="E564" t="s">
        <v>1217</v>
      </c>
      <c r="F564" t="s">
        <v>1223</v>
      </c>
      <c r="G564" t="s">
        <v>122</v>
      </c>
      <c r="H564" t="s">
        <v>1218</v>
      </c>
      <c r="I564" t="s">
        <v>1224</v>
      </c>
      <c r="J564" t="str">
        <f t="shared" si="8"/>
        <v>宮崎県小林市須木内山</v>
      </c>
      <c r="K564">
        <v>0</v>
      </c>
      <c r="L564">
        <v>0</v>
      </c>
      <c r="M564">
        <v>0</v>
      </c>
      <c r="N564">
        <v>0</v>
      </c>
      <c r="O564">
        <v>0</v>
      </c>
      <c r="P564">
        <v>0</v>
      </c>
    </row>
    <row r="565" spans="1:16" x14ac:dyDescent="0.65">
      <c r="A565">
        <v>45205</v>
      </c>
      <c r="B565">
        <v>88601</v>
      </c>
      <c r="C565">
        <v>8860112</v>
      </c>
      <c r="D565" t="s">
        <v>119</v>
      </c>
      <c r="E565" t="s">
        <v>1217</v>
      </c>
      <c r="F565" t="s">
        <v>1225</v>
      </c>
      <c r="G565" t="s">
        <v>122</v>
      </c>
      <c r="H565" t="s">
        <v>1218</v>
      </c>
      <c r="I565" t="s">
        <v>1226</v>
      </c>
      <c r="J565" t="str">
        <f t="shared" si="8"/>
        <v>宮崎県小林市須木下田</v>
      </c>
      <c r="K565">
        <v>0</v>
      </c>
      <c r="L565">
        <v>0</v>
      </c>
      <c r="M565">
        <v>0</v>
      </c>
      <c r="N565">
        <v>0</v>
      </c>
      <c r="O565">
        <v>0</v>
      </c>
      <c r="P565">
        <v>0</v>
      </c>
    </row>
    <row r="566" spans="1:16" x14ac:dyDescent="0.65">
      <c r="A566">
        <v>45205</v>
      </c>
      <c r="B566">
        <v>88601</v>
      </c>
      <c r="C566">
        <v>8860113</v>
      </c>
      <c r="D566" t="s">
        <v>119</v>
      </c>
      <c r="E566" t="s">
        <v>1217</v>
      </c>
      <c r="F566" t="s">
        <v>1227</v>
      </c>
      <c r="G566" t="s">
        <v>122</v>
      </c>
      <c r="H566" t="s">
        <v>1218</v>
      </c>
      <c r="I566" t="s">
        <v>1228</v>
      </c>
      <c r="J566" t="str">
        <f t="shared" si="8"/>
        <v>宮崎県小林市須木鳥田町</v>
      </c>
      <c r="K566">
        <v>0</v>
      </c>
      <c r="L566">
        <v>0</v>
      </c>
      <c r="M566">
        <v>0</v>
      </c>
      <c r="N566">
        <v>0</v>
      </c>
      <c r="O566">
        <v>0</v>
      </c>
      <c r="P566">
        <v>0</v>
      </c>
    </row>
    <row r="567" spans="1:16" x14ac:dyDescent="0.65">
      <c r="A567">
        <v>45205</v>
      </c>
      <c r="B567">
        <v>88601</v>
      </c>
      <c r="C567">
        <v>8860111</v>
      </c>
      <c r="D567" t="s">
        <v>119</v>
      </c>
      <c r="E567" t="s">
        <v>1217</v>
      </c>
      <c r="F567" t="s">
        <v>1229</v>
      </c>
      <c r="G567" t="s">
        <v>122</v>
      </c>
      <c r="H567" t="s">
        <v>1218</v>
      </c>
      <c r="I567" t="s">
        <v>1230</v>
      </c>
      <c r="J567" t="str">
        <f t="shared" si="8"/>
        <v>宮崎県小林市須木中原</v>
      </c>
      <c r="K567">
        <v>0</v>
      </c>
      <c r="L567">
        <v>0</v>
      </c>
      <c r="M567">
        <v>0</v>
      </c>
      <c r="N567">
        <v>0</v>
      </c>
      <c r="O567">
        <v>0</v>
      </c>
      <c r="P567">
        <v>0</v>
      </c>
    </row>
    <row r="568" spans="1:16" x14ac:dyDescent="0.65">
      <c r="A568">
        <v>45205</v>
      </c>
      <c r="B568">
        <v>88601</v>
      </c>
      <c r="C568">
        <v>8860114</v>
      </c>
      <c r="D568" t="s">
        <v>119</v>
      </c>
      <c r="E568" t="s">
        <v>1217</v>
      </c>
      <c r="F568" t="s">
        <v>1231</v>
      </c>
      <c r="G568" t="s">
        <v>122</v>
      </c>
      <c r="H568" t="s">
        <v>1218</v>
      </c>
      <c r="I568" t="s">
        <v>1232</v>
      </c>
      <c r="J568" t="str">
        <f t="shared" si="8"/>
        <v>宮崎県小林市須木奈佐木</v>
      </c>
      <c r="K568">
        <v>0</v>
      </c>
      <c r="L568">
        <v>0</v>
      </c>
      <c r="M568">
        <v>0</v>
      </c>
      <c r="N568">
        <v>0</v>
      </c>
      <c r="O568">
        <v>0</v>
      </c>
      <c r="P568">
        <v>0</v>
      </c>
    </row>
    <row r="569" spans="1:16" x14ac:dyDescent="0.65">
      <c r="A569">
        <v>45205</v>
      </c>
      <c r="B569">
        <v>886</v>
      </c>
      <c r="C569">
        <v>8860003</v>
      </c>
      <c r="D569" t="s">
        <v>119</v>
      </c>
      <c r="E569" t="s">
        <v>1217</v>
      </c>
      <c r="F569" t="s">
        <v>1233</v>
      </c>
      <c r="G569" t="s">
        <v>122</v>
      </c>
      <c r="H569" t="s">
        <v>1218</v>
      </c>
      <c r="I569" t="s">
        <v>1234</v>
      </c>
      <c r="J569" t="str">
        <f t="shared" si="8"/>
        <v>宮崎県小林市堤</v>
      </c>
      <c r="K569">
        <v>0</v>
      </c>
      <c r="L569">
        <v>0</v>
      </c>
      <c r="M569">
        <v>0</v>
      </c>
      <c r="N569">
        <v>0</v>
      </c>
      <c r="O569">
        <v>0</v>
      </c>
      <c r="P569">
        <v>0</v>
      </c>
    </row>
    <row r="570" spans="1:16" x14ac:dyDescent="0.65">
      <c r="A570">
        <v>45205</v>
      </c>
      <c r="B570">
        <v>886</v>
      </c>
      <c r="C570">
        <v>8860002</v>
      </c>
      <c r="D570" t="s">
        <v>119</v>
      </c>
      <c r="E570" t="s">
        <v>1217</v>
      </c>
      <c r="F570" t="s">
        <v>1235</v>
      </c>
      <c r="G570" t="s">
        <v>122</v>
      </c>
      <c r="H570" t="s">
        <v>1218</v>
      </c>
      <c r="I570" t="s">
        <v>1236</v>
      </c>
      <c r="J570" t="str">
        <f t="shared" si="8"/>
        <v>宮崎県小林市水流迫</v>
      </c>
      <c r="K570">
        <v>0</v>
      </c>
      <c r="L570">
        <v>0</v>
      </c>
      <c r="M570">
        <v>0</v>
      </c>
      <c r="N570">
        <v>0</v>
      </c>
      <c r="O570">
        <v>0</v>
      </c>
      <c r="P570">
        <v>0</v>
      </c>
    </row>
    <row r="571" spans="1:16" x14ac:dyDescent="0.65">
      <c r="A571">
        <v>45205</v>
      </c>
      <c r="B571">
        <v>88602</v>
      </c>
      <c r="C571">
        <v>8860211</v>
      </c>
      <c r="D571" t="s">
        <v>119</v>
      </c>
      <c r="E571" t="s">
        <v>1217</v>
      </c>
      <c r="F571" t="s">
        <v>1237</v>
      </c>
      <c r="G571" t="s">
        <v>122</v>
      </c>
      <c r="H571" t="s">
        <v>1218</v>
      </c>
      <c r="I571" t="s">
        <v>1238</v>
      </c>
      <c r="J571" t="str">
        <f t="shared" si="8"/>
        <v>宮崎県小林市野尻町紙屋</v>
      </c>
      <c r="K571">
        <v>0</v>
      </c>
      <c r="L571">
        <v>0</v>
      </c>
      <c r="M571">
        <v>0</v>
      </c>
      <c r="N571">
        <v>0</v>
      </c>
      <c r="O571">
        <v>0</v>
      </c>
      <c r="P571">
        <v>0</v>
      </c>
    </row>
    <row r="572" spans="1:16" x14ac:dyDescent="0.65">
      <c r="A572">
        <v>45205</v>
      </c>
      <c r="B572">
        <v>88602</v>
      </c>
      <c r="C572">
        <v>8860212</v>
      </c>
      <c r="D572" t="s">
        <v>119</v>
      </c>
      <c r="E572" t="s">
        <v>1217</v>
      </c>
      <c r="F572" t="s">
        <v>1239</v>
      </c>
      <c r="G572" t="s">
        <v>122</v>
      </c>
      <c r="H572" t="s">
        <v>1218</v>
      </c>
      <c r="I572" t="s">
        <v>1240</v>
      </c>
      <c r="J572" t="str">
        <f t="shared" si="8"/>
        <v>宮崎県小林市野尻町東麓</v>
      </c>
      <c r="K572">
        <v>0</v>
      </c>
      <c r="L572">
        <v>0</v>
      </c>
      <c r="M572">
        <v>0</v>
      </c>
      <c r="N572">
        <v>0</v>
      </c>
      <c r="O572">
        <v>0</v>
      </c>
      <c r="P572">
        <v>0</v>
      </c>
    </row>
    <row r="573" spans="1:16" x14ac:dyDescent="0.65">
      <c r="A573">
        <v>45205</v>
      </c>
      <c r="B573">
        <v>88602</v>
      </c>
      <c r="C573">
        <v>8860213</v>
      </c>
      <c r="D573" t="s">
        <v>119</v>
      </c>
      <c r="E573" t="s">
        <v>1217</v>
      </c>
      <c r="F573" t="s">
        <v>1241</v>
      </c>
      <c r="G573" t="s">
        <v>122</v>
      </c>
      <c r="H573" t="s">
        <v>1218</v>
      </c>
      <c r="I573" t="s">
        <v>1242</v>
      </c>
      <c r="J573" t="str">
        <f t="shared" si="8"/>
        <v>宮崎県小林市野尻町三ケ野山</v>
      </c>
      <c r="K573">
        <v>0</v>
      </c>
      <c r="L573">
        <v>0</v>
      </c>
      <c r="M573">
        <v>0</v>
      </c>
      <c r="N573">
        <v>0</v>
      </c>
      <c r="O573">
        <v>0</v>
      </c>
      <c r="P573">
        <v>0</v>
      </c>
    </row>
    <row r="574" spans="1:16" x14ac:dyDescent="0.65">
      <c r="A574">
        <v>45205</v>
      </c>
      <c r="B574">
        <v>88601</v>
      </c>
      <c r="C574">
        <v>8860101</v>
      </c>
      <c r="D574" t="s">
        <v>119</v>
      </c>
      <c r="E574" t="s">
        <v>1217</v>
      </c>
      <c r="F574" t="s">
        <v>1243</v>
      </c>
      <c r="G574" t="s">
        <v>122</v>
      </c>
      <c r="H574" t="s">
        <v>1218</v>
      </c>
      <c r="I574" t="s">
        <v>1244</v>
      </c>
      <c r="J574" t="str">
        <f t="shared" si="8"/>
        <v>宮崎県小林市東方（５７４１、５８７１番地）</v>
      </c>
      <c r="K574">
        <v>1</v>
      </c>
      <c r="L574">
        <v>0</v>
      </c>
      <c r="M574">
        <v>0</v>
      </c>
      <c r="N574">
        <v>0</v>
      </c>
      <c r="O574">
        <v>0</v>
      </c>
      <c r="P574">
        <v>0</v>
      </c>
    </row>
    <row r="575" spans="1:16" x14ac:dyDescent="0.65">
      <c r="A575">
        <v>45205</v>
      </c>
      <c r="B575">
        <v>886</v>
      </c>
      <c r="C575">
        <v>8860001</v>
      </c>
      <c r="D575" t="s">
        <v>119</v>
      </c>
      <c r="E575" t="s">
        <v>1217</v>
      </c>
      <c r="F575" t="s">
        <v>1245</v>
      </c>
      <c r="G575" t="s">
        <v>122</v>
      </c>
      <c r="H575" t="s">
        <v>1218</v>
      </c>
      <c r="I575" t="s">
        <v>1246</v>
      </c>
      <c r="J575" t="str">
        <f t="shared" si="8"/>
        <v>宮崎県小林市東方（その他）</v>
      </c>
      <c r="K575">
        <v>1</v>
      </c>
      <c r="L575">
        <v>0</v>
      </c>
      <c r="M575">
        <v>0</v>
      </c>
      <c r="N575">
        <v>0</v>
      </c>
      <c r="O575">
        <v>0</v>
      </c>
      <c r="P575">
        <v>0</v>
      </c>
    </row>
    <row r="576" spans="1:16" x14ac:dyDescent="0.65">
      <c r="A576">
        <v>45205</v>
      </c>
      <c r="B576">
        <v>886</v>
      </c>
      <c r="C576">
        <v>8860004</v>
      </c>
      <c r="D576" t="s">
        <v>119</v>
      </c>
      <c r="E576" t="s">
        <v>1217</v>
      </c>
      <c r="F576" t="s">
        <v>1247</v>
      </c>
      <c r="G576" t="s">
        <v>122</v>
      </c>
      <c r="H576" t="s">
        <v>1218</v>
      </c>
      <c r="I576" t="s">
        <v>1248</v>
      </c>
      <c r="J576" t="str">
        <f t="shared" si="8"/>
        <v>宮崎県小林市細野</v>
      </c>
      <c r="K576">
        <v>0</v>
      </c>
      <c r="L576">
        <v>0</v>
      </c>
      <c r="M576">
        <v>0</v>
      </c>
      <c r="N576">
        <v>0</v>
      </c>
      <c r="O576">
        <v>0</v>
      </c>
      <c r="P576">
        <v>0</v>
      </c>
    </row>
    <row r="577" spans="1:16" x14ac:dyDescent="0.65">
      <c r="A577">
        <v>45205</v>
      </c>
      <c r="B577">
        <v>886</v>
      </c>
      <c r="C577">
        <v>8860008</v>
      </c>
      <c r="D577" t="s">
        <v>119</v>
      </c>
      <c r="E577" t="s">
        <v>1217</v>
      </c>
      <c r="F577" t="s">
        <v>1043</v>
      </c>
      <c r="G577" t="s">
        <v>122</v>
      </c>
      <c r="H577" t="s">
        <v>1218</v>
      </c>
      <c r="I577" t="s">
        <v>1044</v>
      </c>
      <c r="J577" t="str">
        <f t="shared" ref="J577:J640" si="9">CONCATENATE(G577,H577,I577)</f>
        <v>宮崎県小林市本町</v>
      </c>
      <c r="K577">
        <v>0</v>
      </c>
      <c r="L577">
        <v>0</v>
      </c>
      <c r="M577">
        <v>0</v>
      </c>
      <c r="N577">
        <v>0</v>
      </c>
      <c r="O577">
        <v>0</v>
      </c>
      <c r="P577">
        <v>0</v>
      </c>
    </row>
    <row r="578" spans="1:16" x14ac:dyDescent="0.65">
      <c r="A578">
        <v>45205</v>
      </c>
      <c r="B578">
        <v>886</v>
      </c>
      <c r="C578">
        <v>8860007</v>
      </c>
      <c r="D578" t="s">
        <v>119</v>
      </c>
      <c r="E578" t="s">
        <v>1217</v>
      </c>
      <c r="F578" t="s">
        <v>1249</v>
      </c>
      <c r="G578" t="s">
        <v>122</v>
      </c>
      <c r="H578" t="s">
        <v>1218</v>
      </c>
      <c r="I578" t="s">
        <v>1250</v>
      </c>
      <c r="J578" t="str">
        <f t="shared" si="9"/>
        <v>宮崎県小林市真方</v>
      </c>
      <c r="K578">
        <v>0</v>
      </c>
      <c r="L578">
        <v>0</v>
      </c>
      <c r="M578">
        <v>0</v>
      </c>
      <c r="N578">
        <v>0</v>
      </c>
      <c r="O578">
        <v>0</v>
      </c>
      <c r="P578">
        <v>0</v>
      </c>
    </row>
    <row r="579" spans="1:16" x14ac:dyDescent="0.65">
      <c r="A579">
        <v>45205</v>
      </c>
      <c r="B579">
        <v>886</v>
      </c>
      <c r="C579">
        <v>8860005</v>
      </c>
      <c r="D579" t="s">
        <v>119</v>
      </c>
      <c r="E579" t="s">
        <v>1217</v>
      </c>
      <c r="F579" t="s">
        <v>1251</v>
      </c>
      <c r="G579" t="s">
        <v>122</v>
      </c>
      <c r="H579" t="s">
        <v>1218</v>
      </c>
      <c r="I579" t="s">
        <v>1252</v>
      </c>
      <c r="J579" t="str">
        <f t="shared" si="9"/>
        <v>宮崎県小林市南西方</v>
      </c>
      <c r="K579">
        <v>0</v>
      </c>
      <c r="L579">
        <v>0</v>
      </c>
      <c r="M579">
        <v>0</v>
      </c>
      <c r="N579">
        <v>0</v>
      </c>
      <c r="O579">
        <v>0</v>
      </c>
      <c r="P579">
        <v>0</v>
      </c>
    </row>
    <row r="580" spans="1:16" x14ac:dyDescent="0.65">
      <c r="A580">
        <v>45206</v>
      </c>
      <c r="B580">
        <v>883</v>
      </c>
      <c r="C580">
        <v>8830000</v>
      </c>
      <c r="D580" t="s">
        <v>119</v>
      </c>
      <c r="E580" t="s">
        <v>1253</v>
      </c>
      <c r="F580" t="s">
        <v>121</v>
      </c>
      <c r="G580" t="s">
        <v>122</v>
      </c>
      <c r="H580" t="s">
        <v>1254</v>
      </c>
      <c r="I580" t="s">
        <v>124</v>
      </c>
      <c r="J580" t="str">
        <f t="shared" si="9"/>
        <v>宮崎県日向市以下に掲載がない場合</v>
      </c>
      <c r="K580">
        <v>0</v>
      </c>
      <c r="L580">
        <v>0</v>
      </c>
      <c r="M580">
        <v>0</v>
      </c>
      <c r="N580">
        <v>0</v>
      </c>
      <c r="O580">
        <v>0</v>
      </c>
      <c r="P580">
        <v>0</v>
      </c>
    </row>
    <row r="581" spans="1:16" x14ac:dyDescent="0.65">
      <c r="A581">
        <v>45206</v>
      </c>
      <c r="B581">
        <v>883</v>
      </c>
      <c r="C581">
        <v>8830003</v>
      </c>
      <c r="D581" t="s">
        <v>119</v>
      </c>
      <c r="E581" t="s">
        <v>1253</v>
      </c>
      <c r="F581" t="s">
        <v>1255</v>
      </c>
      <c r="G581" t="s">
        <v>122</v>
      </c>
      <c r="H581" t="s">
        <v>1254</v>
      </c>
      <c r="I581" t="s">
        <v>1256</v>
      </c>
      <c r="J581" t="str">
        <f t="shared" si="9"/>
        <v>宮崎県日向市伊勢ケ浜</v>
      </c>
      <c r="K581">
        <v>0</v>
      </c>
      <c r="L581">
        <v>0</v>
      </c>
      <c r="M581">
        <v>0</v>
      </c>
      <c r="N581">
        <v>0</v>
      </c>
      <c r="O581">
        <v>0</v>
      </c>
      <c r="P581">
        <v>0</v>
      </c>
    </row>
    <row r="582" spans="1:16" x14ac:dyDescent="0.65">
      <c r="A582">
        <v>45206</v>
      </c>
      <c r="B582">
        <v>883</v>
      </c>
      <c r="C582">
        <v>8830044</v>
      </c>
      <c r="D582" t="s">
        <v>119</v>
      </c>
      <c r="E582" t="s">
        <v>1253</v>
      </c>
      <c r="F582" t="s">
        <v>1257</v>
      </c>
      <c r="G582" t="s">
        <v>122</v>
      </c>
      <c r="H582" t="s">
        <v>1254</v>
      </c>
      <c r="I582" t="s">
        <v>598</v>
      </c>
      <c r="J582" t="str">
        <f t="shared" si="9"/>
        <v>宮崎県日向市上町</v>
      </c>
      <c r="K582">
        <v>0</v>
      </c>
      <c r="L582">
        <v>0</v>
      </c>
      <c r="M582">
        <v>0</v>
      </c>
      <c r="N582">
        <v>0</v>
      </c>
      <c r="O582">
        <v>0</v>
      </c>
      <c r="P582">
        <v>0</v>
      </c>
    </row>
    <row r="583" spans="1:16" x14ac:dyDescent="0.65">
      <c r="A583">
        <v>45206</v>
      </c>
      <c r="B583">
        <v>883</v>
      </c>
      <c r="C583">
        <v>8830012</v>
      </c>
      <c r="D583" t="s">
        <v>119</v>
      </c>
      <c r="E583" t="s">
        <v>1253</v>
      </c>
      <c r="F583" t="s">
        <v>1258</v>
      </c>
      <c r="G583" t="s">
        <v>122</v>
      </c>
      <c r="H583" t="s">
        <v>1254</v>
      </c>
      <c r="I583" t="s">
        <v>1259</v>
      </c>
      <c r="J583" t="str">
        <f t="shared" si="9"/>
        <v>宮崎県日向市江良町</v>
      </c>
      <c r="K583">
        <v>0</v>
      </c>
      <c r="L583">
        <v>0</v>
      </c>
      <c r="M583">
        <v>1</v>
      </c>
      <c r="N583">
        <v>0</v>
      </c>
      <c r="O583">
        <v>0</v>
      </c>
      <c r="P583">
        <v>0</v>
      </c>
    </row>
    <row r="584" spans="1:16" x14ac:dyDescent="0.65">
      <c r="A584">
        <v>45206</v>
      </c>
      <c r="B584">
        <v>883</v>
      </c>
      <c r="C584">
        <v>8830053</v>
      </c>
      <c r="D584" t="s">
        <v>119</v>
      </c>
      <c r="E584" t="s">
        <v>1253</v>
      </c>
      <c r="F584" t="s">
        <v>1260</v>
      </c>
      <c r="G584" t="s">
        <v>122</v>
      </c>
      <c r="H584" t="s">
        <v>1254</v>
      </c>
      <c r="I584" t="s">
        <v>1261</v>
      </c>
      <c r="J584" t="str">
        <f t="shared" si="9"/>
        <v>宮崎県日向市梶木町</v>
      </c>
      <c r="K584">
        <v>0</v>
      </c>
      <c r="L584">
        <v>0</v>
      </c>
      <c r="M584">
        <v>1</v>
      </c>
      <c r="N584">
        <v>0</v>
      </c>
      <c r="O584">
        <v>0</v>
      </c>
      <c r="P584">
        <v>0</v>
      </c>
    </row>
    <row r="585" spans="1:16" x14ac:dyDescent="0.65">
      <c r="A585">
        <v>45206</v>
      </c>
      <c r="B585">
        <v>883</v>
      </c>
      <c r="C585">
        <v>8830066</v>
      </c>
      <c r="D585" t="s">
        <v>119</v>
      </c>
      <c r="E585" t="s">
        <v>1253</v>
      </c>
      <c r="F585" t="s">
        <v>1262</v>
      </c>
      <c r="G585" t="s">
        <v>122</v>
      </c>
      <c r="H585" t="s">
        <v>1254</v>
      </c>
      <c r="I585" t="s">
        <v>1263</v>
      </c>
      <c r="J585" t="str">
        <f t="shared" si="9"/>
        <v>宮崎県日向市亀崎</v>
      </c>
      <c r="K585">
        <v>0</v>
      </c>
      <c r="L585">
        <v>0</v>
      </c>
      <c r="M585">
        <v>1</v>
      </c>
      <c r="N585">
        <v>0</v>
      </c>
      <c r="O585">
        <v>0</v>
      </c>
      <c r="P585">
        <v>0</v>
      </c>
    </row>
    <row r="586" spans="1:16" x14ac:dyDescent="0.65">
      <c r="A586">
        <v>45206</v>
      </c>
      <c r="B586">
        <v>883</v>
      </c>
      <c r="C586">
        <v>8830068</v>
      </c>
      <c r="D586" t="s">
        <v>119</v>
      </c>
      <c r="E586" t="s">
        <v>1253</v>
      </c>
      <c r="F586" t="s">
        <v>1264</v>
      </c>
      <c r="G586" t="s">
        <v>122</v>
      </c>
      <c r="H586" t="s">
        <v>1254</v>
      </c>
      <c r="I586" t="s">
        <v>1265</v>
      </c>
      <c r="J586" t="str">
        <f t="shared" si="9"/>
        <v>宮崎県日向市亀崎西</v>
      </c>
      <c r="K586">
        <v>0</v>
      </c>
      <c r="L586">
        <v>0</v>
      </c>
      <c r="M586">
        <v>1</v>
      </c>
      <c r="N586">
        <v>0</v>
      </c>
      <c r="O586">
        <v>0</v>
      </c>
      <c r="P586">
        <v>0</v>
      </c>
    </row>
    <row r="587" spans="1:16" x14ac:dyDescent="0.65">
      <c r="A587">
        <v>45206</v>
      </c>
      <c r="B587">
        <v>883</v>
      </c>
      <c r="C587">
        <v>8830067</v>
      </c>
      <c r="D587" t="s">
        <v>119</v>
      </c>
      <c r="E587" t="s">
        <v>1253</v>
      </c>
      <c r="F587" t="s">
        <v>1266</v>
      </c>
      <c r="G587" t="s">
        <v>122</v>
      </c>
      <c r="H587" t="s">
        <v>1254</v>
      </c>
      <c r="I587" t="s">
        <v>1267</v>
      </c>
      <c r="J587" t="str">
        <f t="shared" si="9"/>
        <v>宮崎県日向市亀崎東</v>
      </c>
      <c r="K587">
        <v>0</v>
      </c>
      <c r="L587">
        <v>0</v>
      </c>
      <c r="M587">
        <v>1</v>
      </c>
      <c r="N587">
        <v>0</v>
      </c>
      <c r="O587">
        <v>0</v>
      </c>
      <c r="P587">
        <v>0</v>
      </c>
    </row>
    <row r="588" spans="1:16" x14ac:dyDescent="0.65">
      <c r="A588">
        <v>45206</v>
      </c>
      <c r="B588">
        <v>883</v>
      </c>
      <c r="C588">
        <v>8830041</v>
      </c>
      <c r="D588" t="s">
        <v>119</v>
      </c>
      <c r="E588" t="s">
        <v>1253</v>
      </c>
      <c r="F588" t="s">
        <v>909</v>
      </c>
      <c r="G588" t="s">
        <v>122</v>
      </c>
      <c r="H588" t="s">
        <v>1254</v>
      </c>
      <c r="I588" t="s">
        <v>910</v>
      </c>
      <c r="J588" t="str">
        <f t="shared" si="9"/>
        <v>宮崎県日向市北町</v>
      </c>
      <c r="K588">
        <v>0</v>
      </c>
      <c r="L588">
        <v>0</v>
      </c>
      <c r="M588">
        <v>1</v>
      </c>
      <c r="N588">
        <v>0</v>
      </c>
      <c r="O588">
        <v>0</v>
      </c>
      <c r="P588">
        <v>0</v>
      </c>
    </row>
    <row r="589" spans="1:16" x14ac:dyDescent="0.65">
      <c r="A589">
        <v>45206</v>
      </c>
      <c r="B589">
        <v>883</v>
      </c>
      <c r="C589">
        <v>8830038</v>
      </c>
      <c r="D589" t="s">
        <v>119</v>
      </c>
      <c r="E589" t="s">
        <v>1253</v>
      </c>
      <c r="F589" t="s">
        <v>1268</v>
      </c>
      <c r="G589" t="s">
        <v>122</v>
      </c>
      <c r="H589" t="s">
        <v>1254</v>
      </c>
      <c r="I589" t="s">
        <v>1269</v>
      </c>
      <c r="J589" t="str">
        <f t="shared" si="9"/>
        <v>宮崎県日向市迎洋園</v>
      </c>
      <c r="K589">
        <v>0</v>
      </c>
      <c r="L589">
        <v>0</v>
      </c>
      <c r="M589">
        <v>1</v>
      </c>
      <c r="N589">
        <v>0</v>
      </c>
      <c r="O589">
        <v>0</v>
      </c>
      <c r="P589">
        <v>0</v>
      </c>
    </row>
    <row r="590" spans="1:16" x14ac:dyDescent="0.65">
      <c r="A590">
        <v>45206</v>
      </c>
      <c r="B590">
        <v>883</v>
      </c>
      <c r="C590">
        <v>8830021</v>
      </c>
      <c r="D590" t="s">
        <v>119</v>
      </c>
      <c r="E590" t="s">
        <v>1253</v>
      </c>
      <c r="F590" t="s">
        <v>1270</v>
      </c>
      <c r="G590" t="s">
        <v>122</v>
      </c>
      <c r="H590" t="s">
        <v>1254</v>
      </c>
      <c r="I590" t="s">
        <v>1271</v>
      </c>
      <c r="J590" t="str">
        <f t="shared" si="9"/>
        <v>宮崎県日向市財光寺</v>
      </c>
      <c r="K590">
        <v>0</v>
      </c>
      <c r="L590">
        <v>0</v>
      </c>
      <c r="M590">
        <v>0</v>
      </c>
      <c r="N590">
        <v>0</v>
      </c>
      <c r="O590">
        <v>0</v>
      </c>
      <c r="P590">
        <v>0</v>
      </c>
    </row>
    <row r="591" spans="1:16" x14ac:dyDescent="0.65">
      <c r="A591">
        <v>45206</v>
      </c>
      <c r="B591">
        <v>883</v>
      </c>
      <c r="C591">
        <v>8830024</v>
      </c>
      <c r="D591" t="s">
        <v>119</v>
      </c>
      <c r="E591" t="s">
        <v>1253</v>
      </c>
      <c r="F591" t="s">
        <v>1272</v>
      </c>
      <c r="G591" t="s">
        <v>122</v>
      </c>
      <c r="H591" t="s">
        <v>1254</v>
      </c>
      <c r="I591" t="s">
        <v>1273</v>
      </c>
      <c r="J591" t="str">
        <f t="shared" si="9"/>
        <v>宮崎県日向市財光寺往還町</v>
      </c>
      <c r="K591">
        <v>0</v>
      </c>
      <c r="L591">
        <v>0</v>
      </c>
      <c r="M591">
        <v>0</v>
      </c>
      <c r="N591">
        <v>0</v>
      </c>
      <c r="O591">
        <v>0</v>
      </c>
      <c r="P591">
        <v>0</v>
      </c>
    </row>
    <row r="592" spans="1:16" x14ac:dyDescent="0.65">
      <c r="A592">
        <v>45206</v>
      </c>
      <c r="B592">
        <v>883</v>
      </c>
      <c r="C592">
        <v>8830023</v>
      </c>
      <c r="D592" t="s">
        <v>119</v>
      </c>
      <c r="E592" t="s">
        <v>1253</v>
      </c>
      <c r="F592" t="s">
        <v>1274</v>
      </c>
      <c r="G592" t="s">
        <v>122</v>
      </c>
      <c r="H592" t="s">
        <v>1254</v>
      </c>
      <c r="I592" t="s">
        <v>1275</v>
      </c>
      <c r="J592" t="str">
        <f t="shared" si="9"/>
        <v>宮崎県日向市財光寺沖町</v>
      </c>
      <c r="K592">
        <v>0</v>
      </c>
      <c r="L592">
        <v>0</v>
      </c>
      <c r="M592">
        <v>0</v>
      </c>
      <c r="N592">
        <v>0</v>
      </c>
      <c r="O592">
        <v>0</v>
      </c>
      <c r="P592">
        <v>0</v>
      </c>
    </row>
    <row r="593" spans="1:16" x14ac:dyDescent="0.65">
      <c r="A593">
        <v>45206</v>
      </c>
      <c r="B593">
        <v>88911</v>
      </c>
      <c r="C593">
        <v>8891112</v>
      </c>
      <c r="D593" t="s">
        <v>119</v>
      </c>
      <c r="E593" t="s">
        <v>1253</v>
      </c>
      <c r="F593" t="s">
        <v>1276</v>
      </c>
      <c r="G593" t="s">
        <v>122</v>
      </c>
      <c r="H593" t="s">
        <v>1254</v>
      </c>
      <c r="I593" t="s">
        <v>1277</v>
      </c>
      <c r="J593" t="str">
        <f t="shared" si="9"/>
        <v>宮崎県日向市幸脇</v>
      </c>
      <c r="K593">
        <v>0</v>
      </c>
      <c r="L593">
        <v>0</v>
      </c>
      <c r="M593">
        <v>0</v>
      </c>
      <c r="N593">
        <v>0</v>
      </c>
      <c r="O593">
        <v>0</v>
      </c>
      <c r="P593">
        <v>0</v>
      </c>
    </row>
    <row r="594" spans="1:16" x14ac:dyDescent="0.65">
      <c r="A594">
        <v>45206</v>
      </c>
      <c r="B594">
        <v>883</v>
      </c>
      <c r="C594">
        <v>8830033</v>
      </c>
      <c r="D594" t="s">
        <v>119</v>
      </c>
      <c r="E594" t="s">
        <v>1253</v>
      </c>
      <c r="F594" t="s">
        <v>1278</v>
      </c>
      <c r="G594" t="s">
        <v>122</v>
      </c>
      <c r="H594" t="s">
        <v>1254</v>
      </c>
      <c r="I594" t="s">
        <v>1279</v>
      </c>
      <c r="J594" t="str">
        <f t="shared" si="9"/>
        <v>宮崎県日向市塩見</v>
      </c>
      <c r="K594">
        <v>0</v>
      </c>
      <c r="L594">
        <v>0</v>
      </c>
      <c r="M594">
        <v>0</v>
      </c>
      <c r="N594">
        <v>0</v>
      </c>
      <c r="O594">
        <v>0</v>
      </c>
      <c r="P594">
        <v>0</v>
      </c>
    </row>
    <row r="595" spans="1:16" x14ac:dyDescent="0.65">
      <c r="A595">
        <v>45206</v>
      </c>
      <c r="B595">
        <v>883</v>
      </c>
      <c r="C595">
        <v>8830013</v>
      </c>
      <c r="D595" t="s">
        <v>119</v>
      </c>
      <c r="E595" t="s">
        <v>1253</v>
      </c>
      <c r="F595" t="s">
        <v>1280</v>
      </c>
      <c r="G595" t="s">
        <v>122</v>
      </c>
      <c r="H595" t="s">
        <v>1254</v>
      </c>
      <c r="I595" t="s">
        <v>1281</v>
      </c>
      <c r="J595" t="str">
        <f t="shared" si="9"/>
        <v>宮崎県日向市新生町</v>
      </c>
      <c r="K595">
        <v>0</v>
      </c>
      <c r="L595">
        <v>0</v>
      </c>
      <c r="M595">
        <v>1</v>
      </c>
      <c r="N595">
        <v>0</v>
      </c>
      <c r="O595">
        <v>0</v>
      </c>
      <c r="P595">
        <v>0</v>
      </c>
    </row>
    <row r="596" spans="1:16" x14ac:dyDescent="0.65">
      <c r="A596">
        <v>45206</v>
      </c>
      <c r="B596">
        <v>883</v>
      </c>
      <c r="C596">
        <v>8830011</v>
      </c>
      <c r="D596" t="s">
        <v>119</v>
      </c>
      <c r="E596" t="s">
        <v>1253</v>
      </c>
      <c r="F596" t="s">
        <v>1282</v>
      </c>
      <c r="G596" t="s">
        <v>122</v>
      </c>
      <c r="H596" t="s">
        <v>1254</v>
      </c>
      <c r="I596" t="s">
        <v>1283</v>
      </c>
      <c r="J596" t="str">
        <f t="shared" si="9"/>
        <v>宮崎県日向市曽根町</v>
      </c>
      <c r="K596">
        <v>0</v>
      </c>
      <c r="L596">
        <v>0</v>
      </c>
      <c r="M596">
        <v>1</v>
      </c>
      <c r="N596">
        <v>0</v>
      </c>
      <c r="O596">
        <v>0</v>
      </c>
      <c r="P596">
        <v>0</v>
      </c>
    </row>
    <row r="597" spans="1:16" x14ac:dyDescent="0.65">
      <c r="A597">
        <v>45206</v>
      </c>
      <c r="B597">
        <v>883</v>
      </c>
      <c r="C597">
        <v>8830061</v>
      </c>
      <c r="D597" t="s">
        <v>119</v>
      </c>
      <c r="E597" t="s">
        <v>1253</v>
      </c>
      <c r="F597" t="s">
        <v>353</v>
      </c>
      <c r="G597" t="s">
        <v>122</v>
      </c>
      <c r="H597" t="s">
        <v>1254</v>
      </c>
      <c r="I597" t="s">
        <v>354</v>
      </c>
      <c r="J597" t="str">
        <f t="shared" si="9"/>
        <v>宮崎県日向市大王町</v>
      </c>
      <c r="K597">
        <v>0</v>
      </c>
      <c r="L597">
        <v>0</v>
      </c>
      <c r="M597">
        <v>1</v>
      </c>
      <c r="N597">
        <v>0</v>
      </c>
      <c r="O597">
        <v>0</v>
      </c>
      <c r="P597">
        <v>0</v>
      </c>
    </row>
    <row r="598" spans="1:16" x14ac:dyDescent="0.65">
      <c r="A598">
        <v>45206</v>
      </c>
      <c r="B598">
        <v>883</v>
      </c>
      <c r="C598">
        <v>8830042</v>
      </c>
      <c r="D598" t="s">
        <v>119</v>
      </c>
      <c r="E598" t="s">
        <v>1253</v>
      </c>
      <c r="F598" t="s">
        <v>1284</v>
      </c>
      <c r="G598" t="s">
        <v>122</v>
      </c>
      <c r="H598" t="s">
        <v>1254</v>
      </c>
      <c r="I598" t="s">
        <v>1285</v>
      </c>
      <c r="J598" t="str">
        <f t="shared" si="9"/>
        <v>宮崎県日向市高砂町</v>
      </c>
      <c r="K598">
        <v>0</v>
      </c>
      <c r="L598">
        <v>0</v>
      </c>
      <c r="M598">
        <v>0</v>
      </c>
      <c r="N598">
        <v>0</v>
      </c>
      <c r="O598">
        <v>0</v>
      </c>
      <c r="P598">
        <v>0</v>
      </c>
    </row>
    <row r="599" spans="1:16" x14ac:dyDescent="0.65">
      <c r="A599">
        <v>45206</v>
      </c>
      <c r="B599">
        <v>883</v>
      </c>
      <c r="C599">
        <v>8830063</v>
      </c>
      <c r="D599" t="s">
        <v>119</v>
      </c>
      <c r="E599" t="s">
        <v>1253</v>
      </c>
      <c r="F599" t="s">
        <v>1286</v>
      </c>
      <c r="G599" t="s">
        <v>122</v>
      </c>
      <c r="H599" t="s">
        <v>1254</v>
      </c>
      <c r="I599" t="s">
        <v>1287</v>
      </c>
      <c r="J599" t="str">
        <f t="shared" si="9"/>
        <v>宮崎県日向市竹島町</v>
      </c>
      <c r="K599">
        <v>0</v>
      </c>
      <c r="L599">
        <v>0</v>
      </c>
      <c r="M599">
        <v>0</v>
      </c>
      <c r="N599">
        <v>0</v>
      </c>
      <c r="O599">
        <v>0</v>
      </c>
      <c r="P599">
        <v>0</v>
      </c>
    </row>
    <row r="600" spans="1:16" x14ac:dyDescent="0.65">
      <c r="A600">
        <v>45206</v>
      </c>
      <c r="B600">
        <v>883</v>
      </c>
      <c r="C600">
        <v>8830052</v>
      </c>
      <c r="D600" t="s">
        <v>119</v>
      </c>
      <c r="E600" t="s">
        <v>1253</v>
      </c>
      <c r="F600" t="s">
        <v>1288</v>
      </c>
      <c r="G600" t="s">
        <v>122</v>
      </c>
      <c r="H600" t="s">
        <v>1254</v>
      </c>
      <c r="I600" t="s">
        <v>1289</v>
      </c>
      <c r="J600" t="str">
        <f t="shared" si="9"/>
        <v>宮崎県日向市鶴町</v>
      </c>
      <c r="K600">
        <v>0</v>
      </c>
      <c r="L600">
        <v>0</v>
      </c>
      <c r="M600">
        <v>1</v>
      </c>
      <c r="N600">
        <v>0</v>
      </c>
      <c r="O600">
        <v>0</v>
      </c>
      <c r="P600">
        <v>0</v>
      </c>
    </row>
    <row r="601" spans="1:16" x14ac:dyDescent="0.65">
      <c r="A601">
        <v>45206</v>
      </c>
      <c r="B601">
        <v>88301</v>
      </c>
      <c r="C601">
        <v>8830111</v>
      </c>
      <c r="D601" t="s">
        <v>119</v>
      </c>
      <c r="E601" t="s">
        <v>1253</v>
      </c>
      <c r="F601" t="s">
        <v>1290</v>
      </c>
      <c r="G601" t="s">
        <v>122</v>
      </c>
      <c r="H601" t="s">
        <v>1254</v>
      </c>
      <c r="I601" t="s">
        <v>1291</v>
      </c>
      <c r="J601" t="str">
        <f t="shared" si="9"/>
        <v>宮崎県日向市東郷町迫野内</v>
      </c>
      <c r="K601">
        <v>0</v>
      </c>
      <c r="L601">
        <v>0</v>
      </c>
      <c r="M601">
        <v>0</v>
      </c>
      <c r="N601">
        <v>0</v>
      </c>
      <c r="O601">
        <v>0</v>
      </c>
      <c r="P601">
        <v>0</v>
      </c>
    </row>
    <row r="602" spans="1:16" x14ac:dyDescent="0.65">
      <c r="A602">
        <v>45206</v>
      </c>
      <c r="B602">
        <v>88302</v>
      </c>
      <c r="C602">
        <v>8830213</v>
      </c>
      <c r="D602" t="s">
        <v>119</v>
      </c>
      <c r="E602" t="s">
        <v>1253</v>
      </c>
      <c r="F602" t="s">
        <v>1292</v>
      </c>
      <c r="G602" t="s">
        <v>122</v>
      </c>
      <c r="H602" t="s">
        <v>1254</v>
      </c>
      <c r="I602" t="s">
        <v>1293</v>
      </c>
      <c r="J602" t="str">
        <f t="shared" si="9"/>
        <v>宮崎県日向市東郷町下三ケ</v>
      </c>
      <c r="K602">
        <v>0</v>
      </c>
      <c r="L602">
        <v>0</v>
      </c>
      <c r="M602">
        <v>0</v>
      </c>
      <c r="N602">
        <v>0</v>
      </c>
      <c r="O602">
        <v>0</v>
      </c>
      <c r="P602">
        <v>0</v>
      </c>
    </row>
    <row r="603" spans="1:16" x14ac:dyDescent="0.65">
      <c r="A603">
        <v>45206</v>
      </c>
      <c r="B603">
        <v>88302</v>
      </c>
      <c r="C603">
        <v>8830211</v>
      </c>
      <c r="D603" t="s">
        <v>119</v>
      </c>
      <c r="E603" t="s">
        <v>1253</v>
      </c>
      <c r="F603" t="s">
        <v>1294</v>
      </c>
      <c r="G603" t="s">
        <v>122</v>
      </c>
      <c r="H603" t="s">
        <v>1254</v>
      </c>
      <c r="I603" t="s">
        <v>1295</v>
      </c>
      <c r="J603" t="str">
        <f t="shared" si="9"/>
        <v>宮崎県日向市東郷町坪谷</v>
      </c>
      <c r="K603">
        <v>0</v>
      </c>
      <c r="L603">
        <v>0</v>
      </c>
      <c r="M603">
        <v>0</v>
      </c>
      <c r="N603">
        <v>0</v>
      </c>
      <c r="O603">
        <v>0</v>
      </c>
      <c r="P603">
        <v>0</v>
      </c>
    </row>
    <row r="604" spans="1:16" x14ac:dyDescent="0.65">
      <c r="A604">
        <v>45206</v>
      </c>
      <c r="B604">
        <v>88301</v>
      </c>
      <c r="C604">
        <v>8830108</v>
      </c>
      <c r="D604" t="s">
        <v>119</v>
      </c>
      <c r="E604" t="s">
        <v>1253</v>
      </c>
      <c r="F604" t="s">
        <v>1296</v>
      </c>
      <c r="G604" t="s">
        <v>122</v>
      </c>
      <c r="H604" t="s">
        <v>1254</v>
      </c>
      <c r="I604" t="s">
        <v>1297</v>
      </c>
      <c r="J604" t="str">
        <f t="shared" si="9"/>
        <v>宮崎県日向市東郷町八重原</v>
      </c>
      <c r="K604">
        <v>0</v>
      </c>
      <c r="L604">
        <v>0</v>
      </c>
      <c r="M604">
        <v>0</v>
      </c>
      <c r="N604">
        <v>0</v>
      </c>
      <c r="O604">
        <v>0</v>
      </c>
      <c r="P604">
        <v>0</v>
      </c>
    </row>
    <row r="605" spans="1:16" x14ac:dyDescent="0.65">
      <c r="A605">
        <v>45206</v>
      </c>
      <c r="B605">
        <v>88301</v>
      </c>
      <c r="C605">
        <v>8830109</v>
      </c>
      <c r="D605" t="s">
        <v>119</v>
      </c>
      <c r="E605" t="s">
        <v>1253</v>
      </c>
      <c r="F605" t="s">
        <v>1298</v>
      </c>
      <c r="G605" t="s">
        <v>122</v>
      </c>
      <c r="H605" t="s">
        <v>1254</v>
      </c>
      <c r="I605" t="s">
        <v>1299</v>
      </c>
      <c r="J605" t="str">
        <f t="shared" si="9"/>
        <v>宮崎県日向市東郷町山陰</v>
      </c>
      <c r="K605">
        <v>0</v>
      </c>
      <c r="L605">
        <v>0</v>
      </c>
      <c r="M605">
        <v>0</v>
      </c>
      <c r="N605">
        <v>0</v>
      </c>
      <c r="O605">
        <v>0</v>
      </c>
      <c r="P605">
        <v>0</v>
      </c>
    </row>
    <row r="606" spans="1:16" x14ac:dyDescent="0.65">
      <c r="A606">
        <v>45206</v>
      </c>
      <c r="B606">
        <v>88911</v>
      </c>
      <c r="C606">
        <v>8891101</v>
      </c>
      <c r="D606" t="s">
        <v>119</v>
      </c>
      <c r="E606" t="s">
        <v>1253</v>
      </c>
      <c r="F606" t="s">
        <v>1300</v>
      </c>
      <c r="G606" t="s">
        <v>122</v>
      </c>
      <c r="H606" t="s">
        <v>1254</v>
      </c>
      <c r="I606" t="s">
        <v>1301</v>
      </c>
      <c r="J606" t="str">
        <f t="shared" si="9"/>
        <v>宮崎県日向市東郷町山陰乙（鳥川）</v>
      </c>
      <c r="K606">
        <v>1</v>
      </c>
      <c r="L606">
        <v>0</v>
      </c>
      <c r="M606">
        <v>0</v>
      </c>
      <c r="N606">
        <v>0</v>
      </c>
      <c r="O606">
        <v>0</v>
      </c>
      <c r="P606">
        <v>0</v>
      </c>
    </row>
    <row r="607" spans="1:16" x14ac:dyDescent="0.65">
      <c r="A607">
        <v>45206</v>
      </c>
      <c r="B607">
        <v>88301</v>
      </c>
      <c r="C607">
        <v>8830101</v>
      </c>
      <c r="D607" t="s">
        <v>119</v>
      </c>
      <c r="E607" t="s">
        <v>1253</v>
      </c>
      <c r="F607" t="s">
        <v>1302</v>
      </c>
      <c r="G607" t="s">
        <v>122</v>
      </c>
      <c r="H607" t="s">
        <v>1254</v>
      </c>
      <c r="I607" t="s">
        <v>1303</v>
      </c>
      <c r="J607" t="str">
        <f t="shared" si="9"/>
        <v>宮崎県日向市東郷町山陰乙（その他）</v>
      </c>
      <c r="K607">
        <v>1</v>
      </c>
      <c r="L607">
        <v>0</v>
      </c>
      <c r="M607">
        <v>0</v>
      </c>
      <c r="N607">
        <v>0</v>
      </c>
      <c r="O607">
        <v>0</v>
      </c>
      <c r="P607">
        <v>0</v>
      </c>
    </row>
    <row r="608" spans="1:16" x14ac:dyDescent="0.65">
      <c r="A608">
        <v>45206</v>
      </c>
      <c r="B608">
        <v>88301</v>
      </c>
      <c r="C608">
        <v>8830105</v>
      </c>
      <c r="D608" t="s">
        <v>119</v>
      </c>
      <c r="E608" t="s">
        <v>1253</v>
      </c>
      <c r="F608" t="s">
        <v>1304</v>
      </c>
      <c r="G608" t="s">
        <v>122</v>
      </c>
      <c r="H608" t="s">
        <v>1254</v>
      </c>
      <c r="I608" t="s">
        <v>1305</v>
      </c>
      <c r="J608" t="str">
        <f t="shared" si="9"/>
        <v>宮崎県日向市東郷町山陰己</v>
      </c>
      <c r="K608">
        <v>0</v>
      </c>
      <c r="L608">
        <v>0</v>
      </c>
      <c r="M608">
        <v>0</v>
      </c>
      <c r="N608">
        <v>0</v>
      </c>
      <c r="O608">
        <v>0</v>
      </c>
      <c r="P608">
        <v>0</v>
      </c>
    </row>
    <row r="609" spans="1:16" x14ac:dyDescent="0.65">
      <c r="A609">
        <v>45206</v>
      </c>
      <c r="B609">
        <v>88911</v>
      </c>
      <c r="C609">
        <v>8891121</v>
      </c>
      <c r="D609" t="s">
        <v>119</v>
      </c>
      <c r="E609" t="s">
        <v>1253</v>
      </c>
      <c r="F609" t="s">
        <v>1306</v>
      </c>
      <c r="G609" t="s">
        <v>122</v>
      </c>
      <c r="H609" t="s">
        <v>1254</v>
      </c>
      <c r="I609" t="s">
        <v>1307</v>
      </c>
      <c r="J609" t="str">
        <f t="shared" si="9"/>
        <v>宮崎県日向市東郷町山陰甲</v>
      </c>
      <c r="K609">
        <v>0</v>
      </c>
      <c r="L609">
        <v>0</v>
      </c>
      <c r="M609">
        <v>0</v>
      </c>
      <c r="N609">
        <v>0</v>
      </c>
      <c r="O609">
        <v>0</v>
      </c>
      <c r="P609">
        <v>0</v>
      </c>
    </row>
    <row r="610" spans="1:16" x14ac:dyDescent="0.65">
      <c r="A610">
        <v>45206</v>
      </c>
      <c r="B610">
        <v>88301</v>
      </c>
      <c r="C610">
        <v>8830107</v>
      </c>
      <c r="D610" t="s">
        <v>119</v>
      </c>
      <c r="E610" t="s">
        <v>1253</v>
      </c>
      <c r="F610" t="s">
        <v>1306</v>
      </c>
      <c r="G610" t="s">
        <v>122</v>
      </c>
      <c r="H610" t="s">
        <v>1254</v>
      </c>
      <c r="I610" t="s">
        <v>1308</v>
      </c>
      <c r="J610" t="str">
        <f t="shared" si="9"/>
        <v>宮崎県日向市東郷町山陰庚</v>
      </c>
      <c r="K610">
        <v>0</v>
      </c>
      <c r="L610">
        <v>0</v>
      </c>
      <c r="M610">
        <v>0</v>
      </c>
      <c r="N610">
        <v>0</v>
      </c>
      <c r="O610">
        <v>0</v>
      </c>
      <c r="P610">
        <v>0</v>
      </c>
    </row>
    <row r="611" spans="1:16" x14ac:dyDescent="0.65">
      <c r="A611">
        <v>45206</v>
      </c>
      <c r="B611">
        <v>88301</v>
      </c>
      <c r="C611">
        <v>8830106</v>
      </c>
      <c r="D611" t="s">
        <v>119</v>
      </c>
      <c r="E611" t="s">
        <v>1253</v>
      </c>
      <c r="F611" t="s">
        <v>1309</v>
      </c>
      <c r="G611" t="s">
        <v>122</v>
      </c>
      <c r="H611" t="s">
        <v>1254</v>
      </c>
      <c r="I611" t="s">
        <v>1310</v>
      </c>
      <c r="J611" t="str">
        <f t="shared" si="9"/>
        <v>宮崎県日向市東郷町山陰辛</v>
      </c>
      <c r="K611">
        <v>0</v>
      </c>
      <c r="L611">
        <v>0</v>
      </c>
      <c r="M611">
        <v>0</v>
      </c>
      <c r="N611">
        <v>0</v>
      </c>
      <c r="O611">
        <v>0</v>
      </c>
      <c r="P611">
        <v>0</v>
      </c>
    </row>
    <row r="612" spans="1:16" x14ac:dyDescent="0.65">
      <c r="A612">
        <v>45206</v>
      </c>
      <c r="B612">
        <v>88301</v>
      </c>
      <c r="C612">
        <v>8830103</v>
      </c>
      <c r="D612" t="s">
        <v>119</v>
      </c>
      <c r="E612" t="s">
        <v>1253</v>
      </c>
      <c r="F612" t="s">
        <v>1311</v>
      </c>
      <c r="G612" t="s">
        <v>122</v>
      </c>
      <c r="H612" t="s">
        <v>1254</v>
      </c>
      <c r="I612" t="s">
        <v>1312</v>
      </c>
      <c r="J612" t="str">
        <f t="shared" si="9"/>
        <v>宮崎県日向市東郷町山陰丁</v>
      </c>
      <c r="K612">
        <v>0</v>
      </c>
      <c r="L612">
        <v>0</v>
      </c>
      <c r="M612">
        <v>0</v>
      </c>
      <c r="N612">
        <v>0</v>
      </c>
      <c r="O612">
        <v>0</v>
      </c>
      <c r="P612">
        <v>0</v>
      </c>
    </row>
    <row r="613" spans="1:16" x14ac:dyDescent="0.65">
      <c r="A613">
        <v>45206</v>
      </c>
      <c r="B613">
        <v>88301</v>
      </c>
      <c r="C613">
        <v>8830102</v>
      </c>
      <c r="D613" t="s">
        <v>119</v>
      </c>
      <c r="E613" t="s">
        <v>1253</v>
      </c>
      <c r="F613" t="s">
        <v>1313</v>
      </c>
      <c r="G613" t="s">
        <v>122</v>
      </c>
      <c r="H613" t="s">
        <v>1254</v>
      </c>
      <c r="I613" t="s">
        <v>1314</v>
      </c>
      <c r="J613" t="str">
        <f t="shared" si="9"/>
        <v>宮崎県日向市東郷町山陰丙</v>
      </c>
      <c r="K613">
        <v>0</v>
      </c>
      <c r="L613">
        <v>0</v>
      </c>
      <c r="M613">
        <v>0</v>
      </c>
      <c r="N613">
        <v>0</v>
      </c>
      <c r="O613">
        <v>0</v>
      </c>
      <c r="P613">
        <v>0</v>
      </c>
    </row>
    <row r="614" spans="1:16" x14ac:dyDescent="0.65">
      <c r="A614">
        <v>45206</v>
      </c>
      <c r="B614">
        <v>88301</v>
      </c>
      <c r="C614">
        <v>8830104</v>
      </c>
      <c r="D614" t="s">
        <v>119</v>
      </c>
      <c r="E614" t="s">
        <v>1253</v>
      </c>
      <c r="F614" t="s">
        <v>1315</v>
      </c>
      <c r="G614" t="s">
        <v>122</v>
      </c>
      <c r="H614" t="s">
        <v>1254</v>
      </c>
      <c r="I614" t="s">
        <v>1316</v>
      </c>
      <c r="J614" t="str">
        <f t="shared" si="9"/>
        <v>宮崎県日向市東郷町山陰戊（５１３の１以内）</v>
      </c>
      <c r="K614">
        <v>1</v>
      </c>
      <c r="L614">
        <v>0</v>
      </c>
      <c r="M614">
        <v>0</v>
      </c>
      <c r="N614">
        <v>0</v>
      </c>
      <c r="O614">
        <v>0</v>
      </c>
      <c r="P614">
        <v>0</v>
      </c>
    </row>
    <row r="615" spans="1:16" x14ac:dyDescent="0.65">
      <c r="A615">
        <v>45206</v>
      </c>
      <c r="B615">
        <v>88302</v>
      </c>
      <c r="C615">
        <v>8830212</v>
      </c>
      <c r="D615" t="s">
        <v>119</v>
      </c>
      <c r="E615" t="s">
        <v>1253</v>
      </c>
      <c r="F615" t="s">
        <v>1317</v>
      </c>
      <c r="G615" t="s">
        <v>122</v>
      </c>
      <c r="H615" t="s">
        <v>1254</v>
      </c>
      <c r="I615" t="s">
        <v>1318</v>
      </c>
      <c r="J615" t="str">
        <f t="shared" si="9"/>
        <v>宮崎県日向市東郷町山陰戊（その他）</v>
      </c>
      <c r="K615">
        <v>1</v>
      </c>
      <c r="L615">
        <v>0</v>
      </c>
      <c r="M615">
        <v>0</v>
      </c>
      <c r="N615">
        <v>0</v>
      </c>
      <c r="O615">
        <v>0</v>
      </c>
      <c r="P615">
        <v>0</v>
      </c>
    </row>
    <row r="616" spans="1:16" x14ac:dyDescent="0.65">
      <c r="A616">
        <v>45206</v>
      </c>
      <c r="B616">
        <v>883</v>
      </c>
      <c r="C616">
        <v>8830034</v>
      </c>
      <c r="D616" t="s">
        <v>119</v>
      </c>
      <c r="E616" t="s">
        <v>1253</v>
      </c>
      <c r="F616" t="s">
        <v>1319</v>
      </c>
      <c r="G616" t="s">
        <v>122</v>
      </c>
      <c r="H616" t="s">
        <v>1254</v>
      </c>
      <c r="I616" t="s">
        <v>1320</v>
      </c>
      <c r="J616" t="str">
        <f t="shared" si="9"/>
        <v>宮崎県日向市富高</v>
      </c>
      <c r="K616">
        <v>0</v>
      </c>
      <c r="L616">
        <v>0</v>
      </c>
      <c r="M616">
        <v>0</v>
      </c>
      <c r="N616">
        <v>0</v>
      </c>
      <c r="O616">
        <v>0</v>
      </c>
      <c r="P616">
        <v>0</v>
      </c>
    </row>
    <row r="617" spans="1:16" x14ac:dyDescent="0.65">
      <c r="A617">
        <v>45206</v>
      </c>
      <c r="B617">
        <v>883</v>
      </c>
      <c r="C617">
        <v>8830005</v>
      </c>
      <c r="D617" t="s">
        <v>119</v>
      </c>
      <c r="E617" t="s">
        <v>1253</v>
      </c>
      <c r="F617" t="s">
        <v>1321</v>
      </c>
      <c r="G617" t="s">
        <v>122</v>
      </c>
      <c r="H617" t="s">
        <v>1254</v>
      </c>
      <c r="I617" t="s">
        <v>1322</v>
      </c>
      <c r="J617" t="str">
        <f t="shared" si="9"/>
        <v>宮崎県日向市中堀町</v>
      </c>
      <c r="K617">
        <v>0</v>
      </c>
      <c r="L617">
        <v>0</v>
      </c>
      <c r="M617">
        <v>1</v>
      </c>
      <c r="N617">
        <v>0</v>
      </c>
      <c r="O617">
        <v>0</v>
      </c>
      <c r="P617">
        <v>0</v>
      </c>
    </row>
    <row r="618" spans="1:16" x14ac:dyDescent="0.65">
      <c r="A618">
        <v>45206</v>
      </c>
      <c r="B618">
        <v>883</v>
      </c>
      <c r="C618">
        <v>8830046</v>
      </c>
      <c r="D618" t="s">
        <v>119</v>
      </c>
      <c r="E618" t="s">
        <v>1253</v>
      </c>
      <c r="F618" t="s">
        <v>679</v>
      </c>
      <c r="G618" t="s">
        <v>122</v>
      </c>
      <c r="H618" t="s">
        <v>1254</v>
      </c>
      <c r="I618" t="s">
        <v>680</v>
      </c>
      <c r="J618" t="str">
        <f t="shared" si="9"/>
        <v>宮崎県日向市中町</v>
      </c>
      <c r="K618">
        <v>0</v>
      </c>
      <c r="L618">
        <v>0</v>
      </c>
      <c r="M618">
        <v>0</v>
      </c>
      <c r="N618">
        <v>0</v>
      </c>
      <c r="O618">
        <v>0</v>
      </c>
      <c r="P618">
        <v>0</v>
      </c>
    </row>
    <row r="619" spans="1:16" x14ac:dyDescent="0.65">
      <c r="A619">
        <v>45206</v>
      </c>
      <c r="B619">
        <v>883</v>
      </c>
      <c r="C619">
        <v>8830015</v>
      </c>
      <c r="D619" t="s">
        <v>119</v>
      </c>
      <c r="E619" t="s">
        <v>1253</v>
      </c>
      <c r="F619" t="s">
        <v>1323</v>
      </c>
      <c r="G619" t="s">
        <v>122</v>
      </c>
      <c r="H619" t="s">
        <v>1254</v>
      </c>
      <c r="I619" t="s">
        <v>1324</v>
      </c>
      <c r="J619" t="str">
        <f t="shared" si="9"/>
        <v>宮崎県日向市永江町</v>
      </c>
      <c r="K619">
        <v>0</v>
      </c>
      <c r="L619">
        <v>0</v>
      </c>
      <c r="M619">
        <v>1</v>
      </c>
      <c r="N619">
        <v>0</v>
      </c>
      <c r="O619">
        <v>0</v>
      </c>
      <c r="P619">
        <v>0</v>
      </c>
    </row>
    <row r="620" spans="1:16" x14ac:dyDescent="0.65">
      <c r="A620">
        <v>45206</v>
      </c>
      <c r="B620">
        <v>883</v>
      </c>
      <c r="C620">
        <v>8830004</v>
      </c>
      <c r="D620" t="s">
        <v>119</v>
      </c>
      <c r="E620" t="s">
        <v>1253</v>
      </c>
      <c r="F620" t="s">
        <v>1015</v>
      </c>
      <c r="G620" t="s">
        <v>122</v>
      </c>
      <c r="H620" t="s">
        <v>1254</v>
      </c>
      <c r="I620" t="s">
        <v>1016</v>
      </c>
      <c r="J620" t="str">
        <f t="shared" si="9"/>
        <v>宮崎県日向市浜町</v>
      </c>
      <c r="K620">
        <v>0</v>
      </c>
      <c r="L620">
        <v>0</v>
      </c>
      <c r="M620">
        <v>1</v>
      </c>
      <c r="N620">
        <v>0</v>
      </c>
      <c r="O620">
        <v>0</v>
      </c>
      <c r="P620">
        <v>0</v>
      </c>
    </row>
    <row r="621" spans="1:16" x14ac:dyDescent="0.65">
      <c r="A621">
        <v>45206</v>
      </c>
      <c r="B621">
        <v>883</v>
      </c>
      <c r="C621">
        <v>8830014</v>
      </c>
      <c r="D621" t="s">
        <v>119</v>
      </c>
      <c r="E621" t="s">
        <v>1253</v>
      </c>
      <c r="F621" t="s">
        <v>467</v>
      </c>
      <c r="G621" t="s">
        <v>122</v>
      </c>
      <c r="H621" t="s">
        <v>1254</v>
      </c>
      <c r="I621" t="s">
        <v>468</v>
      </c>
      <c r="J621" t="str">
        <f t="shared" si="9"/>
        <v>宮崎県日向市原町</v>
      </c>
      <c r="K621">
        <v>0</v>
      </c>
      <c r="L621">
        <v>0</v>
      </c>
      <c r="M621">
        <v>1</v>
      </c>
      <c r="N621">
        <v>0</v>
      </c>
      <c r="O621">
        <v>0</v>
      </c>
      <c r="P621">
        <v>0</v>
      </c>
    </row>
    <row r="622" spans="1:16" x14ac:dyDescent="0.65">
      <c r="A622">
        <v>45206</v>
      </c>
      <c r="B622">
        <v>883</v>
      </c>
      <c r="C622">
        <v>8830035</v>
      </c>
      <c r="D622" t="s">
        <v>119</v>
      </c>
      <c r="E622" t="s">
        <v>1253</v>
      </c>
      <c r="F622" t="s">
        <v>1325</v>
      </c>
      <c r="G622" t="s">
        <v>122</v>
      </c>
      <c r="H622" t="s">
        <v>1254</v>
      </c>
      <c r="I622" t="s">
        <v>1326</v>
      </c>
      <c r="J622" t="str">
        <f t="shared" si="9"/>
        <v>宮崎県日向市春原町</v>
      </c>
      <c r="K622">
        <v>0</v>
      </c>
      <c r="L622">
        <v>0</v>
      </c>
      <c r="M622">
        <v>1</v>
      </c>
      <c r="N622">
        <v>0</v>
      </c>
      <c r="O622">
        <v>0</v>
      </c>
      <c r="P622">
        <v>0</v>
      </c>
    </row>
    <row r="623" spans="1:16" x14ac:dyDescent="0.65">
      <c r="A623">
        <v>45206</v>
      </c>
      <c r="B623">
        <v>883</v>
      </c>
      <c r="C623">
        <v>8830062</v>
      </c>
      <c r="D623" t="s">
        <v>119</v>
      </c>
      <c r="E623" t="s">
        <v>1253</v>
      </c>
      <c r="F623" t="s">
        <v>1327</v>
      </c>
      <c r="G623" t="s">
        <v>122</v>
      </c>
      <c r="H623" t="s">
        <v>1254</v>
      </c>
      <c r="I623" t="s">
        <v>1328</v>
      </c>
      <c r="J623" t="str">
        <f t="shared" si="9"/>
        <v>宮崎県日向市日知屋</v>
      </c>
      <c r="K623">
        <v>0</v>
      </c>
      <c r="L623">
        <v>0</v>
      </c>
      <c r="M623">
        <v>0</v>
      </c>
      <c r="N623">
        <v>0</v>
      </c>
      <c r="O623">
        <v>0</v>
      </c>
      <c r="P623">
        <v>0</v>
      </c>
    </row>
    <row r="624" spans="1:16" x14ac:dyDescent="0.65">
      <c r="A624">
        <v>45206</v>
      </c>
      <c r="B624">
        <v>883</v>
      </c>
      <c r="C624">
        <v>8830064</v>
      </c>
      <c r="D624" t="s">
        <v>119</v>
      </c>
      <c r="E624" t="s">
        <v>1253</v>
      </c>
      <c r="F624" t="s">
        <v>1329</v>
      </c>
      <c r="G624" t="s">
        <v>122</v>
      </c>
      <c r="H624" t="s">
        <v>1254</v>
      </c>
      <c r="I624" t="s">
        <v>1330</v>
      </c>
      <c r="J624" t="str">
        <f t="shared" si="9"/>
        <v>宮崎県日向市日知屋古田町</v>
      </c>
      <c r="K624">
        <v>0</v>
      </c>
      <c r="L624">
        <v>0</v>
      </c>
      <c r="M624">
        <v>0</v>
      </c>
      <c r="N624">
        <v>0</v>
      </c>
      <c r="O624">
        <v>0</v>
      </c>
      <c r="P624">
        <v>0</v>
      </c>
    </row>
    <row r="625" spans="1:16" x14ac:dyDescent="0.65">
      <c r="A625">
        <v>45206</v>
      </c>
      <c r="B625">
        <v>883</v>
      </c>
      <c r="C625">
        <v>8830022</v>
      </c>
      <c r="D625" t="s">
        <v>119</v>
      </c>
      <c r="E625" t="s">
        <v>1253</v>
      </c>
      <c r="F625" t="s">
        <v>1331</v>
      </c>
      <c r="G625" t="s">
        <v>122</v>
      </c>
      <c r="H625" t="s">
        <v>1254</v>
      </c>
      <c r="I625" t="s">
        <v>1332</v>
      </c>
      <c r="J625" t="str">
        <f t="shared" si="9"/>
        <v>宮崎県日向市平岩</v>
      </c>
      <c r="K625">
        <v>0</v>
      </c>
      <c r="L625">
        <v>0</v>
      </c>
      <c r="M625">
        <v>0</v>
      </c>
      <c r="N625">
        <v>0</v>
      </c>
      <c r="O625">
        <v>0</v>
      </c>
      <c r="P625">
        <v>0</v>
      </c>
    </row>
    <row r="626" spans="1:16" x14ac:dyDescent="0.65">
      <c r="A626">
        <v>45206</v>
      </c>
      <c r="B626">
        <v>883</v>
      </c>
      <c r="C626">
        <v>8830031</v>
      </c>
      <c r="D626" t="s">
        <v>119</v>
      </c>
      <c r="E626" t="s">
        <v>1253</v>
      </c>
      <c r="F626" t="s">
        <v>1333</v>
      </c>
      <c r="G626" t="s">
        <v>122</v>
      </c>
      <c r="H626" t="s">
        <v>1254</v>
      </c>
      <c r="I626" t="s">
        <v>1334</v>
      </c>
      <c r="J626" t="str">
        <f t="shared" si="9"/>
        <v>宮崎県日向市比良町</v>
      </c>
      <c r="K626">
        <v>0</v>
      </c>
      <c r="L626">
        <v>0</v>
      </c>
      <c r="M626">
        <v>1</v>
      </c>
      <c r="N626">
        <v>0</v>
      </c>
      <c r="O626">
        <v>0</v>
      </c>
      <c r="P626">
        <v>0</v>
      </c>
    </row>
    <row r="627" spans="1:16" x14ac:dyDescent="0.65">
      <c r="A627">
        <v>45206</v>
      </c>
      <c r="B627">
        <v>883</v>
      </c>
      <c r="C627">
        <v>8830002</v>
      </c>
      <c r="D627" t="s">
        <v>119</v>
      </c>
      <c r="E627" t="s">
        <v>1253</v>
      </c>
      <c r="F627" t="s">
        <v>1335</v>
      </c>
      <c r="G627" t="s">
        <v>122</v>
      </c>
      <c r="H627" t="s">
        <v>1254</v>
      </c>
      <c r="I627" t="s">
        <v>1336</v>
      </c>
      <c r="J627" t="str">
        <f t="shared" si="9"/>
        <v>宮崎県日向市平野町</v>
      </c>
      <c r="K627">
        <v>0</v>
      </c>
      <c r="L627">
        <v>0</v>
      </c>
      <c r="M627">
        <v>1</v>
      </c>
      <c r="N627">
        <v>0</v>
      </c>
      <c r="O627">
        <v>0</v>
      </c>
      <c r="P627">
        <v>0</v>
      </c>
    </row>
    <row r="628" spans="1:16" x14ac:dyDescent="0.65">
      <c r="A628">
        <v>45206</v>
      </c>
      <c r="B628">
        <v>883</v>
      </c>
      <c r="C628">
        <v>8830037</v>
      </c>
      <c r="D628" t="s">
        <v>119</v>
      </c>
      <c r="E628" t="s">
        <v>1253</v>
      </c>
      <c r="F628" t="s">
        <v>1337</v>
      </c>
      <c r="G628" t="s">
        <v>122</v>
      </c>
      <c r="H628" t="s">
        <v>1254</v>
      </c>
      <c r="I628" t="s">
        <v>1338</v>
      </c>
      <c r="J628" t="str">
        <f t="shared" si="9"/>
        <v>宮崎県日向市不動寺</v>
      </c>
      <c r="K628">
        <v>0</v>
      </c>
      <c r="L628">
        <v>0</v>
      </c>
      <c r="M628">
        <v>0</v>
      </c>
      <c r="N628">
        <v>0</v>
      </c>
      <c r="O628">
        <v>0</v>
      </c>
      <c r="P628">
        <v>0</v>
      </c>
    </row>
    <row r="629" spans="1:16" x14ac:dyDescent="0.65">
      <c r="A629">
        <v>45206</v>
      </c>
      <c r="B629">
        <v>883</v>
      </c>
      <c r="C629">
        <v>8830065</v>
      </c>
      <c r="D629" t="s">
        <v>119</v>
      </c>
      <c r="E629" t="s">
        <v>1253</v>
      </c>
      <c r="F629" t="s">
        <v>1339</v>
      </c>
      <c r="G629" t="s">
        <v>122</v>
      </c>
      <c r="H629" t="s">
        <v>1254</v>
      </c>
      <c r="I629" t="s">
        <v>1340</v>
      </c>
      <c r="J629" t="str">
        <f t="shared" si="9"/>
        <v>宮崎県日向市船場町</v>
      </c>
      <c r="K629">
        <v>0</v>
      </c>
      <c r="L629">
        <v>0</v>
      </c>
      <c r="M629">
        <v>0</v>
      </c>
      <c r="N629">
        <v>0</v>
      </c>
      <c r="O629">
        <v>0</v>
      </c>
      <c r="P629">
        <v>0</v>
      </c>
    </row>
    <row r="630" spans="1:16" x14ac:dyDescent="0.65">
      <c r="A630">
        <v>45206</v>
      </c>
      <c r="B630">
        <v>883</v>
      </c>
      <c r="C630">
        <v>8830001</v>
      </c>
      <c r="D630" t="s">
        <v>119</v>
      </c>
      <c r="E630" t="s">
        <v>1253</v>
      </c>
      <c r="F630" t="s">
        <v>1341</v>
      </c>
      <c r="G630" t="s">
        <v>122</v>
      </c>
      <c r="H630" t="s">
        <v>1254</v>
      </c>
      <c r="I630" t="s">
        <v>1342</v>
      </c>
      <c r="J630" t="str">
        <f t="shared" si="9"/>
        <v>宮崎県日向市細島</v>
      </c>
      <c r="K630">
        <v>0</v>
      </c>
      <c r="L630">
        <v>0</v>
      </c>
      <c r="M630">
        <v>0</v>
      </c>
      <c r="N630">
        <v>0</v>
      </c>
      <c r="O630">
        <v>0</v>
      </c>
      <c r="P630">
        <v>0</v>
      </c>
    </row>
    <row r="631" spans="1:16" x14ac:dyDescent="0.65">
      <c r="A631">
        <v>45206</v>
      </c>
      <c r="B631">
        <v>883</v>
      </c>
      <c r="C631">
        <v>8830045</v>
      </c>
      <c r="D631" t="s">
        <v>119</v>
      </c>
      <c r="E631" t="s">
        <v>1253</v>
      </c>
      <c r="F631" t="s">
        <v>1043</v>
      </c>
      <c r="G631" t="s">
        <v>122</v>
      </c>
      <c r="H631" t="s">
        <v>1254</v>
      </c>
      <c r="I631" t="s">
        <v>1044</v>
      </c>
      <c r="J631" t="str">
        <f t="shared" si="9"/>
        <v>宮崎県日向市本町</v>
      </c>
      <c r="K631">
        <v>0</v>
      </c>
      <c r="L631">
        <v>0</v>
      </c>
      <c r="M631">
        <v>0</v>
      </c>
      <c r="N631">
        <v>0</v>
      </c>
      <c r="O631">
        <v>0</v>
      </c>
      <c r="P631">
        <v>0</v>
      </c>
    </row>
    <row r="632" spans="1:16" x14ac:dyDescent="0.65">
      <c r="A632">
        <v>45206</v>
      </c>
      <c r="B632">
        <v>883</v>
      </c>
      <c r="C632">
        <v>8830036</v>
      </c>
      <c r="D632" t="s">
        <v>119</v>
      </c>
      <c r="E632" t="s">
        <v>1253</v>
      </c>
      <c r="F632" t="s">
        <v>533</v>
      </c>
      <c r="G632" t="s">
        <v>122</v>
      </c>
      <c r="H632" t="s">
        <v>1254</v>
      </c>
      <c r="I632" t="s">
        <v>534</v>
      </c>
      <c r="J632" t="str">
        <f t="shared" si="9"/>
        <v>宮崎県日向市南町</v>
      </c>
      <c r="K632">
        <v>0</v>
      </c>
      <c r="L632">
        <v>0</v>
      </c>
      <c r="M632">
        <v>0</v>
      </c>
      <c r="N632">
        <v>0</v>
      </c>
      <c r="O632">
        <v>0</v>
      </c>
      <c r="P632">
        <v>0</v>
      </c>
    </row>
    <row r="633" spans="1:16" x14ac:dyDescent="0.65">
      <c r="A633">
        <v>45206</v>
      </c>
      <c r="B633">
        <v>88911</v>
      </c>
      <c r="C633">
        <v>8891111</v>
      </c>
      <c r="D633" t="s">
        <v>119</v>
      </c>
      <c r="E633" t="s">
        <v>1253</v>
      </c>
      <c r="F633" t="s">
        <v>1343</v>
      </c>
      <c r="G633" t="s">
        <v>122</v>
      </c>
      <c r="H633" t="s">
        <v>1254</v>
      </c>
      <c r="I633" t="s">
        <v>1344</v>
      </c>
      <c r="J633" t="str">
        <f t="shared" si="9"/>
        <v>宮崎県日向市美々津町</v>
      </c>
      <c r="K633">
        <v>0</v>
      </c>
      <c r="L633">
        <v>0</v>
      </c>
      <c r="M633">
        <v>0</v>
      </c>
      <c r="N633">
        <v>0</v>
      </c>
      <c r="O633">
        <v>0</v>
      </c>
      <c r="P633">
        <v>0</v>
      </c>
    </row>
    <row r="634" spans="1:16" x14ac:dyDescent="0.65">
      <c r="A634">
        <v>45206</v>
      </c>
      <c r="B634">
        <v>883</v>
      </c>
      <c r="C634">
        <v>8830043</v>
      </c>
      <c r="D634" t="s">
        <v>119</v>
      </c>
      <c r="E634" t="s">
        <v>1253</v>
      </c>
      <c r="F634" t="s">
        <v>1345</v>
      </c>
      <c r="G634" t="s">
        <v>122</v>
      </c>
      <c r="H634" t="s">
        <v>1254</v>
      </c>
      <c r="I634" t="s">
        <v>1346</v>
      </c>
      <c r="J634" t="str">
        <f t="shared" si="9"/>
        <v>宮崎県日向市都町</v>
      </c>
      <c r="K634">
        <v>0</v>
      </c>
      <c r="L634">
        <v>0</v>
      </c>
      <c r="M634">
        <v>0</v>
      </c>
      <c r="N634">
        <v>0</v>
      </c>
      <c r="O634">
        <v>0</v>
      </c>
      <c r="P634">
        <v>0</v>
      </c>
    </row>
    <row r="635" spans="1:16" x14ac:dyDescent="0.65">
      <c r="A635">
        <v>45206</v>
      </c>
      <c r="B635">
        <v>883</v>
      </c>
      <c r="C635">
        <v>8830051</v>
      </c>
      <c r="D635" t="s">
        <v>119</v>
      </c>
      <c r="E635" t="s">
        <v>1253</v>
      </c>
      <c r="F635" t="s">
        <v>1347</v>
      </c>
      <c r="G635" t="s">
        <v>122</v>
      </c>
      <c r="H635" t="s">
        <v>1254</v>
      </c>
      <c r="I635" t="s">
        <v>1348</v>
      </c>
      <c r="J635" t="str">
        <f t="shared" si="9"/>
        <v>宮崎県日向市向江町</v>
      </c>
      <c r="K635">
        <v>0</v>
      </c>
      <c r="L635">
        <v>0</v>
      </c>
      <c r="M635">
        <v>1</v>
      </c>
      <c r="N635">
        <v>0</v>
      </c>
      <c r="O635">
        <v>0</v>
      </c>
      <c r="P635">
        <v>0</v>
      </c>
    </row>
    <row r="636" spans="1:16" x14ac:dyDescent="0.65">
      <c r="A636">
        <v>45206</v>
      </c>
      <c r="B636">
        <v>883</v>
      </c>
      <c r="C636">
        <v>8830032</v>
      </c>
      <c r="D636" t="s">
        <v>119</v>
      </c>
      <c r="E636" t="s">
        <v>1253</v>
      </c>
      <c r="F636" t="s">
        <v>1349</v>
      </c>
      <c r="G636" t="s">
        <v>122</v>
      </c>
      <c r="H636" t="s">
        <v>1254</v>
      </c>
      <c r="I636" t="s">
        <v>1078</v>
      </c>
      <c r="J636" t="str">
        <f t="shared" si="9"/>
        <v>宮崎県日向市山下町</v>
      </c>
      <c r="K636">
        <v>0</v>
      </c>
      <c r="L636">
        <v>0</v>
      </c>
      <c r="M636">
        <v>1</v>
      </c>
      <c r="N636">
        <v>0</v>
      </c>
      <c r="O636">
        <v>0</v>
      </c>
      <c r="P636">
        <v>0</v>
      </c>
    </row>
    <row r="637" spans="1:16" x14ac:dyDescent="0.65">
      <c r="A637">
        <v>45206</v>
      </c>
      <c r="B637">
        <v>883</v>
      </c>
      <c r="C637">
        <v>8830006</v>
      </c>
      <c r="D637" t="s">
        <v>119</v>
      </c>
      <c r="E637" t="s">
        <v>1253</v>
      </c>
      <c r="F637" t="s">
        <v>1350</v>
      </c>
      <c r="G637" t="s">
        <v>122</v>
      </c>
      <c r="H637" t="s">
        <v>1254</v>
      </c>
      <c r="I637" t="s">
        <v>1351</v>
      </c>
      <c r="J637" t="str">
        <f t="shared" si="9"/>
        <v>宮崎県日向市山手町</v>
      </c>
      <c r="K637">
        <v>0</v>
      </c>
      <c r="L637">
        <v>0</v>
      </c>
      <c r="M637">
        <v>0</v>
      </c>
      <c r="N637">
        <v>0</v>
      </c>
      <c r="O637">
        <v>0</v>
      </c>
      <c r="P637">
        <v>0</v>
      </c>
    </row>
    <row r="638" spans="1:16" x14ac:dyDescent="0.65">
      <c r="A638">
        <v>45207</v>
      </c>
      <c r="B638">
        <v>888</v>
      </c>
      <c r="C638">
        <v>8880000</v>
      </c>
      <c r="D638" t="s">
        <v>119</v>
      </c>
      <c r="E638" t="s">
        <v>1352</v>
      </c>
      <c r="F638" t="s">
        <v>121</v>
      </c>
      <c r="G638" t="s">
        <v>122</v>
      </c>
      <c r="H638" t="s">
        <v>1353</v>
      </c>
      <c r="I638" t="s">
        <v>124</v>
      </c>
      <c r="J638" t="str">
        <f t="shared" si="9"/>
        <v>宮崎県串間市以下に掲載がない場合</v>
      </c>
      <c r="K638">
        <v>0</v>
      </c>
      <c r="L638">
        <v>0</v>
      </c>
      <c r="M638">
        <v>0</v>
      </c>
      <c r="N638">
        <v>0</v>
      </c>
      <c r="O638">
        <v>0</v>
      </c>
      <c r="P638">
        <v>0</v>
      </c>
    </row>
    <row r="639" spans="1:16" x14ac:dyDescent="0.65">
      <c r="A639">
        <v>45207</v>
      </c>
      <c r="B639">
        <v>888</v>
      </c>
      <c r="C639">
        <v>8880006</v>
      </c>
      <c r="D639" t="s">
        <v>119</v>
      </c>
      <c r="E639" t="s">
        <v>1352</v>
      </c>
      <c r="F639" t="s">
        <v>1354</v>
      </c>
      <c r="G639" t="s">
        <v>122</v>
      </c>
      <c r="H639" t="s">
        <v>1353</v>
      </c>
      <c r="I639" t="s">
        <v>1355</v>
      </c>
      <c r="J639" t="str">
        <f t="shared" si="9"/>
        <v>宮崎県串間市秋山</v>
      </c>
      <c r="K639">
        <v>0</v>
      </c>
      <c r="L639">
        <v>0</v>
      </c>
      <c r="M639">
        <v>0</v>
      </c>
      <c r="N639">
        <v>0</v>
      </c>
      <c r="O639">
        <v>0</v>
      </c>
      <c r="P639">
        <v>0</v>
      </c>
    </row>
    <row r="640" spans="1:16" x14ac:dyDescent="0.65">
      <c r="A640">
        <v>45207</v>
      </c>
      <c r="B640">
        <v>88935</v>
      </c>
      <c r="C640">
        <v>8893533</v>
      </c>
      <c r="D640" t="s">
        <v>119</v>
      </c>
      <c r="E640" t="s">
        <v>1352</v>
      </c>
      <c r="F640" t="s">
        <v>1356</v>
      </c>
      <c r="G640" t="s">
        <v>122</v>
      </c>
      <c r="H640" t="s">
        <v>1353</v>
      </c>
      <c r="I640" t="s">
        <v>1357</v>
      </c>
      <c r="J640" t="str">
        <f t="shared" si="9"/>
        <v>宮崎県串間市一氏</v>
      </c>
      <c r="K640">
        <v>0</v>
      </c>
      <c r="L640">
        <v>0</v>
      </c>
      <c r="M640">
        <v>0</v>
      </c>
      <c r="N640">
        <v>0</v>
      </c>
      <c r="O640">
        <v>0</v>
      </c>
      <c r="P640">
        <v>0</v>
      </c>
    </row>
    <row r="641" spans="1:16" x14ac:dyDescent="0.65">
      <c r="A641">
        <v>45207</v>
      </c>
      <c r="B641">
        <v>88933</v>
      </c>
      <c r="C641">
        <v>8893311</v>
      </c>
      <c r="D641" t="s">
        <v>119</v>
      </c>
      <c r="E641" t="s">
        <v>1352</v>
      </c>
      <c r="F641" t="s">
        <v>1358</v>
      </c>
      <c r="G641" t="s">
        <v>122</v>
      </c>
      <c r="H641" t="s">
        <v>1353</v>
      </c>
      <c r="I641" t="s">
        <v>1359</v>
      </c>
      <c r="J641" t="str">
        <f t="shared" ref="J641:J704" si="10">CONCATENATE(G641,H641,I641)</f>
        <v>宮崎県串間市市木</v>
      </c>
      <c r="K641">
        <v>0</v>
      </c>
      <c r="L641">
        <v>0</v>
      </c>
      <c r="M641">
        <v>0</v>
      </c>
      <c r="N641">
        <v>0</v>
      </c>
      <c r="O641">
        <v>0</v>
      </c>
      <c r="P641">
        <v>0</v>
      </c>
    </row>
    <row r="642" spans="1:16" x14ac:dyDescent="0.65">
      <c r="A642">
        <v>45207</v>
      </c>
      <c r="B642">
        <v>88802</v>
      </c>
      <c r="C642">
        <v>8880221</v>
      </c>
      <c r="D642" t="s">
        <v>119</v>
      </c>
      <c r="E642" t="s">
        <v>1352</v>
      </c>
      <c r="F642" t="s">
        <v>1360</v>
      </c>
      <c r="G642" t="s">
        <v>122</v>
      </c>
      <c r="H642" t="s">
        <v>1353</v>
      </c>
      <c r="I642" t="s">
        <v>1361</v>
      </c>
      <c r="J642" t="str">
        <f t="shared" si="10"/>
        <v>宮崎県串間市大納</v>
      </c>
      <c r="K642">
        <v>0</v>
      </c>
      <c r="L642">
        <v>0</v>
      </c>
      <c r="M642">
        <v>0</v>
      </c>
      <c r="N642">
        <v>0</v>
      </c>
      <c r="O642">
        <v>0</v>
      </c>
      <c r="P642">
        <v>0</v>
      </c>
    </row>
    <row r="643" spans="1:16" x14ac:dyDescent="0.65">
      <c r="A643">
        <v>45207</v>
      </c>
      <c r="B643">
        <v>88935</v>
      </c>
      <c r="C643">
        <v>8893532</v>
      </c>
      <c r="D643" t="s">
        <v>119</v>
      </c>
      <c r="E643" t="s">
        <v>1352</v>
      </c>
      <c r="F643" t="s">
        <v>1362</v>
      </c>
      <c r="G643" t="s">
        <v>122</v>
      </c>
      <c r="H643" t="s">
        <v>1353</v>
      </c>
      <c r="I643" t="s">
        <v>1363</v>
      </c>
      <c r="J643" t="str">
        <f t="shared" si="10"/>
        <v>宮崎県串間市大平</v>
      </c>
      <c r="K643">
        <v>0</v>
      </c>
      <c r="L643">
        <v>0</v>
      </c>
      <c r="M643">
        <v>0</v>
      </c>
      <c r="N643">
        <v>0</v>
      </c>
      <c r="O643">
        <v>0</v>
      </c>
      <c r="P643">
        <v>0</v>
      </c>
    </row>
    <row r="644" spans="1:16" x14ac:dyDescent="0.65">
      <c r="A644">
        <v>45207</v>
      </c>
      <c r="B644">
        <v>88935</v>
      </c>
      <c r="C644">
        <v>8893534</v>
      </c>
      <c r="D644" t="s">
        <v>119</v>
      </c>
      <c r="E644" t="s">
        <v>1352</v>
      </c>
      <c r="F644" t="s">
        <v>1364</v>
      </c>
      <c r="G644" t="s">
        <v>122</v>
      </c>
      <c r="H644" t="s">
        <v>1353</v>
      </c>
      <c r="I644" t="s">
        <v>1365</v>
      </c>
      <c r="J644" t="str">
        <f t="shared" si="10"/>
        <v>宮崎県串間市大矢取</v>
      </c>
      <c r="K644">
        <v>0</v>
      </c>
      <c r="L644">
        <v>0</v>
      </c>
      <c r="M644">
        <v>0</v>
      </c>
      <c r="N644">
        <v>0</v>
      </c>
      <c r="O644">
        <v>0</v>
      </c>
      <c r="P644">
        <v>0</v>
      </c>
    </row>
    <row r="645" spans="1:16" x14ac:dyDescent="0.65">
      <c r="A645">
        <v>45207</v>
      </c>
      <c r="B645">
        <v>888</v>
      </c>
      <c r="C645">
        <v>8880005</v>
      </c>
      <c r="D645" t="s">
        <v>119</v>
      </c>
      <c r="E645" t="s">
        <v>1352</v>
      </c>
      <c r="F645" t="s">
        <v>1366</v>
      </c>
      <c r="G645" t="s">
        <v>122</v>
      </c>
      <c r="H645" t="s">
        <v>1353</v>
      </c>
      <c r="I645" t="s">
        <v>1367</v>
      </c>
      <c r="J645" t="str">
        <f t="shared" si="10"/>
        <v>宮崎県串間市北方</v>
      </c>
      <c r="K645">
        <v>0</v>
      </c>
      <c r="L645">
        <v>0</v>
      </c>
      <c r="M645">
        <v>0</v>
      </c>
      <c r="N645">
        <v>0</v>
      </c>
      <c r="O645">
        <v>0</v>
      </c>
      <c r="P645">
        <v>0</v>
      </c>
    </row>
    <row r="646" spans="1:16" x14ac:dyDescent="0.65">
      <c r="A646">
        <v>45207</v>
      </c>
      <c r="B646">
        <v>888</v>
      </c>
      <c r="C646">
        <v>8880004</v>
      </c>
      <c r="D646" t="s">
        <v>119</v>
      </c>
      <c r="E646" t="s">
        <v>1352</v>
      </c>
      <c r="F646" t="s">
        <v>1368</v>
      </c>
      <c r="G646" t="s">
        <v>122</v>
      </c>
      <c r="H646" t="s">
        <v>1353</v>
      </c>
      <c r="I646" t="s">
        <v>1369</v>
      </c>
      <c r="J646" t="str">
        <f t="shared" si="10"/>
        <v>宮崎県串間市串間</v>
      </c>
      <c r="K646">
        <v>0</v>
      </c>
      <c r="L646">
        <v>0</v>
      </c>
      <c r="M646">
        <v>0</v>
      </c>
      <c r="N646">
        <v>0</v>
      </c>
      <c r="O646">
        <v>0</v>
      </c>
      <c r="P646">
        <v>0</v>
      </c>
    </row>
    <row r="647" spans="1:16" x14ac:dyDescent="0.65">
      <c r="A647">
        <v>45207</v>
      </c>
      <c r="B647">
        <v>888</v>
      </c>
      <c r="C647">
        <v>8880009</v>
      </c>
      <c r="D647" t="s">
        <v>119</v>
      </c>
      <c r="E647" t="s">
        <v>1352</v>
      </c>
      <c r="F647" t="s">
        <v>1370</v>
      </c>
      <c r="G647" t="s">
        <v>122</v>
      </c>
      <c r="H647" t="s">
        <v>1353</v>
      </c>
      <c r="I647" t="s">
        <v>1371</v>
      </c>
      <c r="J647" t="str">
        <f t="shared" si="10"/>
        <v>宮崎県串間市崎田</v>
      </c>
      <c r="K647">
        <v>0</v>
      </c>
      <c r="L647">
        <v>0</v>
      </c>
      <c r="M647">
        <v>0</v>
      </c>
      <c r="N647">
        <v>0</v>
      </c>
      <c r="O647">
        <v>0</v>
      </c>
      <c r="P647">
        <v>0</v>
      </c>
    </row>
    <row r="648" spans="1:16" x14ac:dyDescent="0.65">
      <c r="A648">
        <v>45207</v>
      </c>
      <c r="B648">
        <v>888</v>
      </c>
      <c r="C648">
        <v>8880002</v>
      </c>
      <c r="D648" t="s">
        <v>119</v>
      </c>
      <c r="E648" t="s">
        <v>1352</v>
      </c>
      <c r="F648" t="s">
        <v>1372</v>
      </c>
      <c r="G648" t="s">
        <v>122</v>
      </c>
      <c r="H648" t="s">
        <v>1353</v>
      </c>
      <c r="I648" t="s">
        <v>1373</v>
      </c>
      <c r="J648" t="str">
        <f t="shared" si="10"/>
        <v>宮崎県串間市高松</v>
      </c>
      <c r="K648">
        <v>0</v>
      </c>
      <c r="L648">
        <v>0</v>
      </c>
      <c r="M648">
        <v>0</v>
      </c>
      <c r="N648">
        <v>0</v>
      </c>
      <c r="O648">
        <v>0</v>
      </c>
      <c r="P648">
        <v>0</v>
      </c>
    </row>
    <row r="649" spans="1:16" x14ac:dyDescent="0.65">
      <c r="A649">
        <v>45207</v>
      </c>
      <c r="B649">
        <v>888</v>
      </c>
      <c r="C649">
        <v>8880011</v>
      </c>
      <c r="D649" t="s">
        <v>119</v>
      </c>
      <c r="E649" t="s">
        <v>1352</v>
      </c>
      <c r="F649" t="s">
        <v>1374</v>
      </c>
      <c r="G649" t="s">
        <v>122</v>
      </c>
      <c r="H649" t="s">
        <v>1353</v>
      </c>
      <c r="I649" t="s">
        <v>1375</v>
      </c>
      <c r="J649" t="str">
        <f t="shared" si="10"/>
        <v>宮崎県串間市寺里</v>
      </c>
      <c r="K649">
        <v>0</v>
      </c>
      <c r="L649">
        <v>0</v>
      </c>
      <c r="M649">
        <v>1</v>
      </c>
      <c r="N649">
        <v>0</v>
      </c>
      <c r="O649">
        <v>0</v>
      </c>
      <c r="P649">
        <v>0</v>
      </c>
    </row>
    <row r="650" spans="1:16" x14ac:dyDescent="0.65">
      <c r="A650">
        <v>45207</v>
      </c>
      <c r="B650">
        <v>88802</v>
      </c>
      <c r="C650">
        <v>8880222</v>
      </c>
      <c r="D650" t="s">
        <v>119</v>
      </c>
      <c r="E650" t="s">
        <v>1352</v>
      </c>
      <c r="F650" t="s">
        <v>1376</v>
      </c>
      <c r="G650" t="s">
        <v>122</v>
      </c>
      <c r="H650" t="s">
        <v>1353</v>
      </c>
      <c r="I650" t="s">
        <v>1377</v>
      </c>
      <c r="J650" t="str">
        <f t="shared" si="10"/>
        <v>宮崎県串間市都井</v>
      </c>
      <c r="K650">
        <v>0</v>
      </c>
      <c r="L650">
        <v>0</v>
      </c>
      <c r="M650">
        <v>0</v>
      </c>
      <c r="N650">
        <v>0</v>
      </c>
      <c r="O650">
        <v>0</v>
      </c>
      <c r="P650">
        <v>0</v>
      </c>
    </row>
    <row r="651" spans="1:16" x14ac:dyDescent="0.65">
      <c r="A651">
        <v>45207</v>
      </c>
      <c r="B651">
        <v>88935</v>
      </c>
      <c r="C651">
        <v>8893531</v>
      </c>
      <c r="D651" t="s">
        <v>119</v>
      </c>
      <c r="E651" t="s">
        <v>1352</v>
      </c>
      <c r="F651" t="s">
        <v>1378</v>
      </c>
      <c r="G651" t="s">
        <v>122</v>
      </c>
      <c r="H651" t="s">
        <v>1353</v>
      </c>
      <c r="I651" t="s">
        <v>1379</v>
      </c>
      <c r="J651" t="str">
        <f t="shared" si="10"/>
        <v>宮崎県串間市奈留</v>
      </c>
      <c r="K651">
        <v>0</v>
      </c>
      <c r="L651">
        <v>0</v>
      </c>
      <c r="M651">
        <v>0</v>
      </c>
      <c r="N651">
        <v>0</v>
      </c>
      <c r="O651">
        <v>0</v>
      </c>
      <c r="P651">
        <v>0</v>
      </c>
    </row>
    <row r="652" spans="1:16" x14ac:dyDescent="0.65">
      <c r="A652">
        <v>45207</v>
      </c>
      <c r="B652">
        <v>888</v>
      </c>
      <c r="C652">
        <v>8880001</v>
      </c>
      <c r="D652" t="s">
        <v>119</v>
      </c>
      <c r="E652" t="s">
        <v>1352</v>
      </c>
      <c r="F652" t="s">
        <v>1380</v>
      </c>
      <c r="G652" t="s">
        <v>122</v>
      </c>
      <c r="H652" t="s">
        <v>1353</v>
      </c>
      <c r="I652" t="s">
        <v>1381</v>
      </c>
      <c r="J652" t="str">
        <f t="shared" si="10"/>
        <v>宮崎県串間市西方</v>
      </c>
      <c r="K652">
        <v>0</v>
      </c>
      <c r="L652">
        <v>0</v>
      </c>
      <c r="M652">
        <v>0</v>
      </c>
      <c r="N652">
        <v>0</v>
      </c>
      <c r="O652">
        <v>0</v>
      </c>
      <c r="P652">
        <v>0</v>
      </c>
    </row>
    <row r="653" spans="1:16" x14ac:dyDescent="0.65">
      <c r="A653">
        <v>45207</v>
      </c>
      <c r="B653">
        <v>888</v>
      </c>
      <c r="C653">
        <v>8880012</v>
      </c>
      <c r="D653" t="s">
        <v>119</v>
      </c>
      <c r="E653" t="s">
        <v>1352</v>
      </c>
      <c r="F653" t="s">
        <v>1382</v>
      </c>
      <c r="G653" t="s">
        <v>122</v>
      </c>
      <c r="H653" t="s">
        <v>1353</v>
      </c>
      <c r="I653" t="s">
        <v>1383</v>
      </c>
      <c r="J653" t="str">
        <f t="shared" si="10"/>
        <v>宮崎県串間市西浜</v>
      </c>
      <c r="K653">
        <v>0</v>
      </c>
      <c r="L653">
        <v>0</v>
      </c>
      <c r="M653">
        <v>1</v>
      </c>
      <c r="N653">
        <v>0</v>
      </c>
      <c r="O653">
        <v>0</v>
      </c>
      <c r="P653">
        <v>0</v>
      </c>
    </row>
    <row r="654" spans="1:16" x14ac:dyDescent="0.65">
      <c r="A654">
        <v>45207</v>
      </c>
      <c r="B654">
        <v>888</v>
      </c>
      <c r="C654">
        <v>8880003</v>
      </c>
      <c r="D654" t="s">
        <v>119</v>
      </c>
      <c r="E654" t="s">
        <v>1352</v>
      </c>
      <c r="F654" t="s">
        <v>1384</v>
      </c>
      <c r="G654" t="s">
        <v>122</v>
      </c>
      <c r="H654" t="s">
        <v>1353</v>
      </c>
      <c r="I654" t="s">
        <v>1385</v>
      </c>
      <c r="J654" t="str">
        <f t="shared" si="10"/>
        <v>宮崎県串間市奴久見</v>
      </c>
      <c r="K654">
        <v>0</v>
      </c>
      <c r="L654">
        <v>0</v>
      </c>
      <c r="M654">
        <v>0</v>
      </c>
      <c r="N654">
        <v>0</v>
      </c>
      <c r="O654">
        <v>0</v>
      </c>
      <c r="P654">
        <v>0</v>
      </c>
    </row>
    <row r="655" spans="1:16" x14ac:dyDescent="0.65">
      <c r="A655">
        <v>45207</v>
      </c>
      <c r="B655">
        <v>888</v>
      </c>
      <c r="C655">
        <v>8880013</v>
      </c>
      <c r="D655" t="s">
        <v>119</v>
      </c>
      <c r="E655" t="s">
        <v>1352</v>
      </c>
      <c r="F655" t="s">
        <v>695</v>
      </c>
      <c r="G655" t="s">
        <v>122</v>
      </c>
      <c r="H655" t="s">
        <v>1353</v>
      </c>
      <c r="I655" t="s">
        <v>696</v>
      </c>
      <c r="J655" t="str">
        <f t="shared" si="10"/>
        <v>宮崎県串間市東町</v>
      </c>
      <c r="K655">
        <v>0</v>
      </c>
      <c r="L655">
        <v>0</v>
      </c>
      <c r="M655">
        <v>0</v>
      </c>
      <c r="N655">
        <v>0</v>
      </c>
      <c r="O655">
        <v>0</v>
      </c>
      <c r="P655">
        <v>0</v>
      </c>
    </row>
    <row r="656" spans="1:16" x14ac:dyDescent="0.65">
      <c r="A656">
        <v>45207</v>
      </c>
      <c r="B656">
        <v>888</v>
      </c>
      <c r="C656">
        <v>8880008</v>
      </c>
      <c r="D656" t="s">
        <v>119</v>
      </c>
      <c r="E656" t="s">
        <v>1352</v>
      </c>
      <c r="F656" t="s">
        <v>1386</v>
      </c>
      <c r="G656" t="s">
        <v>122</v>
      </c>
      <c r="H656" t="s">
        <v>1353</v>
      </c>
      <c r="I656" t="s">
        <v>1387</v>
      </c>
      <c r="J656" t="str">
        <f t="shared" si="10"/>
        <v>宮崎県串間市本城</v>
      </c>
      <c r="K656">
        <v>0</v>
      </c>
      <c r="L656">
        <v>0</v>
      </c>
      <c r="M656">
        <v>0</v>
      </c>
      <c r="N656">
        <v>0</v>
      </c>
      <c r="O656">
        <v>0</v>
      </c>
      <c r="P656">
        <v>0</v>
      </c>
    </row>
    <row r="657" spans="1:16" x14ac:dyDescent="0.65">
      <c r="A657">
        <v>45207</v>
      </c>
      <c r="B657">
        <v>888</v>
      </c>
      <c r="C657">
        <v>8880007</v>
      </c>
      <c r="D657" t="s">
        <v>119</v>
      </c>
      <c r="E657" t="s">
        <v>1352</v>
      </c>
      <c r="F657" t="s">
        <v>1388</v>
      </c>
      <c r="G657" t="s">
        <v>122</v>
      </c>
      <c r="H657" t="s">
        <v>1353</v>
      </c>
      <c r="I657" t="s">
        <v>1389</v>
      </c>
      <c r="J657" t="str">
        <f t="shared" si="10"/>
        <v>宮崎県串間市南方</v>
      </c>
      <c r="K657">
        <v>0</v>
      </c>
      <c r="L657">
        <v>0</v>
      </c>
      <c r="M657">
        <v>0</v>
      </c>
      <c r="N657">
        <v>0</v>
      </c>
      <c r="O657">
        <v>0</v>
      </c>
      <c r="P657">
        <v>0</v>
      </c>
    </row>
    <row r="658" spans="1:16" x14ac:dyDescent="0.65">
      <c r="A658">
        <v>45208</v>
      </c>
      <c r="B658">
        <v>881</v>
      </c>
      <c r="C658">
        <v>8810000</v>
      </c>
      <c r="D658" t="s">
        <v>119</v>
      </c>
      <c r="E658" t="s">
        <v>1390</v>
      </c>
      <c r="F658" t="s">
        <v>121</v>
      </c>
      <c r="G658" t="s">
        <v>122</v>
      </c>
      <c r="H658" t="s">
        <v>1391</v>
      </c>
      <c r="I658" t="s">
        <v>124</v>
      </c>
      <c r="J658" t="str">
        <f t="shared" si="10"/>
        <v>宮崎県西都市以下に掲載がない場合</v>
      </c>
      <c r="K658">
        <v>0</v>
      </c>
      <c r="L658">
        <v>0</v>
      </c>
      <c r="M658">
        <v>0</v>
      </c>
      <c r="N658">
        <v>0</v>
      </c>
      <c r="O658">
        <v>0</v>
      </c>
      <c r="P658">
        <v>0</v>
      </c>
    </row>
    <row r="659" spans="1:16" x14ac:dyDescent="0.65">
      <c r="A659">
        <v>45208</v>
      </c>
      <c r="B659">
        <v>881</v>
      </c>
      <c r="C659">
        <v>8810031</v>
      </c>
      <c r="D659" t="s">
        <v>119</v>
      </c>
      <c r="E659" t="s">
        <v>1390</v>
      </c>
      <c r="F659" t="s">
        <v>133</v>
      </c>
      <c r="G659" t="s">
        <v>122</v>
      </c>
      <c r="H659" t="s">
        <v>1391</v>
      </c>
      <c r="I659" t="s">
        <v>134</v>
      </c>
      <c r="J659" t="str">
        <f t="shared" si="10"/>
        <v>宮崎県西都市旭</v>
      </c>
      <c r="K659">
        <v>0</v>
      </c>
      <c r="L659">
        <v>0</v>
      </c>
      <c r="M659">
        <v>1</v>
      </c>
      <c r="N659">
        <v>0</v>
      </c>
      <c r="O659">
        <v>0</v>
      </c>
      <c r="P659">
        <v>0</v>
      </c>
    </row>
    <row r="660" spans="1:16" x14ac:dyDescent="0.65">
      <c r="A660">
        <v>45208</v>
      </c>
      <c r="B660">
        <v>88101</v>
      </c>
      <c r="C660">
        <v>8810111</v>
      </c>
      <c r="D660" t="s">
        <v>119</v>
      </c>
      <c r="E660" t="s">
        <v>1390</v>
      </c>
      <c r="F660" t="s">
        <v>1392</v>
      </c>
      <c r="G660" t="s">
        <v>122</v>
      </c>
      <c r="H660" t="s">
        <v>1391</v>
      </c>
      <c r="I660" t="s">
        <v>1393</v>
      </c>
      <c r="J660" t="str">
        <f t="shared" si="10"/>
        <v>宮崎県西都市荒武</v>
      </c>
      <c r="K660">
        <v>0</v>
      </c>
      <c r="L660">
        <v>0</v>
      </c>
      <c r="M660">
        <v>0</v>
      </c>
      <c r="N660">
        <v>0</v>
      </c>
      <c r="O660">
        <v>0</v>
      </c>
      <c r="P660">
        <v>0</v>
      </c>
    </row>
    <row r="661" spans="1:16" x14ac:dyDescent="0.65">
      <c r="A661">
        <v>45208</v>
      </c>
      <c r="B661">
        <v>881</v>
      </c>
      <c r="C661">
        <v>8810011</v>
      </c>
      <c r="D661" t="s">
        <v>119</v>
      </c>
      <c r="E661" t="s">
        <v>1390</v>
      </c>
      <c r="F661" t="s">
        <v>1394</v>
      </c>
      <c r="G661" t="s">
        <v>122</v>
      </c>
      <c r="H661" t="s">
        <v>1391</v>
      </c>
      <c r="I661" t="s">
        <v>1395</v>
      </c>
      <c r="J661" t="str">
        <f t="shared" si="10"/>
        <v>宮崎県西都市有吉町</v>
      </c>
      <c r="K661">
        <v>0</v>
      </c>
      <c r="L661">
        <v>0</v>
      </c>
      <c r="M661">
        <v>1</v>
      </c>
      <c r="N661">
        <v>0</v>
      </c>
      <c r="O661">
        <v>0</v>
      </c>
      <c r="P661">
        <v>0</v>
      </c>
    </row>
    <row r="662" spans="1:16" x14ac:dyDescent="0.65">
      <c r="A662">
        <v>45208</v>
      </c>
      <c r="B662">
        <v>88101</v>
      </c>
      <c r="C662">
        <v>8810106</v>
      </c>
      <c r="D662" t="s">
        <v>119</v>
      </c>
      <c r="E662" t="s">
        <v>1390</v>
      </c>
      <c r="F662" t="s">
        <v>1396</v>
      </c>
      <c r="G662" t="s">
        <v>122</v>
      </c>
      <c r="H662" t="s">
        <v>1391</v>
      </c>
      <c r="I662" t="s">
        <v>1397</v>
      </c>
      <c r="J662" t="str">
        <f t="shared" si="10"/>
        <v>宮崎県西都市岩爪</v>
      </c>
      <c r="K662">
        <v>0</v>
      </c>
      <c r="L662">
        <v>0</v>
      </c>
      <c r="M662">
        <v>0</v>
      </c>
      <c r="N662">
        <v>0</v>
      </c>
      <c r="O662">
        <v>0</v>
      </c>
      <c r="P662">
        <v>0</v>
      </c>
    </row>
    <row r="663" spans="1:16" x14ac:dyDescent="0.65">
      <c r="A663">
        <v>45208</v>
      </c>
      <c r="B663">
        <v>881</v>
      </c>
      <c r="C663">
        <v>8810001</v>
      </c>
      <c r="D663" t="s">
        <v>119</v>
      </c>
      <c r="E663" t="s">
        <v>1390</v>
      </c>
      <c r="F663" t="s">
        <v>1398</v>
      </c>
      <c r="G663" t="s">
        <v>122</v>
      </c>
      <c r="H663" t="s">
        <v>1391</v>
      </c>
      <c r="I663" t="s">
        <v>1399</v>
      </c>
      <c r="J663" t="str">
        <f t="shared" si="10"/>
        <v>宮崎県西都市岡富</v>
      </c>
      <c r="K663">
        <v>0</v>
      </c>
      <c r="L663">
        <v>0</v>
      </c>
      <c r="M663">
        <v>0</v>
      </c>
      <c r="N663">
        <v>0</v>
      </c>
      <c r="O663">
        <v>0</v>
      </c>
      <c r="P663">
        <v>0</v>
      </c>
    </row>
    <row r="664" spans="1:16" x14ac:dyDescent="0.65">
      <c r="A664">
        <v>45208</v>
      </c>
      <c r="B664">
        <v>881</v>
      </c>
      <c r="C664">
        <v>8810012</v>
      </c>
      <c r="D664" t="s">
        <v>119</v>
      </c>
      <c r="E664" t="s">
        <v>1390</v>
      </c>
      <c r="F664" t="s">
        <v>1400</v>
      </c>
      <c r="G664" t="s">
        <v>122</v>
      </c>
      <c r="H664" t="s">
        <v>1391</v>
      </c>
      <c r="I664" t="s">
        <v>1401</v>
      </c>
      <c r="J664" t="str">
        <f t="shared" si="10"/>
        <v>宮崎県西都市小野崎</v>
      </c>
      <c r="K664">
        <v>0</v>
      </c>
      <c r="L664">
        <v>0</v>
      </c>
      <c r="M664">
        <v>1</v>
      </c>
      <c r="N664">
        <v>0</v>
      </c>
      <c r="O664">
        <v>0</v>
      </c>
      <c r="P664">
        <v>0</v>
      </c>
    </row>
    <row r="665" spans="1:16" x14ac:dyDescent="0.65">
      <c r="A665">
        <v>45208</v>
      </c>
      <c r="B665">
        <v>881</v>
      </c>
      <c r="C665">
        <v>8810013</v>
      </c>
      <c r="D665" t="s">
        <v>119</v>
      </c>
      <c r="E665" t="s">
        <v>1390</v>
      </c>
      <c r="F665" t="s">
        <v>1402</v>
      </c>
      <c r="G665" t="s">
        <v>122</v>
      </c>
      <c r="H665" t="s">
        <v>1391</v>
      </c>
      <c r="I665" t="s">
        <v>1403</v>
      </c>
      <c r="J665" t="str">
        <f t="shared" si="10"/>
        <v>宮崎県西都市小野崎町</v>
      </c>
      <c r="K665">
        <v>0</v>
      </c>
      <c r="L665">
        <v>0</v>
      </c>
      <c r="M665">
        <v>0</v>
      </c>
      <c r="N665">
        <v>0</v>
      </c>
      <c r="O665">
        <v>0</v>
      </c>
      <c r="P665">
        <v>0</v>
      </c>
    </row>
    <row r="666" spans="1:16" x14ac:dyDescent="0.65">
      <c r="A666">
        <v>45208</v>
      </c>
      <c r="B666">
        <v>88111</v>
      </c>
      <c r="C666">
        <v>8811121</v>
      </c>
      <c r="D666" t="s">
        <v>119</v>
      </c>
      <c r="E666" t="s">
        <v>1390</v>
      </c>
      <c r="F666" t="s">
        <v>1404</v>
      </c>
      <c r="G666" t="s">
        <v>122</v>
      </c>
      <c r="H666" t="s">
        <v>1391</v>
      </c>
      <c r="I666" t="s">
        <v>1405</v>
      </c>
      <c r="J666" t="str">
        <f t="shared" si="10"/>
        <v>宮崎県西都市尾八重</v>
      </c>
      <c r="K666">
        <v>0</v>
      </c>
      <c r="L666">
        <v>0</v>
      </c>
      <c r="M666">
        <v>0</v>
      </c>
      <c r="N666">
        <v>0</v>
      </c>
      <c r="O666">
        <v>0</v>
      </c>
      <c r="P666">
        <v>0</v>
      </c>
    </row>
    <row r="667" spans="1:16" x14ac:dyDescent="0.65">
      <c r="A667">
        <v>45208</v>
      </c>
      <c r="B667">
        <v>88101</v>
      </c>
      <c r="C667">
        <v>8810103</v>
      </c>
      <c r="D667" t="s">
        <v>119</v>
      </c>
      <c r="E667" t="s">
        <v>1390</v>
      </c>
      <c r="F667" t="s">
        <v>1406</v>
      </c>
      <c r="G667" t="s">
        <v>122</v>
      </c>
      <c r="H667" t="s">
        <v>1391</v>
      </c>
      <c r="I667" t="s">
        <v>1407</v>
      </c>
      <c r="J667" t="str">
        <f t="shared" si="10"/>
        <v>宮崎県西都市加勢</v>
      </c>
      <c r="K667">
        <v>0</v>
      </c>
      <c r="L667">
        <v>0</v>
      </c>
      <c r="M667">
        <v>0</v>
      </c>
      <c r="N667">
        <v>0</v>
      </c>
      <c r="O667">
        <v>0</v>
      </c>
      <c r="P667">
        <v>0</v>
      </c>
    </row>
    <row r="668" spans="1:16" x14ac:dyDescent="0.65">
      <c r="A668">
        <v>45208</v>
      </c>
      <c r="B668">
        <v>88111</v>
      </c>
      <c r="C668">
        <v>8811122</v>
      </c>
      <c r="D668" t="s">
        <v>119</v>
      </c>
      <c r="E668" t="s">
        <v>1390</v>
      </c>
      <c r="F668" t="s">
        <v>1408</v>
      </c>
      <c r="G668" t="s">
        <v>122</v>
      </c>
      <c r="H668" t="s">
        <v>1391</v>
      </c>
      <c r="I668" t="s">
        <v>1409</v>
      </c>
      <c r="J668" t="str">
        <f t="shared" si="10"/>
        <v>宮崎県西都市片内</v>
      </c>
      <c r="K668">
        <v>0</v>
      </c>
      <c r="L668">
        <v>0</v>
      </c>
      <c r="M668">
        <v>0</v>
      </c>
      <c r="N668">
        <v>0</v>
      </c>
      <c r="O668">
        <v>0</v>
      </c>
      <c r="P668">
        <v>0</v>
      </c>
    </row>
    <row r="669" spans="1:16" x14ac:dyDescent="0.65">
      <c r="A669">
        <v>45208</v>
      </c>
      <c r="B669">
        <v>88101</v>
      </c>
      <c r="C669">
        <v>8810104</v>
      </c>
      <c r="D669" t="s">
        <v>119</v>
      </c>
      <c r="E669" t="s">
        <v>1390</v>
      </c>
      <c r="F669" t="s">
        <v>1410</v>
      </c>
      <c r="G669" t="s">
        <v>122</v>
      </c>
      <c r="H669" t="s">
        <v>1391</v>
      </c>
      <c r="I669" t="s">
        <v>1411</v>
      </c>
      <c r="J669" t="str">
        <f t="shared" si="10"/>
        <v>宮崎県西都市鹿野田</v>
      </c>
      <c r="K669">
        <v>0</v>
      </c>
      <c r="L669">
        <v>0</v>
      </c>
      <c r="M669">
        <v>0</v>
      </c>
      <c r="N669">
        <v>0</v>
      </c>
      <c r="O669">
        <v>0</v>
      </c>
      <c r="P669">
        <v>0</v>
      </c>
    </row>
    <row r="670" spans="1:16" x14ac:dyDescent="0.65">
      <c r="A670">
        <v>45208</v>
      </c>
      <c r="B670">
        <v>88112</v>
      </c>
      <c r="C670">
        <v>8811231</v>
      </c>
      <c r="D670" t="s">
        <v>119</v>
      </c>
      <c r="E670" t="s">
        <v>1390</v>
      </c>
      <c r="F670" t="s">
        <v>1412</v>
      </c>
      <c r="G670" t="s">
        <v>122</v>
      </c>
      <c r="H670" t="s">
        <v>1391</v>
      </c>
      <c r="I670" t="s">
        <v>1413</v>
      </c>
      <c r="J670" t="str">
        <f t="shared" si="10"/>
        <v>宮崎県西都市上揚</v>
      </c>
      <c r="K670">
        <v>0</v>
      </c>
      <c r="L670">
        <v>0</v>
      </c>
      <c r="M670">
        <v>0</v>
      </c>
      <c r="N670">
        <v>0</v>
      </c>
      <c r="O670">
        <v>0</v>
      </c>
      <c r="P670">
        <v>0</v>
      </c>
    </row>
    <row r="671" spans="1:16" x14ac:dyDescent="0.65">
      <c r="A671">
        <v>45208</v>
      </c>
      <c r="B671">
        <v>88101</v>
      </c>
      <c r="C671">
        <v>8810115</v>
      </c>
      <c r="D671" t="s">
        <v>119</v>
      </c>
      <c r="E671" t="s">
        <v>1390</v>
      </c>
      <c r="F671" t="s">
        <v>1414</v>
      </c>
      <c r="G671" t="s">
        <v>122</v>
      </c>
      <c r="H671" t="s">
        <v>1391</v>
      </c>
      <c r="I671" t="s">
        <v>1415</v>
      </c>
      <c r="J671" t="str">
        <f t="shared" si="10"/>
        <v>宮崎県西都市上三財</v>
      </c>
      <c r="K671">
        <v>0</v>
      </c>
      <c r="L671">
        <v>0</v>
      </c>
      <c r="M671">
        <v>0</v>
      </c>
      <c r="N671">
        <v>0</v>
      </c>
      <c r="O671">
        <v>0</v>
      </c>
      <c r="P671">
        <v>0</v>
      </c>
    </row>
    <row r="672" spans="1:16" x14ac:dyDescent="0.65">
      <c r="A672">
        <v>45208</v>
      </c>
      <c r="B672">
        <v>881</v>
      </c>
      <c r="C672">
        <v>8810021</v>
      </c>
      <c r="D672" t="s">
        <v>119</v>
      </c>
      <c r="E672" t="s">
        <v>1390</v>
      </c>
      <c r="F672" t="s">
        <v>1416</v>
      </c>
      <c r="G672" t="s">
        <v>122</v>
      </c>
      <c r="H672" t="s">
        <v>1391</v>
      </c>
      <c r="I672" t="s">
        <v>598</v>
      </c>
      <c r="J672" t="str">
        <f t="shared" si="10"/>
        <v>宮崎県西都市上町</v>
      </c>
      <c r="K672">
        <v>0</v>
      </c>
      <c r="L672">
        <v>0</v>
      </c>
      <c r="M672">
        <v>1</v>
      </c>
      <c r="N672">
        <v>0</v>
      </c>
      <c r="O672">
        <v>0</v>
      </c>
      <c r="P672">
        <v>0</v>
      </c>
    </row>
    <row r="673" spans="1:16" x14ac:dyDescent="0.65">
      <c r="A673">
        <v>45208</v>
      </c>
      <c r="B673">
        <v>881</v>
      </c>
      <c r="C673">
        <v>8810004</v>
      </c>
      <c r="D673" t="s">
        <v>119</v>
      </c>
      <c r="E673" t="s">
        <v>1390</v>
      </c>
      <c r="F673" t="s">
        <v>1417</v>
      </c>
      <c r="G673" t="s">
        <v>122</v>
      </c>
      <c r="H673" t="s">
        <v>1391</v>
      </c>
      <c r="I673" t="s">
        <v>318</v>
      </c>
      <c r="J673" t="str">
        <f t="shared" si="10"/>
        <v>宮崎県西都市清水</v>
      </c>
      <c r="K673">
        <v>0</v>
      </c>
      <c r="L673">
        <v>0</v>
      </c>
      <c r="M673">
        <v>0</v>
      </c>
      <c r="N673">
        <v>0</v>
      </c>
      <c r="O673">
        <v>0</v>
      </c>
      <c r="P673">
        <v>0</v>
      </c>
    </row>
    <row r="674" spans="1:16" x14ac:dyDescent="0.65">
      <c r="A674">
        <v>45208</v>
      </c>
      <c r="B674">
        <v>881</v>
      </c>
      <c r="C674">
        <v>8810002</v>
      </c>
      <c r="D674" t="s">
        <v>119</v>
      </c>
      <c r="E674" t="s">
        <v>1390</v>
      </c>
      <c r="F674" t="s">
        <v>1418</v>
      </c>
      <c r="G674" t="s">
        <v>122</v>
      </c>
      <c r="H674" t="s">
        <v>1391</v>
      </c>
      <c r="I674" t="s">
        <v>1419</v>
      </c>
      <c r="J674" t="str">
        <f t="shared" si="10"/>
        <v>宮崎県西都市黒生野</v>
      </c>
      <c r="K674">
        <v>0</v>
      </c>
      <c r="L674">
        <v>0</v>
      </c>
      <c r="M674">
        <v>0</v>
      </c>
      <c r="N674">
        <v>0</v>
      </c>
      <c r="O674">
        <v>0</v>
      </c>
      <c r="P674">
        <v>0</v>
      </c>
    </row>
    <row r="675" spans="1:16" x14ac:dyDescent="0.65">
      <c r="A675">
        <v>45208</v>
      </c>
      <c r="B675">
        <v>88003</v>
      </c>
      <c r="C675">
        <v>8800341</v>
      </c>
      <c r="D675" t="s">
        <v>119</v>
      </c>
      <c r="E675" t="s">
        <v>1390</v>
      </c>
      <c r="F675" t="s">
        <v>1420</v>
      </c>
      <c r="G675" t="s">
        <v>122</v>
      </c>
      <c r="H675" t="s">
        <v>1391</v>
      </c>
      <c r="I675" t="s">
        <v>1421</v>
      </c>
      <c r="J675" t="str">
        <f t="shared" si="10"/>
        <v>宮崎県西都市現王島</v>
      </c>
      <c r="K675">
        <v>0</v>
      </c>
      <c r="L675">
        <v>0</v>
      </c>
      <c r="M675">
        <v>0</v>
      </c>
      <c r="N675">
        <v>0</v>
      </c>
      <c r="O675">
        <v>0</v>
      </c>
      <c r="P675">
        <v>0</v>
      </c>
    </row>
    <row r="676" spans="1:16" x14ac:dyDescent="0.65">
      <c r="A676">
        <v>45208</v>
      </c>
      <c r="B676">
        <v>881</v>
      </c>
      <c r="C676">
        <v>8810022</v>
      </c>
      <c r="D676" t="s">
        <v>119</v>
      </c>
      <c r="E676" t="s">
        <v>1390</v>
      </c>
      <c r="F676" t="s">
        <v>1422</v>
      </c>
      <c r="G676" t="s">
        <v>122</v>
      </c>
      <c r="H676" t="s">
        <v>1391</v>
      </c>
      <c r="I676" t="s">
        <v>1423</v>
      </c>
      <c r="J676" t="str">
        <f t="shared" si="10"/>
        <v>宮崎県西都市桜川町</v>
      </c>
      <c r="K676">
        <v>0</v>
      </c>
      <c r="L676">
        <v>0</v>
      </c>
      <c r="M676">
        <v>1</v>
      </c>
      <c r="N676">
        <v>0</v>
      </c>
      <c r="O676">
        <v>0</v>
      </c>
      <c r="P676">
        <v>0</v>
      </c>
    </row>
    <row r="677" spans="1:16" x14ac:dyDescent="0.65">
      <c r="A677">
        <v>45208</v>
      </c>
      <c r="B677">
        <v>88101</v>
      </c>
      <c r="C677">
        <v>8810116</v>
      </c>
      <c r="D677" t="s">
        <v>119</v>
      </c>
      <c r="E677" t="s">
        <v>1390</v>
      </c>
      <c r="F677" t="s">
        <v>1424</v>
      </c>
      <c r="G677" t="s">
        <v>122</v>
      </c>
      <c r="H677" t="s">
        <v>1391</v>
      </c>
      <c r="I677" t="s">
        <v>1425</v>
      </c>
      <c r="J677" t="str">
        <f t="shared" si="10"/>
        <v>宮崎県西都市寒川</v>
      </c>
      <c r="K677">
        <v>0</v>
      </c>
      <c r="L677">
        <v>0</v>
      </c>
      <c r="M677">
        <v>0</v>
      </c>
      <c r="N677">
        <v>0</v>
      </c>
      <c r="O677">
        <v>0</v>
      </c>
      <c r="P677">
        <v>0</v>
      </c>
    </row>
    <row r="678" spans="1:16" x14ac:dyDescent="0.65">
      <c r="A678">
        <v>45208</v>
      </c>
      <c r="B678">
        <v>88101</v>
      </c>
      <c r="C678">
        <v>8810113</v>
      </c>
      <c r="D678" t="s">
        <v>119</v>
      </c>
      <c r="E678" t="s">
        <v>1390</v>
      </c>
      <c r="F678" t="s">
        <v>1426</v>
      </c>
      <c r="G678" t="s">
        <v>122</v>
      </c>
      <c r="H678" t="s">
        <v>1391</v>
      </c>
      <c r="I678" t="s">
        <v>1427</v>
      </c>
      <c r="J678" t="str">
        <f t="shared" si="10"/>
        <v>宮崎県西都市下三財</v>
      </c>
      <c r="K678">
        <v>0</v>
      </c>
      <c r="L678">
        <v>0</v>
      </c>
      <c r="M678">
        <v>0</v>
      </c>
      <c r="N678">
        <v>0</v>
      </c>
      <c r="O678">
        <v>0</v>
      </c>
      <c r="P678">
        <v>0</v>
      </c>
    </row>
    <row r="679" spans="1:16" x14ac:dyDescent="0.65">
      <c r="A679">
        <v>45208</v>
      </c>
      <c r="B679">
        <v>881</v>
      </c>
      <c r="C679">
        <v>8810014</v>
      </c>
      <c r="D679" t="s">
        <v>119</v>
      </c>
      <c r="E679" t="s">
        <v>1390</v>
      </c>
      <c r="F679" t="s">
        <v>1428</v>
      </c>
      <c r="G679" t="s">
        <v>122</v>
      </c>
      <c r="H679" t="s">
        <v>1391</v>
      </c>
      <c r="I679" t="s">
        <v>1429</v>
      </c>
      <c r="J679" t="str">
        <f t="shared" si="10"/>
        <v>宮崎県西都市下妻</v>
      </c>
      <c r="K679">
        <v>0</v>
      </c>
      <c r="L679">
        <v>0</v>
      </c>
      <c r="M679">
        <v>0</v>
      </c>
      <c r="N679">
        <v>0</v>
      </c>
      <c r="O679">
        <v>0</v>
      </c>
      <c r="P679">
        <v>0</v>
      </c>
    </row>
    <row r="680" spans="1:16" x14ac:dyDescent="0.65">
      <c r="A680">
        <v>45208</v>
      </c>
      <c r="B680">
        <v>881</v>
      </c>
      <c r="C680">
        <v>8810032</v>
      </c>
      <c r="D680" t="s">
        <v>119</v>
      </c>
      <c r="E680" t="s">
        <v>1390</v>
      </c>
      <c r="F680" t="s">
        <v>1430</v>
      </c>
      <c r="G680" t="s">
        <v>122</v>
      </c>
      <c r="H680" t="s">
        <v>1391</v>
      </c>
      <c r="I680" t="s">
        <v>1431</v>
      </c>
      <c r="J680" t="str">
        <f t="shared" si="10"/>
        <v>宮崎県西都市白馬町</v>
      </c>
      <c r="K680">
        <v>0</v>
      </c>
      <c r="L680">
        <v>0</v>
      </c>
      <c r="M680">
        <v>0</v>
      </c>
      <c r="N680">
        <v>0</v>
      </c>
      <c r="O680">
        <v>0</v>
      </c>
      <c r="P680">
        <v>0</v>
      </c>
    </row>
    <row r="681" spans="1:16" x14ac:dyDescent="0.65">
      <c r="A681">
        <v>45208</v>
      </c>
      <c r="B681">
        <v>88112</v>
      </c>
      <c r="C681">
        <v>8811232</v>
      </c>
      <c r="D681" t="s">
        <v>119</v>
      </c>
      <c r="E681" t="s">
        <v>1390</v>
      </c>
      <c r="F681" t="s">
        <v>1432</v>
      </c>
      <c r="G681" t="s">
        <v>122</v>
      </c>
      <c r="H681" t="s">
        <v>1391</v>
      </c>
      <c r="I681" t="s">
        <v>1433</v>
      </c>
      <c r="J681" t="str">
        <f t="shared" si="10"/>
        <v>宮崎県西都市銀鏡</v>
      </c>
      <c r="K681">
        <v>0</v>
      </c>
      <c r="L681">
        <v>0</v>
      </c>
      <c r="M681">
        <v>0</v>
      </c>
      <c r="N681">
        <v>0</v>
      </c>
      <c r="O681">
        <v>0</v>
      </c>
      <c r="P681">
        <v>0</v>
      </c>
    </row>
    <row r="682" spans="1:16" x14ac:dyDescent="0.65">
      <c r="A682">
        <v>45208</v>
      </c>
      <c r="B682">
        <v>881</v>
      </c>
      <c r="C682">
        <v>8810006</v>
      </c>
      <c r="D682" t="s">
        <v>119</v>
      </c>
      <c r="E682" t="s">
        <v>1390</v>
      </c>
      <c r="F682" t="s">
        <v>958</v>
      </c>
      <c r="G682" t="s">
        <v>122</v>
      </c>
      <c r="H682" t="s">
        <v>1391</v>
      </c>
      <c r="I682" t="s">
        <v>959</v>
      </c>
      <c r="J682" t="str">
        <f t="shared" si="10"/>
        <v>宮崎県西都市新町</v>
      </c>
      <c r="K682">
        <v>0</v>
      </c>
      <c r="L682">
        <v>0</v>
      </c>
      <c r="M682">
        <v>1</v>
      </c>
      <c r="N682">
        <v>0</v>
      </c>
      <c r="O682">
        <v>0</v>
      </c>
      <c r="P682">
        <v>0</v>
      </c>
    </row>
    <row r="683" spans="1:16" x14ac:dyDescent="0.65">
      <c r="A683">
        <v>45208</v>
      </c>
      <c r="B683">
        <v>881</v>
      </c>
      <c r="C683">
        <v>8810015</v>
      </c>
      <c r="D683" t="s">
        <v>119</v>
      </c>
      <c r="E683" t="s">
        <v>1390</v>
      </c>
      <c r="F683" t="s">
        <v>1434</v>
      </c>
      <c r="G683" t="s">
        <v>122</v>
      </c>
      <c r="H683" t="s">
        <v>1391</v>
      </c>
      <c r="I683" t="s">
        <v>1435</v>
      </c>
      <c r="J683" t="str">
        <f t="shared" si="10"/>
        <v>宮崎県西都市聖陵町</v>
      </c>
      <c r="K683">
        <v>0</v>
      </c>
      <c r="L683">
        <v>0</v>
      </c>
      <c r="M683">
        <v>1</v>
      </c>
      <c r="N683">
        <v>0</v>
      </c>
      <c r="O683">
        <v>0</v>
      </c>
      <c r="P683">
        <v>0</v>
      </c>
    </row>
    <row r="684" spans="1:16" x14ac:dyDescent="0.65">
      <c r="A684">
        <v>45208</v>
      </c>
      <c r="B684">
        <v>881</v>
      </c>
      <c r="C684">
        <v>8810037</v>
      </c>
      <c r="D684" t="s">
        <v>119</v>
      </c>
      <c r="E684" t="s">
        <v>1390</v>
      </c>
      <c r="F684" t="s">
        <v>1436</v>
      </c>
      <c r="G684" t="s">
        <v>122</v>
      </c>
      <c r="H684" t="s">
        <v>1391</v>
      </c>
      <c r="I684" t="s">
        <v>1437</v>
      </c>
      <c r="J684" t="str">
        <f t="shared" si="10"/>
        <v>宮崎県西都市茶臼原</v>
      </c>
      <c r="K684">
        <v>0</v>
      </c>
      <c r="L684">
        <v>0</v>
      </c>
      <c r="M684">
        <v>0</v>
      </c>
      <c r="N684">
        <v>0</v>
      </c>
      <c r="O684">
        <v>0</v>
      </c>
      <c r="P684">
        <v>0</v>
      </c>
    </row>
    <row r="685" spans="1:16" x14ac:dyDescent="0.65">
      <c r="A685">
        <v>45208</v>
      </c>
      <c r="B685">
        <v>881</v>
      </c>
      <c r="C685">
        <v>8810035</v>
      </c>
      <c r="D685" t="s">
        <v>119</v>
      </c>
      <c r="E685" t="s">
        <v>1390</v>
      </c>
      <c r="F685" t="s">
        <v>1438</v>
      </c>
      <c r="G685" t="s">
        <v>122</v>
      </c>
      <c r="H685" t="s">
        <v>1391</v>
      </c>
      <c r="I685" t="s">
        <v>1439</v>
      </c>
      <c r="J685" t="str">
        <f t="shared" si="10"/>
        <v>宮崎県西都市中央町</v>
      </c>
      <c r="K685">
        <v>0</v>
      </c>
      <c r="L685">
        <v>0</v>
      </c>
      <c r="M685">
        <v>1</v>
      </c>
      <c r="N685">
        <v>0</v>
      </c>
      <c r="O685">
        <v>0</v>
      </c>
      <c r="P685">
        <v>0</v>
      </c>
    </row>
    <row r="686" spans="1:16" x14ac:dyDescent="0.65">
      <c r="A686">
        <v>45208</v>
      </c>
      <c r="B686">
        <v>881</v>
      </c>
      <c r="C686">
        <v>8810023</v>
      </c>
      <c r="D686" t="s">
        <v>119</v>
      </c>
      <c r="E686" t="s">
        <v>1390</v>
      </c>
      <c r="F686" t="s">
        <v>1440</v>
      </c>
      <c r="G686" t="s">
        <v>122</v>
      </c>
      <c r="H686" t="s">
        <v>1391</v>
      </c>
      <c r="I686" t="s">
        <v>1441</v>
      </c>
      <c r="J686" t="str">
        <f t="shared" si="10"/>
        <v>宮崎県西都市調殿</v>
      </c>
      <c r="K686">
        <v>0</v>
      </c>
      <c r="L686">
        <v>0</v>
      </c>
      <c r="M686">
        <v>0</v>
      </c>
      <c r="N686">
        <v>0</v>
      </c>
      <c r="O686">
        <v>0</v>
      </c>
      <c r="P686">
        <v>0</v>
      </c>
    </row>
    <row r="687" spans="1:16" x14ac:dyDescent="0.65">
      <c r="A687">
        <v>45208</v>
      </c>
      <c r="B687">
        <v>881</v>
      </c>
      <c r="C687">
        <v>8810033</v>
      </c>
      <c r="D687" t="s">
        <v>119</v>
      </c>
      <c r="E687" t="s">
        <v>1390</v>
      </c>
      <c r="F687" t="s">
        <v>1442</v>
      </c>
      <c r="G687" t="s">
        <v>122</v>
      </c>
      <c r="H687" t="s">
        <v>1391</v>
      </c>
      <c r="I687" t="s">
        <v>1443</v>
      </c>
      <c r="J687" t="str">
        <f t="shared" si="10"/>
        <v>宮崎県西都市妻</v>
      </c>
      <c r="K687">
        <v>0</v>
      </c>
      <c r="L687">
        <v>0</v>
      </c>
      <c r="M687">
        <v>0</v>
      </c>
      <c r="N687">
        <v>0</v>
      </c>
      <c r="O687">
        <v>0</v>
      </c>
      <c r="P687">
        <v>0</v>
      </c>
    </row>
    <row r="688" spans="1:16" x14ac:dyDescent="0.65">
      <c r="A688">
        <v>45208</v>
      </c>
      <c r="B688">
        <v>881</v>
      </c>
      <c r="C688">
        <v>8810034</v>
      </c>
      <c r="D688" t="s">
        <v>119</v>
      </c>
      <c r="E688" t="s">
        <v>1390</v>
      </c>
      <c r="F688" t="s">
        <v>1444</v>
      </c>
      <c r="G688" t="s">
        <v>122</v>
      </c>
      <c r="H688" t="s">
        <v>1391</v>
      </c>
      <c r="I688" t="s">
        <v>1445</v>
      </c>
      <c r="J688" t="str">
        <f t="shared" si="10"/>
        <v>宮崎県西都市妻町</v>
      </c>
      <c r="K688">
        <v>0</v>
      </c>
      <c r="L688">
        <v>0</v>
      </c>
      <c r="M688">
        <v>1</v>
      </c>
      <c r="N688">
        <v>0</v>
      </c>
      <c r="O688">
        <v>0</v>
      </c>
      <c r="P688">
        <v>0</v>
      </c>
    </row>
    <row r="689" spans="1:16" x14ac:dyDescent="0.65">
      <c r="A689">
        <v>45208</v>
      </c>
      <c r="B689">
        <v>881</v>
      </c>
      <c r="C689">
        <v>8810036</v>
      </c>
      <c r="D689" t="s">
        <v>119</v>
      </c>
      <c r="E689" t="s">
        <v>1390</v>
      </c>
      <c r="F689" t="s">
        <v>1446</v>
      </c>
      <c r="G689" t="s">
        <v>122</v>
      </c>
      <c r="H689" t="s">
        <v>1391</v>
      </c>
      <c r="I689" t="s">
        <v>1447</v>
      </c>
      <c r="J689" t="str">
        <f t="shared" si="10"/>
        <v>宮崎県西都市水流崎町</v>
      </c>
      <c r="K689">
        <v>0</v>
      </c>
      <c r="L689">
        <v>0</v>
      </c>
      <c r="M689">
        <v>0</v>
      </c>
      <c r="N689">
        <v>0</v>
      </c>
      <c r="O689">
        <v>0</v>
      </c>
      <c r="P689">
        <v>0</v>
      </c>
    </row>
    <row r="690" spans="1:16" x14ac:dyDescent="0.65">
      <c r="A690">
        <v>45208</v>
      </c>
      <c r="B690">
        <v>881</v>
      </c>
      <c r="C690">
        <v>8810025</v>
      </c>
      <c r="D690" t="s">
        <v>119</v>
      </c>
      <c r="E690" t="s">
        <v>1390</v>
      </c>
      <c r="F690" t="s">
        <v>1448</v>
      </c>
      <c r="G690" t="s">
        <v>122</v>
      </c>
      <c r="H690" t="s">
        <v>1391</v>
      </c>
      <c r="I690" t="s">
        <v>1449</v>
      </c>
      <c r="J690" t="str">
        <f t="shared" si="10"/>
        <v>宮崎県西都市童子丸</v>
      </c>
      <c r="K690">
        <v>0</v>
      </c>
      <c r="L690">
        <v>0</v>
      </c>
      <c r="M690">
        <v>0</v>
      </c>
      <c r="N690">
        <v>0</v>
      </c>
      <c r="O690">
        <v>0</v>
      </c>
      <c r="P690">
        <v>0</v>
      </c>
    </row>
    <row r="691" spans="1:16" x14ac:dyDescent="0.65">
      <c r="A691">
        <v>45208</v>
      </c>
      <c r="B691">
        <v>88101</v>
      </c>
      <c r="C691">
        <v>8810114</v>
      </c>
      <c r="D691" t="s">
        <v>119</v>
      </c>
      <c r="E691" t="s">
        <v>1390</v>
      </c>
      <c r="F691" t="s">
        <v>1450</v>
      </c>
      <c r="G691" t="s">
        <v>122</v>
      </c>
      <c r="H691" t="s">
        <v>1391</v>
      </c>
      <c r="I691" t="s">
        <v>1451</v>
      </c>
      <c r="J691" t="str">
        <f t="shared" si="10"/>
        <v>宮崎県西都市藤田</v>
      </c>
      <c r="K691">
        <v>0</v>
      </c>
      <c r="L691">
        <v>0</v>
      </c>
      <c r="M691">
        <v>0</v>
      </c>
      <c r="N691">
        <v>0</v>
      </c>
      <c r="O691">
        <v>0</v>
      </c>
      <c r="P691">
        <v>0</v>
      </c>
    </row>
    <row r="692" spans="1:16" x14ac:dyDescent="0.65">
      <c r="A692">
        <v>45208</v>
      </c>
      <c r="B692">
        <v>88101</v>
      </c>
      <c r="C692">
        <v>8810105</v>
      </c>
      <c r="D692" t="s">
        <v>119</v>
      </c>
      <c r="E692" t="s">
        <v>1390</v>
      </c>
      <c r="F692" t="s">
        <v>1452</v>
      </c>
      <c r="G692" t="s">
        <v>122</v>
      </c>
      <c r="H692" t="s">
        <v>1391</v>
      </c>
      <c r="I692" t="s">
        <v>1453</v>
      </c>
      <c r="J692" t="str">
        <f t="shared" si="10"/>
        <v>宮崎県西都市都於郡町</v>
      </c>
      <c r="K692">
        <v>0</v>
      </c>
      <c r="L692">
        <v>0</v>
      </c>
      <c r="M692">
        <v>0</v>
      </c>
      <c r="N692">
        <v>0</v>
      </c>
      <c r="O692">
        <v>0</v>
      </c>
      <c r="P692">
        <v>0</v>
      </c>
    </row>
    <row r="693" spans="1:16" x14ac:dyDescent="0.65">
      <c r="A693">
        <v>45208</v>
      </c>
      <c r="B693">
        <v>88111</v>
      </c>
      <c r="C693">
        <v>8811123</v>
      </c>
      <c r="D693" t="s">
        <v>119</v>
      </c>
      <c r="E693" t="s">
        <v>1390</v>
      </c>
      <c r="F693" t="s">
        <v>1454</v>
      </c>
      <c r="G693" t="s">
        <v>122</v>
      </c>
      <c r="H693" t="s">
        <v>1391</v>
      </c>
      <c r="I693" t="s">
        <v>1455</v>
      </c>
      <c r="J693" t="str">
        <f t="shared" si="10"/>
        <v>宮崎県西都市中尾</v>
      </c>
      <c r="K693">
        <v>0</v>
      </c>
      <c r="L693">
        <v>0</v>
      </c>
      <c r="M693">
        <v>0</v>
      </c>
      <c r="N693">
        <v>0</v>
      </c>
      <c r="O693">
        <v>0</v>
      </c>
      <c r="P693">
        <v>0</v>
      </c>
    </row>
    <row r="694" spans="1:16" x14ac:dyDescent="0.65">
      <c r="A694">
        <v>45208</v>
      </c>
      <c r="B694">
        <v>881</v>
      </c>
      <c r="C694">
        <v>8810024</v>
      </c>
      <c r="D694" t="s">
        <v>119</v>
      </c>
      <c r="E694" t="s">
        <v>1390</v>
      </c>
      <c r="F694" t="s">
        <v>1456</v>
      </c>
      <c r="G694" t="s">
        <v>122</v>
      </c>
      <c r="H694" t="s">
        <v>1391</v>
      </c>
      <c r="I694" t="s">
        <v>1457</v>
      </c>
      <c r="J694" t="str">
        <f t="shared" si="10"/>
        <v>宮崎県西都市中妻</v>
      </c>
      <c r="K694">
        <v>0</v>
      </c>
      <c r="L694">
        <v>0</v>
      </c>
      <c r="M694">
        <v>1</v>
      </c>
      <c r="N694">
        <v>0</v>
      </c>
      <c r="O694">
        <v>0</v>
      </c>
      <c r="P694">
        <v>0</v>
      </c>
    </row>
    <row r="695" spans="1:16" x14ac:dyDescent="0.65">
      <c r="A695">
        <v>45208</v>
      </c>
      <c r="B695">
        <v>88112</v>
      </c>
      <c r="C695">
        <v>8811233</v>
      </c>
      <c r="D695" t="s">
        <v>119</v>
      </c>
      <c r="E695" t="s">
        <v>1390</v>
      </c>
      <c r="F695" t="s">
        <v>1458</v>
      </c>
      <c r="G695" t="s">
        <v>122</v>
      </c>
      <c r="H695" t="s">
        <v>1391</v>
      </c>
      <c r="I695" t="s">
        <v>1459</v>
      </c>
      <c r="J695" t="str">
        <f t="shared" si="10"/>
        <v>宮崎県西都市八重</v>
      </c>
      <c r="K695">
        <v>0</v>
      </c>
      <c r="L695">
        <v>0</v>
      </c>
      <c r="M695">
        <v>0</v>
      </c>
      <c r="N695">
        <v>0</v>
      </c>
      <c r="O695">
        <v>0</v>
      </c>
      <c r="P695">
        <v>0</v>
      </c>
    </row>
    <row r="696" spans="1:16" x14ac:dyDescent="0.65">
      <c r="A696">
        <v>45208</v>
      </c>
      <c r="B696">
        <v>88101</v>
      </c>
      <c r="C696">
        <v>8810102</v>
      </c>
      <c r="D696" t="s">
        <v>119</v>
      </c>
      <c r="E696" t="s">
        <v>1390</v>
      </c>
      <c r="F696" t="s">
        <v>1460</v>
      </c>
      <c r="G696" t="s">
        <v>122</v>
      </c>
      <c r="H696" t="s">
        <v>1391</v>
      </c>
      <c r="I696" t="s">
        <v>1461</v>
      </c>
      <c r="J696" t="str">
        <f t="shared" si="10"/>
        <v>宮崎県西都市平郡</v>
      </c>
      <c r="K696">
        <v>0</v>
      </c>
      <c r="L696">
        <v>0</v>
      </c>
      <c r="M696">
        <v>0</v>
      </c>
      <c r="N696">
        <v>0</v>
      </c>
      <c r="O696">
        <v>0</v>
      </c>
      <c r="P696">
        <v>0</v>
      </c>
    </row>
    <row r="697" spans="1:16" x14ac:dyDescent="0.65">
      <c r="A697">
        <v>45208</v>
      </c>
      <c r="B697">
        <v>881</v>
      </c>
      <c r="C697">
        <v>8810026</v>
      </c>
      <c r="D697" t="s">
        <v>119</v>
      </c>
      <c r="E697" t="s">
        <v>1390</v>
      </c>
      <c r="F697" t="s">
        <v>1462</v>
      </c>
      <c r="G697" t="s">
        <v>122</v>
      </c>
      <c r="H697" t="s">
        <v>1391</v>
      </c>
      <c r="I697" t="s">
        <v>1463</v>
      </c>
      <c r="J697" t="str">
        <f t="shared" si="10"/>
        <v>宮崎県西都市穂北</v>
      </c>
      <c r="K697">
        <v>0</v>
      </c>
      <c r="L697">
        <v>0</v>
      </c>
      <c r="M697">
        <v>0</v>
      </c>
      <c r="N697">
        <v>0</v>
      </c>
      <c r="O697">
        <v>0</v>
      </c>
      <c r="P697">
        <v>0</v>
      </c>
    </row>
    <row r="698" spans="1:16" x14ac:dyDescent="0.65">
      <c r="A698">
        <v>45208</v>
      </c>
      <c r="B698">
        <v>881</v>
      </c>
      <c r="C698">
        <v>8810003</v>
      </c>
      <c r="D698" t="s">
        <v>119</v>
      </c>
      <c r="E698" t="s">
        <v>1390</v>
      </c>
      <c r="F698" t="s">
        <v>1464</v>
      </c>
      <c r="G698" t="s">
        <v>122</v>
      </c>
      <c r="H698" t="s">
        <v>1391</v>
      </c>
      <c r="I698" t="s">
        <v>1465</v>
      </c>
      <c r="J698" t="str">
        <f t="shared" si="10"/>
        <v>宮崎県西都市右松</v>
      </c>
      <c r="K698">
        <v>0</v>
      </c>
      <c r="L698">
        <v>0</v>
      </c>
      <c r="M698">
        <v>1</v>
      </c>
      <c r="N698">
        <v>0</v>
      </c>
      <c r="O698">
        <v>0</v>
      </c>
      <c r="P698">
        <v>0</v>
      </c>
    </row>
    <row r="699" spans="1:16" x14ac:dyDescent="0.65">
      <c r="A699">
        <v>45208</v>
      </c>
      <c r="B699">
        <v>881</v>
      </c>
      <c r="C699">
        <v>8810027</v>
      </c>
      <c r="D699" t="s">
        <v>119</v>
      </c>
      <c r="E699" t="s">
        <v>1390</v>
      </c>
      <c r="F699" t="s">
        <v>1388</v>
      </c>
      <c r="G699" t="s">
        <v>122</v>
      </c>
      <c r="H699" t="s">
        <v>1391</v>
      </c>
      <c r="I699" t="s">
        <v>1389</v>
      </c>
      <c r="J699" t="str">
        <f t="shared" si="10"/>
        <v>宮崎県西都市南方</v>
      </c>
      <c r="K699">
        <v>0</v>
      </c>
      <c r="L699">
        <v>0</v>
      </c>
      <c r="M699">
        <v>0</v>
      </c>
      <c r="N699">
        <v>0</v>
      </c>
      <c r="O699">
        <v>0</v>
      </c>
      <c r="P699">
        <v>0</v>
      </c>
    </row>
    <row r="700" spans="1:16" x14ac:dyDescent="0.65">
      <c r="A700">
        <v>45208</v>
      </c>
      <c r="B700">
        <v>88101</v>
      </c>
      <c r="C700">
        <v>8810101</v>
      </c>
      <c r="D700" t="s">
        <v>119</v>
      </c>
      <c r="E700" t="s">
        <v>1390</v>
      </c>
      <c r="F700" t="s">
        <v>1466</v>
      </c>
      <c r="G700" t="s">
        <v>122</v>
      </c>
      <c r="H700" t="s">
        <v>1391</v>
      </c>
      <c r="I700" t="s">
        <v>1467</v>
      </c>
      <c r="J700" t="str">
        <f t="shared" si="10"/>
        <v>宮崎県西都市三納</v>
      </c>
      <c r="K700">
        <v>0</v>
      </c>
      <c r="L700">
        <v>0</v>
      </c>
      <c r="M700">
        <v>0</v>
      </c>
      <c r="N700">
        <v>0</v>
      </c>
      <c r="O700">
        <v>0</v>
      </c>
      <c r="P700">
        <v>0</v>
      </c>
    </row>
    <row r="701" spans="1:16" x14ac:dyDescent="0.65">
      <c r="A701">
        <v>45208</v>
      </c>
      <c r="B701">
        <v>881</v>
      </c>
      <c r="C701">
        <v>8810016</v>
      </c>
      <c r="D701" t="s">
        <v>119</v>
      </c>
      <c r="E701" t="s">
        <v>1390</v>
      </c>
      <c r="F701" t="s">
        <v>1468</v>
      </c>
      <c r="G701" t="s">
        <v>122</v>
      </c>
      <c r="H701" t="s">
        <v>1391</v>
      </c>
      <c r="I701" t="s">
        <v>1469</v>
      </c>
      <c r="J701" t="str">
        <f t="shared" si="10"/>
        <v>宮崎県西都市御舟町</v>
      </c>
      <c r="K701">
        <v>0</v>
      </c>
      <c r="L701">
        <v>0</v>
      </c>
      <c r="M701">
        <v>1</v>
      </c>
      <c r="N701">
        <v>0</v>
      </c>
      <c r="O701">
        <v>0</v>
      </c>
      <c r="P701">
        <v>0</v>
      </c>
    </row>
    <row r="702" spans="1:16" x14ac:dyDescent="0.65">
      <c r="A702">
        <v>45208</v>
      </c>
      <c r="B702">
        <v>881</v>
      </c>
      <c r="C702">
        <v>8810005</v>
      </c>
      <c r="D702" t="s">
        <v>119</v>
      </c>
      <c r="E702" t="s">
        <v>1390</v>
      </c>
      <c r="F702" t="s">
        <v>1470</v>
      </c>
      <c r="G702" t="s">
        <v>122</v>
      </c>
      <c r="H702" t="s">
        <v>1391</v>
      </c>
      <c r="I702" t="s">
        <v>1471</v>
      </c>
      <c r="J702" t="str">
        <f t="shared" si="10"/>
        <v>宮崎県西都市三宅</v>
      </c>
      <c r="K702">
        <v>0</v>
      </c>
      <c r="L702">
        <v>0</v>
      </c>
      <c r="M702">
        <v>0</v>
      </c>
      <c r="N702">
        <v>0</v>
      </c>
      <c r="O702">
        <v>0</v>
      </c>
      <c r="P702">
        <v>0</v>
      </c>
    </row>
    <row r="703" spans="1:16" x14ac:dyDescent="0.65">
      <c r="A703">
        <v>45208</v>
      </c>
      <c r="B703">
        <v>88101</v>
      </c>
      <c r="C703">
        <v>8810112</v>
      </c>
      <c r="D703" t="s">
        <v>119</v>
      </c>
      <c r="E703" t="s">
        <v>1390</v>
      </c>
      <c r="F703" t="s">
        <v>1472</v>
      </c>
      <c r="G703" t="s">
        <v>122</v>
      </c>
      <c r="H703" t="s">
        <v>1391</v>
      </c>
      <c r="I703" t="s">
        <v>1473</v>
      </c>
      <c r="J703" t="str">
        <f t="shared" si="10"/>
        <v>宮崎県西都市山田</v>
      </c>
      <c r="K703">
        <v>0</v>
      </c>
      <c r="L703">
        <v>0</v>
      </c>
      <c r="M703">
        <v>0</v>
      </c>
      <c r="N703">
        <v>0</v>
      </c>
      <c r="O703">
        <v>0</v>
      </c>
      <c r="P703">
        <v>0</v>
      </c>
    </row>
    <row r="704" spans="1:16" x14ac:dyDescent="0.65">
      <c r="A704">
        <v>45209</v>
      </c>
      <c r="B704">
        <v>88943</v>
      </c>
      <c r="C704">
        <v>8894300</v>
      </c>
      <c r="D704" t="s">
        <v>119</v>
      </c>
      <c r="E704" t="s">
        <v>1474</v>
      </c>
      <c r="F704" t="s">
        <v>121</v>
      </c>
      <c r="G704" t="s">
        <v>122</v>
      </c>
      <c r="H704" t="s">
        <v>1475</v>
      </c>
      <c r="I704" t="s">
        <v>124</v>
      </c>
      <c r="J704" t="str">
        <f t="shared" si="10"/>
        <v>宮崎県えびの市以下に掲載がない場合</v>
      </c>
      <c r="K704">
        <v>0</v>
      </c>
      <c r="L704">
        <v>0</v>
      </c>
      <c r="M704">
        <v>0</v>
      </c>
      <c r="N704">
        <v>0</v>
      </c>
      <c r="O704">
        <v>0</v>
      </c>
      <c r="P704">
        <v>0</v>
      </c>
    </row>
    <row r="705" spans="1:16" x14ac:dyDescent="0.65">
      <c r="A705">
        <v>45209</v>
      </c>
      <c r="B705">
        <v>88943</v>
      </c>
      <c r="C705">
        <v>8894303</v>
      </c>
      <c r="D705" t="s">
        <v>119</v>
      </c>
      <c r="E705" t="s">
        <v>1474</v>
      </c>
      <c r="F705" t="s">
        <v>1476</v>
      </c>
      <c r="G705" t="s">
        <v>122</v>
      </c>
      <c r="H705" t="s">
        <v>1475</v>
      </c>
      <c r="I705" t="s">
        <v>1477</v>
      </c>
      <c r="J705" t="str">
        <f t="shared" ref="J705:J768" si="11">CONCATENATE(G705,H705,I705)</f>
        <v>宮崎県えびの市池島</v>
      </c>
      <c r="K705">
        <v>0</v>
      </c>
      <c r="L705">
        <v>0</v>
      </c>
      <c r="M705">
        <v>0</v>
      </c>
      <c r="N705">
        <v>0</v>
      </c>
      <c r="O705">
        <v>0</v>
      </c>
      <c r="P705">
        <v>0</v>
      </c>
    </row>
    <row r="706" spans="1:16" x14ac:dyDescent="0.65">
      <c r="A706">
        <v>45209</v>
      </c>
      <c r="B706">
        <v>88943</v>
      </c>
      <c r="C706">
        <v>8894306</v>
      </c>
      <c r="D706" t="s">
        <v>119</v>
      </c>
      <c r="E706" t="s">
        <v>1474</v>
      </c>
      <c r="F706" t="s">
        <v>1478</v>
      </c>
      <c r="G706" t="s">
        <v>122</v>
      </c>
      <c r="H706" t="s">
        <v>1475</v>
      </c>
      <c r="I706" t="s">
        <v>1479</v>
      </c>
      <c r="J706" t="str">
        <f t="shared" si="11"/>
        <v>宮崎県えびの市今西</v>
      </c>
      <c r="K706">
        <v>0</v>
      </c>
      <c r="L706">
        <v>0</v>
      </c>
      <c r="M706">
        <v>0</v>
      </c>
      <c r="N706">
        <v>0</v>
      </c>
      <c r="O706">
        <v>0</v>
      </c>
      <c r="P706">
        <v>0</v>
      </c>
    </row>
    <row r="707" spans="1:16" x14ac:dyDescent="0.65">
      <c r="A707">
        <v>45209</v>
      </c>
      <c r="B707">
        <v>88941</v>
      </c>
      <c r="C707">
        <v>8894162</v>
      </c>
      <c r="D707" t="s">
        <v>119</v>
      </c>
      <c r="E707" t="s">
        <v>1474</v>
      </c>
      <c r="F707" t="s">
        <v>1480</v>
      </c>
      <c r="G707" t="s">
        <v>122</v>
      </c>
      <c r="H707" t="s">
        <v>1475</v>
      </c>
      <c r="I707" t="s">
        <v>1481</v>
      </c>
      <c r="J707" t="str">
        <f t="shared" si="11"/>
        <v>宮崎県えびの市内竪</v>
      </c>
      <c r="K707">
        <v>0</v>
      </c>
      <c r="L707">
        <v>0</v>
      </c>
      <c r="M707">
        <v>0</v>
      </c>
      <c r="N707">
        <v>0</v>
      </c>
      <c r="O707">
        <v>0</v>
      </c>
      <c r="P707">
        <v>0</v>
      </c>
    </row>
    <row r="708" spans="1:16" x14ac:dyDescent="0.65">
      <c r="A708">
        <v>45209</v>
      </c>
      <c r="B708">
        <v>88941</v>
      </c>
      <c r="C708">
        <v>8894153</v>
      </c>
      <c r="D708" t="s">
        <v>119</v>
      </c>
      <c r="E708" t="s">
        <v>1474</v>
      </c>
      <c r="F708" t="s">
        <v>1482</v>
      </c>
      <c r="G708" t="s">
        <v>122</v>
      </c>
      <c r="H708" t="s">
        <v>1475</v>
      </c>
      <c r="I708" t="s">
        <v>1483</v>
      </c>
      <c r="J708" t="str">
        <f t="shared" si="11"/>
        <v>宮崎県えびの市浦</v>
      </c>
      <c r="K708">
        <v>0</v>
      </c>
      <c r="L708">
        <v>0</v>
      </c>
      <c r="M708">
        <v>0</v>
      </c>
      <c r="N708">
        <v>0</v>
      </c>
      <c r="O708">
        <v>0</v>
      </c>
      <c r="P708">
        <v>0</v>
      </c>
    </row>
    <row r="709" spans="1:16" x14ac:dyDescent="0.65">
      <c r="A709">
        <v>45209</v>
      </c>
      <c r="B709">
        <v>88943</v>
      </c>
      <c r="C709">
        <v>8894304</v>
      </c>
      <c r="D709" t="s">
        <v>119</v>
      </c>
      <c r="E709" t="s">
        <v>1474</v>
      </c>
      <c r="F709" t="s">
        <v>1484</v>
      </c>
      <c r="G709" t="s">
        <v>122</v>
      </c>
      <c r="H709" t="s">
        <v>1475</v>
      </c>
      <c r="I709" t="s">
        <v>1485</v>
      </c>
      <c r="J709" t="str">
        <f t="shared" si="11"/>
        <v>宮崎県えびの市上江</v>
      </c>
      <c r="K709">
        <v>0</v>
      </c>
      <c r="L709">
        <v>0</v>
      </c>
      <c r="M709">
        <v>0</v>
      </c>
      <c r="N709">
        <v>0</v>
      </c>
      <c r="O709">
        <v>0</v>
      </c>
      <c r="P709">
        <v>0</v>
      </c>
    </row>
    <row r="710" spans="1:16" x14ac:dyDescent="0.65">
      <c r="A710">
        <v>45209</v>
      </c>
      <c r="B710">
        <v>88942</v>
      </c>
      <c r="C710">
        <v>8894243</v>
      </c>
      <c r="D710" t="s">
        <v>119</v>
      </c>
      <c r="E710" t="s">
        <v>1474</v>
      </c>
      <c r="F710" t="s">
        <v>1486</v>
      </c>
      <c r="G710" t="s">
        <v>122</v>
      </c>
      <c r="H710" t="s">
        <v>1475</v>
      </c>
      <c r="I710" t="s">
        <v>1487</v>
      </c>
      <c r="J710" t="str">
        <f t="shared" si="11"/>
        <v>宮崎県えびの市榎田</v>
      </c>
      <c r="K710">
        <v>0</v>
      </c>
      <c r="L710">
        <v>0</v>
      </c>
      <c r="M710">
        <v>0</v>
      </c>
      <c r="N710">
        <v>0</v>
      </c>
      <c r="O710">
        <v>0</v>
      </c>
      <c r="P710">
        <v>0</v>
      </c>
    </row>
    <row r="711" spans="1:16" x14ac:dyDescent="0.65">
      <c r="A711">
        <v>45209</v>
      </c>
      <c r="B711">
        <v>88943</v>
      </c>
      <c r="C711">
        <v>8894314</v>
      </c>
      <c r="D711" t="s">
        <v>119</v>
      </c>
      <c r="E711" t="s">
        <v>1474</v>
      </c>
      <c r="F711" t="s">
        <v>1488</v>
      </c>
      <c r="G711" t="s">
        <v>122</v>
      </c>
      <c r="H711" t="s">
        <v>1475</v>
      </c>
      <c r="I711" t="s">
        <v>1489</v>
      </c>
      <c r="J711" t="str">
        <f t="shared" si="11"/>
        <v>宮崎県えびの市大河平</v>
      </c>
      <c r="K711">
        <v>0</v>
      </c>
      <c r="L711">
        <v>0</v>
      </c>
      <c r="M711">
        <v>0</v>
      </c>
      <c r="N711">
        <v>0</v>
      </c>
      <c r="O711">
        <v>0</v>
      </c>
      <c r="P711">
        <v>0</v>
      </c>
    </row>
    <row r="712" spans="1:16" x14ac:dyDescent="0.65">
      <c r="A712">
        <v>45209</v>
      </c>
      <c r="B712">
        <v>88941</v>
      </c>
      <c r="C712">
        <v>8894161</v>
      </c>
      <c r="D712" t="s">
        <v>119</v>
      </c>
      <c r="E712" t="s">
        <v>1474</v>
      </c>
      <c r="F712" t="s">
        <v>1490</v>
      </c>
      <c r="G712" t="s">
        <v>122</v>
      </c>
      <c r="H712" t="s">
        <v>1475</v>
      </c>
      <c r="I712" t="s">
        <v>1491</v>
      </c>
      <c r="J712" t="str">
        <f t="shared" si="11"/>
        <v>宮崎県えびの市岡松</v>
      </c>
      <c r="K712">
        <v>0</v>
      </c>
      <c r="L712">
        <v>0</v>
      </c>
      <c r="M712">
        <v>0</v>
      </c>
      <c r="N712">
        <v>0</v>
      </c>
      <c r="O712">
        <v>0</v>
      </c>
      <c r="P712">
        <v>0</v>
      </c>
    </row>
    <row r="713" spans="1:16" x14ac:dyDescent="0.65">
      <c r="A713">
        <v>45209</v>
      </c>
      <c r="B713">
        <v>88942</v>
      </c>
      <c r="C713">
        <v>8894222</v>
      </c>
      <c r="D713" t="s">
        <v>119</v>
      </c>
      <c r="E713" t="s">
        <v>1474</v>
      </c>
      <c r="F713" t="s">
        <v>1492</v>
      </c>
      <c r="G713" t="s">
        <v>122</v>
      </c>
      <c r="H713" t="s">
        <v>1475</v>
      </c>
      <c r="I713" t="s">
        <v>1493</v>
      </c>
      <c r="J713" t="str">
        <f t="shared" si="11"/>
        <v>宮崎県えびの市小田</v>
      </c>
      <c r="K713">
        <v>0</v>
      </c>
      <c r="L713">
        <v>0</v>
      </c>
      <c r="M713">
        <v>0</v>
      </c>
      <c r="N713">
        <v>0</v>
      </c>
      <c r="O713">
        <v>0</v>
      </c>
      <c r="P713">
        <v>0</v>
      </c>
    </row>
    <row r="714" spans="1:16" x14ac:dyDescent="0.65">
      <c r="A714">
        <v>45209</v>
      </c>
      <c r="B714">
        <v>88941</v>
      </c>
      <c r="C714">
        <v>8894155</v>
      </c>
      <c r="D714" t="s">
        <v>119</v>
      </c>
      <c r="E714" t="s">
        <v>1474</v>
      </c>
      <c r="F714" t="s">
        <v>1494</v>
      </c>
      <c r="G714" t="s">
        <v>122</v>
      </c>
      <c r="H714" t="s">
        <v>1475</v>
      </c>
      <c r="I714" t="s">
        <v>1495</v>
      </c>
      <c r="J714" t="str">
        <f t="shared" si="11"/>
        <v>宮崎県えびの市亀沢</v>
      </c>
      <c r="K714">
        <v>0</v>
      </c>
      <c r="L714">
        <v>0</v>
      </c>
      <c r="M714">
        <v>0</v>
      </c>
      <c r="N714">
        <v>0</v>
      </c>
      <c r="O714">
        <v>0</v>
      </c>
      <c r="P714">
        <v>0</v>
      </c>
    </row>
    <row r="715" spans="1:16" x14ac:dyDescent="0.65">
      <c r="A715">
        <v>45209</v>
      </c>
      <c r="B715">
        <v>88942</v>
      </c>
      <c r="C715">
        <v>8894221</v>
      </c>
      <c r="D715" t="s">
        <v>119</v>
      </c>
      <c r="E715" t="s">
        <v>1474</v>
      </c>
      <c r="F715" t="s">
        <v>1496</v>
      </c>
      <c r="G715" t="s">
        <v>122</v>
      </c>
      <c r="H715" t="s">
        <v>1475</v>
      </c>
      <c r="I715" t="s">
        <v>1497</v>
      </c>
      <c r="J715" t="str">
        <f t="shared" si="11"/>
        <v>宮崎県えびの市栗下</v>
      </c>
      <c r="K715">
        <v>0</v>
      </c>
      <c r="L715">
        <v>0</v>
      </c>
      <c r="M715">
        <v>0</v>
      </c>
      <c r="N715">
        <v>0</v>
      </c>
      <c r="O715">
        <v>0</v>
      </c>
      <c r="P715">
        <v>0</v>
      </c>
    </row>
    <row r="716" spans="1:16" x14ac:dyDescent="0.65">
      <c r="A716">
        <v>45209</v>
      </c>
      <c r="B716">
        <v>88942</v>
      </c>
      <c r="C716">
        <v>8894241</v>
      </c>
      <c r="D716" t="s">
        <v>119</v>
      </c>
      <c r="E716" t="s">
        <v>1474</v>
      </c>
      <c r="F716" t="s">
        <v>1498</v>
      </c>
      <c r="G716" t="s">
        <v>122</v>
      </c>
      <c r="H716" t="s">
        <v>1475</v>
      </c>
      <c r="I716" t="s">
        <v>1499</v>
      </c>
      <c r="J716" t="str">
        <f t="shared" si="11"/>
        <v>宮崎県えびの市西郷</v>
      </c>
      <c r="K716">
        <v>0</v>
      </c>
      <c r="L716">
        <v>0</v>
      </c>
      <c r="M716">
        <v>0</v>
      </c>
      <c r="N716">
        <v>0</v>
      </c>
      <c r="O716">
        <v>0</v>
      </c>
      <c r="P716">
        <v>0</v>
      </c>
    </row>
    <row r="717" spans="1:16" x14ac:dyDescent="0.65">
      <c r="A717">
        <v>45209</v>
      </c>
      <c r="B717">
        <v>88943</v>
      </c>
      <c r="C717">
        <v>8894312</v>
      </c>
      <c r="D717" t="s">
        <v>119</v>
      </c>
      <c r="E717" t="s">
        <v>1474</v>
      </c>
      <c r="F717" t="s">
        <v>1500</v>
      </c>
      <c r="G717" t="s">
        <v>122</v>
      </c>
      <c r="H717" t="s">
        <v>1475</v>
      </c>
      <c r="I717" t="s">
        <v>1501</v>
      </c>
      <c r="J717" t="str">
        <f t="shared" si="11"/>
        <v>宮崎県えびの市坂元</v>
      </c>
      <c r="K717">
        <v>0</v>
      </c>
      <c r="L717">
        <v>0</v>
      </c>
      <c r="M717">
        <v>0</v>
      </c>
      <c r="N717">
        <v>0</v>
      </c>
      <c r="O717">
        <v>0</v>
      </c>
      <c r="P717">
        <v>0</v>
      </c>
    </row>
    <row r="718" spans="1:16" x14ac:dyDescent="0.65">
      <c r="A718">
        <v>45209</v>
      </c>
      <c r="B718">
        <v>88941</v>
      </c>
      <c r="C718">
        <v>8894152</v>
      </c>
      <c r="D718" t="s">
        <v>119</v>
      </c>
      <c r="E718" t="s">
        <v>1474</v>
      </c>
      <c r="F718" t="s">
        <v>1502</v>
      </c>
      <c r="G718" t="s">
        <v>122</v>
      </c>
      <c r="H718" t="s">
        <v>1475</v>
      </c>
      <c r="I718" t="s">
        <v>1503</v>
      </c>
      <c r="J718" t="str">
        <f t="shared" si="11"/>
        <v>宮崎県えびの市島内</v>
      </c>
      <c r="K718">
        <v>0</v>
      </c>
      <c r="L718">
        <v>0</v>
      </c>
      <c r="M718">
        <v>0</v>
      </c>
      <c r="N718">
        <v>0</v>
      </c>
      <c r="O718">
        <v>0</v>
      </c>
      <c r="P718">
        <v>0</v>
      </c>
    </row>
    <row r="719" spans="1:16" x14ac:dyDescent="0.65">
      <c r="A719">
        <v>45209</v>
      </c>
      <c r="B719">
        <v>88941</v>
      </c>
      <c r="C719">
        <v>8894164</v>
      </c>
      <c r="D719" t="s">
        <v>119</v>
      </c>
      <c r="E719" t="s">
        <v>1474</v>
      </c>
      <c r="F719" t="s">
        <v>1504</v>
      </c>
      <c r="G719" t="s">
        <v>122</v>
      </c>
      <c r="H719" t="s">
        <v>1475</v>
      </c>
      <c r="I719" t="s">
        <v>1505</v>
      </c>
      <c r="J719" t="str">
        <f t="shared" si="11"/>
        <v>宮崎県えびの市昌明寺</v>
      </c>
      <c r="K719">
        <v>0</v>
      </c>
      <c r="L719">
        <v>0</v>
      </c>
      <c r="M719">
        <v>0</v>
      </c>
      <c r="N719">
        <v>0</v>
      </c>
      <c r="O719">
        <v>0</v>
      </c>
      <c r="P719">
        <v>0</v>
      </c>
    </row>
    <row r="720" spans="1:16" x14ac:dyDescent="0.65">
      <c r="A720">
        <v>45209</v>
      </c>
      <c r="B720">
        <v>88943</v>
      </c>
      <c r="C720">
        <v>8894302</v>
      </c>
      <c r="D720" t="s">
        <v>119</v>
      </c>
      <c r="E720" t="s">
        <v>1474</v>
      </c>
      <c r="F720" t="s">
        <v>1506</v>
      </c>
      <c r="G720" t="s">
        <v>122</v>
      </c>
      <c r="H720" t="s">
        <v>1475</v>
      </c>
      <c r="I720" t="s">
        <v>1507</v>
      </c>
      <c r="J720" t="str">
        <f t="shared" si="11"/>
        <v>宮崎県えびの市末永</v>
      </c>
      <c r="K720">
        <v>0</v>
      </c>
      <c r="L720">
        <v>0</v>
      </c>
      <c r="M720">
        <v>0</v>
      </c>
      <c r="N720">
        <v>0</v>
      </c>
      <c r="O720">
        <v>0</v>
      </c>
      <c r="P720">
        <v>0</v>
      </c>
    </row>
    <row r="721" spans="1:16" x14ac:dyDescent="0.65">
      <c r="A721">
        <v>45209</v>
      </c>
      <c r="B721">
        <v>88943</v>
      </c>
      <c r="C721">
        <v>8894313</v>
      </c>
      <c r="D721" t="s">
        <v>119</v>
      </c>
      <c r="E721" t="s">
        <v>1474</v>
      </c>
      <c r="F721" t="s">
        <v>1508</v>
      </c>
      <c r="G721" t="s">
        <v>122</v>
      </c>
      <c r="H721" t="s">
        <v>1475</v>
      </c>
      <c r="I721" t="s">
        <v>1509</v>
      </c>
      <c r="J721" t="str">
        <f t="shared" si="11"/>
        <v>宮崎県えびの市杉水流</v>
      </c>
      <c r="K721">
        <v>0</v>
      </c>
      <c r="L721">
        <v>0</v>
      </c>
      <c r="M721">
        <v>0</v>
      </c>
      <c r="N721">
        <v>0</v>
      </c>
      <c r="O721">
        <v>0</v>
      </c>
      <c r="P721">
        <v>0</v>
      </c>
    </row>
    <row r="722" spans="1:16" x14ac:dyDescent="0.65">
      <c r="A722">
        <v>45209</v>
      </c>
      <c r="B722">
        <v>88943</v>
      </c>
      <c r="C722">
        <v>8894311</v>
      </c>
      <c r="D722" t="s">
        <v>119</v>
      </c>
      <c r="E722" t="s">
        <v>1474</v>
      </c>
      <c r="F722" t="s">
        <v>1510</v>
      </c>
      <c r="G722" t="s">
        <v>122</v>
      </c>
      <c r="H722" t="s">
        <v>1475</v>
      </c>
      <c r="I722" t="s">
        <v>1511</v>
      </c>
      <c r="J722" t="str">
        <f t="shared" si="11"/>
        <v>宮崎県えびの市大明司</v>
      </c>
      <c r="K722">
        <v>0</v>
      </c>
      <c r="L722">
        <v>0</v>
      </c>
      <c r="M722">
        <v>0</v>
      </c>
      <c r="N722">
        <v>0</v>
      </c>
      <c r="O722">
        <v>0</v>
      </c>
      <c r="P722">
        <v>0</v>
      </c>
    </row>
    <row r="723" spans="1:16" x14ac:dyDescent="0.65">
      <c r="A723">
        <v>45209</v>
      </c>
      <c r="B723">
        <v>88941</v>
      </c>
      <c r="C723">
        <v>8894163</v>
      </c>
      <c r="D723" t="s">
        <v>119</v>
      </c>
      <c r="E723" t="s">
        <v>1474</v>
      </c>
      <c r="F723" t="s">
        <v>1512</v>
      </c>
      <c r="G723" t="s">
        <v>122</v>
      </c>
      <c r="H723" t="s">
        <v>1475</v>
      </c>
      <c r="I723" t="s">
        <v>1513</v>
      </c>
      <c r="J723" t="str">
        <f t="shared" si="11"/>
        <v>宮崎県えびの市水流</v>
      </c>
      <c r="K723">
        <v>0</v>
      </c>
      <c r="L723">
        <v>0</v>
      </c>
      <c r="M723">
        <v>0</v>
      </c>
      <c r="N723">
        <v>0</v>
      </c>
      <c r="O723">
        <v>0</v>
      </c>
      <c r="P723">
        <v>0</v>
      </c>
    </row>
    <row r="724" spans="1:16" x14ac:dyDescent="0.65">
      <c r="A724">
        <v>45209</v>
      </c>
      <c r="B724">
        <v>88942</v>
      </c>
      <c r="C724">
        <v>8894234</v>
      </c>
      <c r="D724" t="s">
        <v>119</v>
      </c>
      <c r="E724" t="s">
        <v>1474</v>
      </c>
      <c r="F724" t="s">
        <v>1514</v>
      </c>
      <c r="G724" t="s">
        <v>122</v>
      </c>
      <c r="H724" t="s">
        <v>1475</v>
      </c>
      <c r="I724" t="s">
        <v>1515</v>
      </c>
      <c r="J724" t="str">
        <f t="shared" si="11"/>
        <v>宮崎県えびの市永山</v>
      </c>
      <c r="K724">
        <v>0</v>
      </c>
      <c r="L724">
        <v>0</v>
      </c>
      <c r="M724">
        <v>0</v>
      </c>
      <c r="N724">
        <v>0</v>
      </c>
      <c r="O724">
        <v>0</v>
      </c>
      <c r="P724">
        <v>0</v>
      </c>
    </row>
    <row r="725" spans="1:16" x14ac:dyDescent="0.65">
      <c r="A725">
        <v>45209</v>
      </c>
      <c r="B725">
        <v>88941</v>
      </c>
      <c r="C725">
        <v>8894165</v>
      </c>
      <c r="D725" t="s">
        <v>119</v>
      </c>
      <c r="E725" t="s">
        <v>1474</v>
      </c>
      <c r="F725" t="s">
        <v>1516</v>
      </c>
      <c r="G725" t="s">
        <v>122</v>
      </c>
      <c r="H725" t="s">
        <v>1475</v>
      </c>
      <c r="I725" t="s">
        <v>1517</v>
      </c>
      <c r="J725" t="str">
        <f t="shared" si="11"/>
        <v>宮崎県えびの市西川北</v>
      </c>
      <c r="K725">
        <v>0</v>
      </c>
      <c r="L725">
        <v>0</v>
      </c>
      <c r="M725">
        <v>0</v>
      </c>
      <c r="N725">
        <v>0</v>
      </c>
      <c r="O725">
        <v>0</v>
      </c>
      <c r="P725">
        <v>0</v>
      </c>
    </row>
    <row r="726" spans="1:16" x14ac:dyDescent="0.65">
      <c r="A726">
        <v>45209</v>
      </c>
      <c r="B726">
        <v>88942</v>
      </c>
      <c r="C726">
        <v>8894232</v>
      </c>
      <c r="D726" t="s">
        <v>119</v>
      </c>
      <c r="E726" t="s">
        <v>1474</v>
      </c>
      <c r="F726" t="s">
        <v>1518</v>
      </c>
      <c r="G726" t="s">
        <v>122</v>
      </c>
      <c r="H726" t="s">
        <v>1475</v>
      </c>
      <c r="I726" t="s">
        <v>1519</v>
      </c>
      <c r="J726" t="str">
        <f t="shared" si="11"/>
        <v>宮崎県えびの市西長江浦</v>
      </c>
      <c r="K726">
        <v>0</v>
      </c>
      <c r="L726">
        <v>0</v>
      </c>
      <c r="M726">
        <v>0</v>
      </c>
      <c r="N726">
        <v>0</v>
      </c>
      <c r="O726">
        <v>0</v>
      </c>
      <c r="P726">
        <v>0</v>
      </c>
    </row>
    <row r="727" spans="1:16" x14ac:dyDescent="0.65">
      <c r="A727">
        <v>45209</v>
      </c>
      <c r="B727">
        <v>88942</v>
      </c>
      <c r="C727">
        <v>8894233</v>
      </c>
      <c r="D727" t="s">
        <v>119</v>
      </c>
      <c r="E727" t="s">
        <v>1474</v>
      </c>
      <c r="F727" t="s">
        <v>1520</v>
      </c>
      <c r="G727" t="s">
        <v>122</v>
      </c>
      <c r="H727" t="s">
        <v>1475</v>
      </c>
      <c r="I727" t="s">
        <v>1521</v>
      </c>
      <c r="J727" t="str">
        <f t="shared" si="11"/>
        <v>宮崎県えびの市灰塚</v>
      </c>
      <c r="K727">
        <v>0</v>
      </c>
      <c r="L727">
        <v>0</v>
      </c>
      <c r="M727">
        <v>0</v>
      </c>
      <c r="N727">
        <v>0</v>
      </c>
      <c r="O727">
        <v>0</v>
      </c>
      <c r="P727">
        <v>0</v>
      </c>
    </row>
    <row r="728" spans="1:16" x14ac:dyDescent="0.65">
      <c r="A728">
        <v>45209</v>
      </c>
      <c r="B728">
        <v>88943</v>
      </c>
      <c r="C728">
        <v>8894301</v>
      </c>
      <c r="D728" t="s">
        <v>119</v>
      </c>
      <c r="E728" t="s">
        <v>1474</v>
      </c>
      <c r="F728" t="s">
        <v>1522</v>
      </c>
      <c r="G728" t="s">
        <v>122</v>
      </c>
      <c r="H728" t="s">
        <v>1475</v>
      </c>
      <c r="I728" t="s">
        <v>1523</v>
      </c>
      <c r="J728" t="str">
        <f t="shared" si="11"/>
        <v>宮崎県えびの市原田</v>
      </c>
      <c r="K728">
        <v>0</v>
      </c>
      <c r="L728">
        <v>0</v>
      </c>
      <c r="M728">
        <v>0</v>
      </c>
      <c r="N728">
        <v>0</v>
      </c>
      <c r="O728">
        <v>0</v>
      </c>
      <c r="P728">
        <v>0</v>
      </c>
    </row>
    <row r="729" spans="1:16" x14ac:dyDescent="0.65">
      <c r="A729">
        <v>45209</v>
      </c>
      <c r="B729">
        <v>88942</v>
      </c>
      <c r="C729">
        <v>8894244</v>
      </c>
      <c r="D729" t="s">
        <v>119</v>
      </c>
      <c r="E729" t="s">
        <v>1474</v>
      </c>
      <c r="F729" t="s">
        <v>1524</v>
      </c>
      <c r="G729" t="s">
        <v>122</v>
      </c>
      <c r="H729" t="s">
        <v>1475</v>
      </c>
      <c r="I729" t="s">
        <v>1525</v>
      </c>
      <c r="J729" t="str">
        <f t="shared" si="11"/>
        <v>宮崎県えびの市東川北</v>
      </c>
      <c r="K729">
        <v>0</v>
      </c>
      <c r="L729">
        <v>0</v>
      </c>
      <c r="M729">
        <v>0</v>
      </c>
      <c r="N729">
        <v>0</v>
      </c>
      <c r="O729">
        <v>0</v>
      </c>
      <c r="P729">
        <v>0</v>
      </c>
    </row>
    <row r="730" spans="1:16" x14ac:dyDescent="0.65">
      <c r="A730">
        <v>45209</v>
      </c>
      <c r="B730">
        <v>88942</v>
      </c>
      <c r="C730">
        <v>8894231</v>
      </c>
      <c r="D730" t="s">
        <v>119</v>
      </c>
      <c r="E730" t="s">
        <v>1474</v>
      </c>
      <c r="F730" t="s">
        <v>1526</v>
      </c>
      <c r="G730" t="s">
        <v>122</v>
      </c>
      <c r="H730" t="s">
        <v>1475</v>
      </c>
      <c r="I730" t="s">
        <v>1527</v>
      </c>
      <c r="J730" t="str">
        <f t="shared" si="11"/>
        <v>宮崎県えびの市東長江浦</v>
      </c>
      <c r="K730">
        <v>0</v>
      </c>
      <c r="L730">
        <v>0</v>
      </c>
      <c r="M730">
        <v>0</v>
      </c>
      <c r="N730">
        <v>0</v>
      </c>
      <c r="O730">
        <v>0</v>
      </c>
      <c r="P730">
        <v>0</v>
      </c>
    </row>
    <row r="731" spans="1:16" x14ac:dyDescent="0.65">
      <c r="A731">
        <v>45209</v>
      </c>
      <c r="B731">
        <v>88943</v>
      </c>
      <c r="C731">
        <v>8894305</v>
      </c>
      <c r="D731" t="s">
        <v>119</v>
      </c>
      <c r="E731" t="s">
        <v>1474</v>
      </c>
      <c r="F731" t="s">
        <v>1528</v>
      </c>
      <c r="G731" t="s">
        <v>122</v>
      </c>
      <c r="H731" t="s">
        <v>1475</v>
      </c>
      <c r="I731" t="s">
        <v>1529</v>
      </c>
      <c r="J731" t="str">
        <f t="shared" si="11"/>
        <v>宮崎県えびの市前田</v>
      </c>
      <c r="K731">
        <v>0</v>
      </c>
      <c r="L731">
        <v>0</v>
      </c>
      <c r="M731">
        <v>0</v>
      </c>
      <c r="N731">
        <v>0</v>
      </c>
      <c r="O731">
        <v>0</v>
      </c>
      <c r="P731">
        <v>0</v>
      </c>
    </row>
    <row r="732" spans="1:16" x14ac:dyDescent="0.65">
      <c r="A732">
        <v>45209</v>
      </c>
      <c r="B732">
        <v>88941</v>
      </c>
      <c r="C732">
        <v>8894151</v>
      </c>
      <c r="D732" t="s">
        <v>119</v>
      </c>
      <c r="E732" t="s">
        <v>1474</v>
      </c>
      <c r="F732" t="s">
        <v>1530</v>
      </c>
      <c r="G732" t="s">
        <v>122</v>
      </c>
      <c r="H732" t="s">
        <v>1475</v>
      </c>
      <c r="I732" t="s">
        <v>1531</v>
      </c>
      <c r="J732" t="str">
        <f t="shared" si="11"/>
        <v>宮崎県えびの市向江</v>
      </c>
      <c r="K732">
        <v>0</v>
      </c>
      <c r="L732">
        <v>0</v>
      </c>
      <c r="M732">
        <v>0</v>
      </c>
      <c r="N732">
        <v>0</v>
      </c>
      <c r="O732">
        <v>0</v>
      </c>
      <c r="P732">
        <v>0</v>
      </c>
    </row>
    <row r="733" spans="1:16" x14ac:dyDescent="0.65">
      <c r="A733">
        <v>45209</v>
      </c>
      <c r="B733">
        <v>88941</v>
      </c>
      <c r="C733">
        <v>8894154</v>
      </c>
      <c r="D733" t="s">
        <v>119</v>
      </c>
      <c r="E733" t="s">
        <v>1474</v>
      </c>
      <c r="F733" t="s">
        <v>1532</v>
      </c>
      <c r="G733" t="s">
        <v>122</v>
      </c>
      <c r="H733" t="s">
        <v>1475</v>
      </c>
      <c r="I733" t="s">
        <v>1533</v>
      </c>
      <c r="J733" t="str">
        <f t="shared" si="11"/>
        <v>宮崎県えびの市柳水流</v>
      </c>
      <c r="K733">
        <v>0</v>
      </c>
      <c r="L733">
        <v>0</v>
      </c>
      <c r="M733">
        <v>0</v>
      </c>
      <c r="N733">
        <v>0</v>
      </c>
      <c r="O733">
        <v>0</v>
      </c>
      <c r="P733">
        <v>0</v>
      </c>
    </row>
    <row r="734" spans="1:16" x14ac:dyDescent="0.65">
      <c r="A734">
        <v>45209</v>
      </c>
      <c r="B734">
        <v>88942</v>
      </c>
      <c r="C734">
        <v>8894242</v>
      </c>
      <c r="D734" t="s">
        <v>119</v>
      </c>
      <c r="E734" t="s">
        <v>1474</v>
      </c>
      <c r="F734" t="s">
        <v>1534</v>
      </c>
      <c r="G734" t="s">
        <v>122</v>
      </c>
      <c r="H734" t="s">
        <v>1475</v>
      </c>
      <c r="I734" t="s">
        <v>1535</v>
      </c>
      <c r="J734" t="str">
        <f t="shared" si="11"/>
        <v>宮崎県えびの市湯田</v>
      </c>
      <c r="K734">
        <v>0</v>
      </c>
      <c r="L734">
        <v>0</v>
      </c>
      <c r="M734">
        <v>0</v>
      </c>
      <c r="N734">
        <v>0</v>
      </c>
      <c r="O734">
        <v>0</v>
      </c>
      <c r="P734">
        <v>0</v>
      </c>
    </row>
    <row r="735" spans="1:16" x14ac:dyDescent="0.65">
      <c r="A735">
        <v>45341</v>
      </c>
      <c r="B735">
        <v>88919</v>
      </c>
      <c r="C735">
        <v>8891900</v>
      </c>
      <c r="D735" t="s">
        <v>119</v>
      </c>
      <c r="E735" t="s">
        <v>1536</v>
      </c>
      <c r="F735" t="s">
        <v>121</v>
      </c>
      <c r="G735" t="s">
        <v>122</v>
      </c>
      <c r="H735" t="s">
        <v>1537</v>
      </c>
      <c r="I735" t="s">
        <v>124</v>
      </c>
      <c r="J735" t="str">
        <f t="shared" si="11"/>
        <v>宮崎県北諸県郡三股町以下に掲載がない場合</v>
      </c>
      <c r="K735">
        <v>0</v>
      </c>
      <c r="L735">
        <v>0</v>
      </c>
      <c r="M735">
        <v>0</v>
      </c>
      <c r="N735">
        <v>0</v>
      </c>
      <c r="O735">
        <v>0</v>
      </c>
      <c r="P735">
        <v>0</v>
      </c>
    </row>
    <row r="736" spans="1:16" x14ac:dyDescent="0.65">
      <c r="A736">
        <v>45341</v>
      </c>
      <c r="B736">
        <v>88919</v>
      </c>
      <c r="C736">
        <v>8891905</v>
      </c>
      <c r="D736" t="s">
        <v>119</v>
      </c>
      <c r="E736" t="s">
        <v>1536</v>
      </c>
      <c r="F736" t="s">
        <v>1538</v>
      </c>
      <c r="G736" t="s">
        <v>122</v>
      </c>
      <c r="H736" t="s">
        <v>1537</v>
      </c>
      <c r="I736" t="s">
        <v>1539</v>
      </c>
      <c r="J736" t="str">
        <f t="shared" si="11"/>
        <v>宮崎県北諸県郡三股町今市</v>
      </c>
      <c r="K736">
        <v>0</v>
      </c>
      <c r="L736">
        <v>0</v>
      </c>
      <c r="M736">
        <v>0</v>
      </c>
      <c r="N736">
        <v>0</v>
      </c>
      <c r="O736">
        <v>0</v>
      </c>
      <c r="P736">
        <v>0</v>
      </c>
    </row>
    <row r="737" spans="1:16" x14ac:dyDescent="0.65">
      <c r="A737">
        <v>45341</v>
      </c>
      <c r="B737">
        <v>88919</v>
      </c>
      <c r="C737">
        <v>8891901</v>
      </c>
      <c r="D737" t="s">
        <v>119</v>
      </c>
      <c r="E737" t="s">
        <v>1536</v>
      </c>
      <c r="F737" t="s">
        <v>1540</v>
      </c>
      <c r="G737" t="s">
        <v>122</v>
      </c>
      <c r="H737" t="s">
        <v>1537</v>
      </c>
      <c r="I737" t="s">
        <v>1541</v>
      </c>
      <c r="J737" t="str">
        <f t="shared" si="11"/>
        <v>宮崎県北諸県郡三股町樺山</v>
      </c>
      <c r="K737">
        <v>0</v>
      </c>
      <c r="L737">
        <v>0</v>
      </c>
      <c r="M737">
        <v>0</v>
      </c>
      <c r="N737">
        <v>0</v>
      </c>
      <c r="O737">
        <v>0</v>
      </c>
      <c r="P737">
        <v>0</v>
      </c>
    </row>
    <row r="738" spans="1:16" x14ac:dyDescent="0.65">
      <c r="A738">
        <v>45341</v>
      </c>
      <c r="B738">
        <v>88919</v>
      </c>
      <c r="C738">
        <v>8891902</v>
      </c>
      <c r="D738" t="s">
        <v>119</v>
      </c>
      <c r="E738" t="s">
        <v>1536</v>
      </c>
      <c r="F738" t="s">
        <v>1542</v>
      </c>
      <c r="G738" t="s">
        <v>122</v>
      </c>
      <c r="H738" t="s">
        <v>1537</v>
      </c>
      <c r="I738" t="s">
        <v>1543</v>
      </c>
      <c r="J738" t="str">
        <f t="shared" si="11"/>
        <v>宮崎県北諸県郡三股町五本松</v>
      </c>
      <c r="K738">
        <v>0</v>
      </c>
      <c r="L738">
        <v>0</v>
      </c>
      <c r="M738">
        <v>0</v>
      </c>
      <c r="N738">
        <v>0</v>
      </c>
      <c r="O738">
        <v>0</v>
      </c>
      <c r="P738">
        <v>0</v>
      </c>
    </row>
    <row r="739" spans="1:16" x14ac:dyDescent="0.65">
      <c r="A739">
        <v>45341</v>
      </c>
      <c r="B739">
        <v>88919</v>
      </c>
      <c r="C739">
        <v>8891904</v>
      </c>
      <c r="D739" t="s">
        <v>119</v>
      </c>
      <c r="E739" t="s">
        <v>1536</v>
      </c>
      <c r="F739" t="s">
        <v>1544</v>
      </c>
      <c r="G739" t="s">
        <v>122</v>
      </c>
      <c r="H739" t="s">
        <v>1537</v>
      </c>
      <c r="I739" t="s">
        <v>1545</v>
      </c>
      <c r="J739" t="str">
        <f t="shared" si="11"/>
        <v>宮崎県北諸県郡三股町新馬場</v>
      </c>
      <c r="K739">
        <v>0</v>
      </c>
      <c r="L739">
        <v>0</v>
      </c>
      <c r="M739">
        <v>0</v>
      </c>
      <c r="N739">
        <v>0</v>
      </c>
      <c r="O739">
        <v>0</v>
      </c>
      <c r="P739">
        <v>0</v>
      </c>
    </row>
    <row r="740" spans="1:16" x14ac:dyDescent="0.65">
      <c r="A740">
        <v>45341</v>
      </c>
      <c r="B740">
        <v>88919</v>
      </c>
      <c r="C740">
        <v>8891914</v>
      </c>
      <c r="D740" t="s">
        <v>119</v>
      </c>
      <c r="E740" t="s">
        <v>1536</v>
      </c>
      <c r="F740" t="s">
        <v>1546</v>
      </c>
      <c r="G740" t="s">
        <v>122</v>
      </c>
      <c r="H740" t="s">
        <v>1537</v>
      </c>
      <c r="I740" t="s">
        <v>1547</v>
      </c>
      <c r="J740" t="str">
        <f t="shared" si="11"/>
        <v>宮崎県北諸県郡三股町蓼池</v>
      </c>
      <c r="K740">
        <v>0</v>
      </c>
      <c r="L740">
        <v>0</v>
      </c>
      <c r="M740">
        <v>0</v>
      </c>
      <c r="N740">
        <v>0</v>
      </c>
      <c r="O740">
        <v>0</v>
      </c>
      <c r="P740">
        <v>0</v>
      </c>
    </row>
    <row r="741" spans="1:16" x14ac:dyDescent="0.65">
      <c r="A741">
        <v>45341</v>
      </c>
      <c r="B741">
        <v>88919</v>
      </c>
      <c r="C741">
        <v>8891906</v>
      </c>
      <c r="D741" t="s">
        <v>119</v>
      </c>
      <c r="E741" t="s">
        <v>1536</v>
      </c>
      <c r="F741" t="s">
        <v>1548</v>
      </c>
      <c r="G741" t="s">
        <v>122</v>
      </c>
      <c r="H741" t="s">
        <v>1537</v>
      </c>
      <c r="I741" t="s">
        <v>1549</v>
      </c>
      <c r="J741" t="str">
        <f t="shared" si="11"/>
        <v>宮崎県北諸県郡三股町中原</v>
      </c>
      <c r="K741">
        <v>0</v>
      </c>
      <c r="L741">
        <v>0</v>
      </c>
      <c r="M741">
        <v>0</v>
      </c>
      <c r="N741">
        <v>0</v>
      </c>
      <c r="O741">
        <v>0</v>
      </c>
      <c r="P741">
        <v>0</v>
      </c>
    </row>
    <row r="742" spans="1:16" x14ac:dyDescent="0.65">
      <c r="A742">
        <v>45341</v>
      </c>
      <c r="B742">
        <v>88919</v>
      </c>
      <c r="C742">
        <v>8891911</v>
      </c>
      <c r="D742" t="s">
        <v>119</v>
      </c>
      <c r="E742" t="s">
        <v>1536</v>
      </c>
      <c r="F742" t="s">
        <v>1550</v>
      </c>
      <c r="G742" t="s">
        <v>122</v>
      </c>
      <c r="H742" t="s">
        <v>1537</v>
      </c>
      <c r="I742" t="s">
        <v>1551</v>
      </c>
      <c r="J742" t="str">
        <f t="shared" si="11"/>
        <v>宮崎県北諸県郡三股町長田</v>
      </c>
      <c r="K742">
        <v>0</v>
      </c>
      <c r="L742">
        <v>0</v>
      </c>
      <c r="M742">
        <v>0</v>
      </c>
      <c r="N742">
        <v>0</v>
      </c>
      <c r="O742">
        <v>0</v>
      </c>
      <c r="P742">
        <v>0</v>
      </c>
    </row>
    <row r="743" spans="1:16" x14ac:dyDescent="0.65">
      <c r="A743">
        <v>45341</v>
      </c>
      <c r="B743">
        <v>88919</v>
      </c>
      <c r="C743">
        <v>8891907</v>
      </c>
      <c r="D743" t="s">
        <v>119</v>
      </c>
      <c r="E743" t="s">
        <v>1536</v>
      </c>
      <c r="F743" t="s">
        <v>1552</v>
      </c>
      <c r="G743" t="s">
        <v>122</v>
      </c>
      <c r="H743" t="s">
        <v>1537</v>
      </c>
      <c r="I743" t="s">
        <v>1553</v>
      </c>
      <c r="J743" t="str">
        <f t="shared" si="11"/>
        <v>宮崎県北諸県郡三股町花見原</v>
      </c>
      <c r="K743">
        <v>0</v>
      </c>
      <c r="L743">
        <v>0</v>
      </c>
      <c r="M743">
        <v>0</v>
      </c>
      <c r="N743">
        <v>0</v>
      </c>
      <c r="O743">
        <v>0</v>
      </c>
      <c r="P743">
        <v>0</v>
      </c>
    </row>
    <row r="744" spans="1:16" x14ac:dyDescent="0.65">
      <c r="A744">
        <v>45341</v>
      </c>
      <c r="B744">
        <v>88919</v>
      </c>
      <c r="C744">
        <v>8891903</v>
      </c>
      <c r="D744" t="s">
        <v>119</v>
      </c>
      <c r="E744" t="s">
        <v>1536</v>
      </c>
      <c r="F744" t="s">
        <v>1554</v>
      </c>
      <c r="G744" t="s">
        <v>122</v>
      </c>
      <c r="H744" t="s">
        <v>1537</v>
      </c>
      <c r="I744" t="s">
        <v>1555</v>
      </c>
      <c r="J744" t="str">
        <f t="shared" si="11"/>
        <v>宮崎県北諸県郡三股町稗田</v>
      </c>
      <c r="K744">
        <v>0</v>
      </c>
      <c r="L744">
        <v>0</v>
      </c>
      <c r="M744">
        <v>0</v>
      </c>
      <c r="N744">
        <v>0</v>
      </c>
      <c r="O744">
        <v>0</v>
      </c>
      <c r="P744">
        <v>0</v>
      </c>
    </row>
    <row r="745" spans="1:16" x14ac:dyDescent="0.65">
      <c r="A745">
        <v>45341</v>
      </c>
      <c r="B745">
        <v>88919</v>
      </c>
      <c r="C745">
        <v>8891912</v>
      </c>
      <c r="D745" t="s">
        <v>119</v>
      </c>
      <c r="E745" t="s">
        <v>1536</v>
      </c>
      <c r="F745" t="s">
        <v>1556</v>
      </c>
      <c r="G745" t="s">
        <v>122</v>
      </c>
      <c r="H745" t="s">
        <v>1537</v>
      </c>
      <c r="I745" t="s">
        <v>1557</v>
      </c>
      <c r="J745" t="str">
        <f t="shared" si="11"/>
        <v>宮崎県北諸県郡三股町宮村</v>
      </c>
      <c r="K745">
        <v>0</v>
      </c>
      <c r="L745">
        <v>0</v>
      </c>
      <c r="M745">
        <v>0</v>
      </c>
      <c r="N745">
        <v>0</v>
      </c>
      <c r="O745">
        <v>0</v>
      </c>
      <c r="P745">
        <v>0</v>
      </c>
    </row>
    <row r="746" spans="1:16" x14ac:dyDescent="0.65">
      <c r="A746">
        <v>45341</v>
      </c>
      <c r="B746">
        <v>88919</v>
      </c>
      <c r="C746">
        <v>8891913</v>
      </c>
      <c r="D746" t="s">
        <v>119</v>
      </c>
      <c r="E746" t="s">
        <v>1536</v>
      </c>
      <c r="F746" t="s">
        <v>1558</v>
      </c>
      <c r="G746" t="s">
        <v>122</v>
      </c>
      <c r="H746" t="s">
        <v>1537</v>
      </c>
      <c r="I746" t="s">
        <v>1559</v>
      </c>
      <c r="J746" t="str">
        <f t="shared" si="11"/>
        <v>宮崎県北諸県郡三股町餅原</v>
      </c>
      <c r="K746">
        <v>0</v>
      </c>
      <c r="L746">
        <v>0</v>
      </c>
      <c r="M746">
        <v>0</v>
      </c>
      <c r="N746">
        <v>0</v>
      </c>
      <c r="O746">
        <v>0</v>
      </c>
      <c r="P746">
        <v>0</v>
      </c>
    </row>
    <row r="747" spans="1:16" x14ac:dyDescent="0.65">
      <c r="A747">
        <v>45361</v>
      </c>
      <c r="B747">
        <v>88944</v>
      </c>
      <c r="C747">
        <v>8894400</v>
      </c>
      <c r="D747" t="s">
        <v>119</v>
      </c>
      <c r="E747" t="s">
        <v>1560</v>
      </c>
      <c r="F747" t="s">
        <v>121</v>
      </c>
      <c r="G747" t="s">
        <v>122</v>
      </c>
      <c r="H747" t="s">
        <v>1561</v>
      </c>
      <c r="I747" t="s">
        <v>124</v>
      </c>
      <c r="J747" t="str">
        <f t="shared" si="11"/>
        <v>宮崎県西諸県郡高原町以下に掲載がない場合</v>
      </c>
      <c r="K747">
        <v>0</v>
      </c>
      <c r="L747">
        <v>0</v>
      </c>
      <c r="M747">
        <v>0</v>
      </c>
      <c r="N747">
        <v>0</v>
      </c>
      <c r="O747">
        <v>0</v>
      </c>
      <c r="P747">
        <v>0</v>
      </c>
    </row>
    <row r="748" spans="1:16" x14ac:dyDescent="0.65">
      <c r="A748">
        <v>45361</v>
      </c>
      <c r="B748">
        <v>88944</v>
      </c>
      <c r="C748">
        <v>8894413</v>
      </c>
      <c r="D748" t="s">
        <v>119</v>
      </c>
      <c r="E748" t="s">
        <v>1560</v>
      </c>
      <c r="F748" t="s">
        <v>1562</v>
      </c>
      <c r="G748" t="s">
        <v>122</v>
      </c>
      <c r="H748" t="s">
        <v>1561</v>
      </c>
      <c r="I748" t="s">
        <v>1563</v>
      </c>
      <c r="J748" t="str">
        <f t="shared" si="11"/>
        <v>宮崎県西諸県郡高原町後川内</v>
      </c>
      <c r="K748">
        <v>0</v>
      </c>
      <c r="L748">
        <v>0</v>
      </c>
      <c r="M748">
        <v>0</v>
      </c>
      <c r="N748">
        <v>0</v>
      </c>
      <c r="O748">
        <v>0</v>
      </c>
      <c r="P748">
        <v>0</v>
      </c>
    </row>
    <row r="749" spans="1:16" x14ac:dyDescent="0.65">
      <c r="A749">
        <v>45361</v>
      </c>
      <c r="B749">
        <v>88944</v>
      </c>
      <c r="C749">
        <v>8894414</v>
      </c>
      <c r="D749" t="s">
        <v>119</v>
      </c>
      <c r="E749" t="s">
        <v>1560</v>
      </c>
      <c r="F749" t="s">
        <v>1564</v>
      </c>
      <c r="G749" t="s">
        <v>122</v>
      </c>
      <c r="H749" t="s">
        <v>1561</v>
      </c>
      <c r="I749" t="s">
        <v>1565</v>
      </c>
      <c r="J749" t="str">
        <f t="shared" si="11"/>
        <v>宮崎県西諸県郡高原町蒲牟田</v>
      </c>
      <c r="K749">
        <v>0</v>
      </c>
      <c r="L749">
        <v>0</v>
      </c>
      <c r="M749">
        <v>0</v>
      </c>
      <c r="N749">
        <v>0</v>
      </c>
      <c r="O749">
        <v>0</v>
      </c>
      <c r="P749">
        <v>0</v>
      </c>
    </row>
    <row r="750" spans="1:16" x14ac:dyDescent="0.65">
      <c r="A750">
        <v>45361</v>
      </c>
      <c r="B750">
        <v>88944</v>
      </c>
      <c r="C750">
        <v>8894412</v>
      </c>
      <c r="D750" t="s">
        <v>119</v>
      </c>
      <c r="E750" t="s">
        <v>1560</v>
      </c>
      <c r="F750" t="s">
        <v>1566</v>
      </c>
      <c r="G750" t="s">
        <v>122</v>
      </c>
      <c r="H750" t="s">
        <v>1561</v>
      </c>
      <c r="I750" t="s">
        <v>1567</v>
      </c>
      <c r="J750" t="str">
        <f t="shared" si="11"/>
        <v>宮崎県西諸県郡高原町西麓</v>
      </c>
      <c r="K750">
        <v>0</v>
      </c>
      <c r="L750">
        <v>0</v>
      </c>
      <c r="M750">
        <v>0</v>
      </c>
      <c r="N750">
        <v>0</v>
      </c>
      <c r="O750">
        <v>0</v>
      </c>
      <c r="P750">
        <v>0</v>
      </c>
    </row>
    <row r="751" spans="1:16" x14ac:dyDescent="0.65">
      <c r="A751">
        <v>45361</v>
      </c>
      <c r="B751">
        <v>88944</v>
      </c>
      <c r="C751">
        <v>8894411</v>
      </c>
      <c r="D751" t="s">
        <v>119</v>
      </c>
      <c r="E751" t="s">
        <v>1560</v>
      </c>
      <c r="F751" t="s">
        <v>1568</v>
      </c>
      <c r="G751" t="s">
        <v>122</v>
      </c>
      <c r="H751" t="s">
        <v>1561</v>
      </c>
      <c r="I751" t="s">
        <v>480</v>
      </c>
      <c r="J751" t="str">
        <f t="shared" si="11"/>
        <v>宮崎県西諸県郡高原町広原</v>
      </c>
      <c r="K751">
        <v>0</v>
      </c>
      <c r="L751">
        <v>0</v>
      </c>
      <c r="M751">
        <v>0</v>
      </c>
      <c r="N751">
        <v>0</v>
      </c>
      <c r="O751">
        <v>0</v>
      </c>
      <c r="P751">
        <v>0</v>
      </c>
    </row>
    <row r="752" spans="1:16" x14ac:dyDescent="0.65">
      <c r="A752">
        <v>45382</v>
      </c>
      <c r="B752">
        <v>88011</v>
      </c>
      <c r="C752">
        <v>8801100</v>
      </c>
      <c r="D752" t="s">
        <v>119</v>
      </c>
      <c r="E752" t="s">
        <v>1569</v>
      </c>
      <c r="F752" t="s">
        <v>121</v>
      </c>
      <c r="G752" t="s">
        <v>122</v>
      </c>
      <c r="H752" t="s">
        <v>1570</v>
      </c>
      <c r="I752" t="s">
        <v>124</v>
      </c>
      <c r="J752" t="str">
        <f t="shared" si="11"/>
        <v>宮崎県東諸県郡国富町以下に掲載がない場合</v>
      </c>
      <c r="K752">
        <v>0</v>
      </c>
      <c r="L752">
        <v>0</v>
      </c>
      <c r="M752">
        <v>0</v>
      </c>
      <c r="N752">
        <v>0</v>
      </c>
      <c r="O752">
        <v>0</v>
      </c>
      <c r="P752">
        <v>0</v>
      </c>
    </row>
    <row r="753" spans="1:16" x14ac:dyDescent="0.65">
      <c r="A753">
        <v>45382</v>
      </c>
      <c r="B753">
        <v>88011</v>
      </c>
      <c r="C753">
        <v>8801103</v>
      </c>
      <c r="D753" t="s">
        <v>119</v>
      </c>
      <c r="E753" t="s">
        <v>1569</v>
      </c>
      <c r="F753" t="s">
        <v>1571</v>
      </c>
      <c r="G753" t="s">
        <v>122</v>
      </c>
      <c r="H753" t="s">
        <v>1570</v>
      </c>
      <c r="I753" t="s">
        <v>1572</v>
      </c>
      <c r="J753" t="str">
        <f t="shared" si="11"/>
        <v>宮崎県東諸県郡国富町嵐田</v>
      </c>
      <c r="K753">
        <v>0</v>
      </c>
      <c r="L753">
        <v>0</v>
      </c>
      <c r="M753">
        <v>0</v>
      </c>
      <c r="N753">
        <v>0</v>
      </c>
      <c r="O753">
        <v>0</v>
      </c>
      <c r="P753">
        <v>0</v>
      </c>
    </row>
    <row r="754" spans="1:16" x14ac:dyDescent="0.65">
      <c r="A754">
        <v>45382</v>
      </c>
      <c r="B754">
        <v>88011</v>
      </c>
      <c r="C754">
        <v>8801121</v>
      </c>
      <c r="D754" t="s">
        <v>119</v>
      </c>
      <c r="E754" t="s">
        <v>1569</v>
      </c>
      <c r="F754" t="s">
        <v>1573</v>
      </c>
      <c r="G754" t="s">
        <v>122</v>
      </c>
      <c r="H754" t="s">
        <v>1570</v>
      </c>
      <c r="I754" t="s">
        <v>1574</v>
      </c>
      <c r="J754" t="str">
        <f t="shared" si="11"/>
        <v>宮崎県東諸県郡国富町伊左生（吹上）</v>
      </c>
      <c r="K754">
        <v>1</v>
      </c>
      <c r="L754">
        <v>0</v>
      </c>
      <c r="M754">
        <v>0</v>
      </c>
      <c r="N754">
        <v>0</v>
      </c>
      <c r="O754">
        <v>0</v>
      </c>
      <c r="P754">
        <v>0</v>
      </c>
    </row>
    <row r="755" spans="1:16" x14ac:dyDescent="0.65">
      <c r="A755">
        <v>45382</v>
      </c>
      <c r="B755">
        <v>88012</v>
      </c>
      <c r="C755">
        <v>8801221</v>
      </c>
      <c r="D755" t="s">
        <v>119</v>
      </c>
      <c r="E755" t="s">
        <v>1569</v>
      </c>
      <c r="F755" t="s">
        <v>1575</v>
      </c>
      <c r="G755" t="s">
        <v>122</v>
      </c>
      <c r="H755" t="s">
        <v>1570</v>
      </c>
      <c r="I755" t="s">
        <v>1576</v>
      </c>
      <c r="J755" t="str">
        <f t="shared" si="11"/>
        <v>宮崎県東諸県郡国富町伊左生（その他）</v>
      </c>
      <c r="K755">
        <v>1</v>
      </c>
      <c r="L755">
        <v>0</v>
      </c>
      <c r="M755">
        <v>0</v>
      </c>
      <c r="N755">
        <v>0</v>
      </c>
      <c r="O755">
        <v>0</v>
      </c>
      <c r="P755">
        <v>0</v>
      </c>
    </row>
    <row r="756" spans="1:16" x14ac:dyDescent="0.65">
      <c r="A756">
        <v>45382</v>
      </c>
      <c r="B756">
        <v>88011</v>
      </c>
      <c r="C756">
        <v>8801111</v>
      </c>
      <c r="D756" t="s">
        <v>119</v>
      </c>
      <c r="E756" t="s">
        <v>1569</v>
      </c>
      <c r="F756" t="s">
        <v>1577</v>
      </c>
      <c r="G756" t="s">
        <v>122</v>
      </c>
      <c r="H756" t="s">
        <v>1570</v>
      </c>
      <c r="I756" t="s">
        <v>1578</v>
      </c>
      <c r="J756" t="str">
        <f t="shared" si="11"/>
        <v>宮崎県東諸県郡国富町岩知野</v>
      </c>
      <c r="K756">
        <v>0</v>
      </c>
      <c r="L756">
        <v>0</v>
      </c>
      <c r="M756">
        <v>0</v>
      </c>
      <c r="N756">
        <v>0</v>
      </c>
      <c r="O756">
        <v>0</v>
      </c>
      <c r="P756">
        <v>0</v>
      </c>
    </row>
    <row r="757" spans="1:16" x14ac:dyDescent="0.65">
      <c r="A757">
        <v>45382</v>
      </c>
      <c r="B757">
        <v>88011</v>
      </c>
      <c r="C757">
        <v>8801113</v>
      </c>
      <c r="D757" t="s">
        <v>119</v>
      </c>
      <c r="E757" t="s">
        <v>1569</v>
      </c>
      <c r="F757" t="s">
        <v>1579</v>
      </c>
      <c r="G757" t="s">
        <v>122</v>
      </c>
      <c r="H757" t="s">
        <v>1570</v>
      </c>
      <c r="I757" t="s">
        <v>1580</v>
      </c>
      <c r="J757" t="str">
        <f t="shared" si="11"/>
        <v>宮崎県東諸県郡国富町木脇</v>
      </c>
      <c r="K757">
        <v>0</v>
      </c>
      <c r="L757">
        <v>0</v>
      </c>
      <c r="M757">
        <v>0</v>
      </c>
      <c r="N757">
        <v>0</v>
      </c>
      <c r="O757">
        <v>0</v>
      </c>
      <c r="P757">
        <v>0</v>
      </c>
    </row>
    <row r="758" spans="1:16" x14ac:dyDescent="0.65">
      <c r="A758">
        <v>45382</v>
      </c>
      <c r="B758">
        <v>88011</v>
      </c>
      <c r="C758">
        <v>8801114</v>
      </c>
      <c r="D758" t="s">
        <v>119</v>
      </c>
      <c r="E758" t="s">
        <v>1569</v>
      </c>
      <c r="F758" t="s">
        <v>1581</v>
      </c>
      <c r="G758" t="s">
        <v>122</v>
      </c>
      <c r="H758" t="s">
        <v>1570</v>
      </c>
      <c r="I758" t="s">
        <v>1582</v>
      </c>
      <c r="J758" t="str">
        <f t="shared" si="11"/>
        <v>宮崎県東諸県郡国富町三名</v>
      </c>
      <c r="K758">
        <v>0</v>
      </c>
      <c r="L758">
        <v>0</v>
      </c>
      <c r="M758">
        <v>0</v>
      </c>
      <c r="N758">
        <v>0</v>
      </c>
      <c r="O758">
        <v>0</v>
      </c>
      <c r="P758">
        <v>0</v>
      </c>
    </row>
    <row r="759" spans="1:16" x14ac:dyDescent="0.65">
      <c r="A759">
        <v>45382</v>
      </c>
      <c r="B759">
        <v>88011</v>
      </c>
      <c r="C759">
        <v>8801108</v>
      </c>
      <c r="D759" t="s">
        <v>119</v>
      </c>
      <c r="E759" t="s">
        <v>1569</v>
      </c>
      <c r="F759" t="s">
        <v>1583</v>
      </c>
      <c r="G759" t="s">
        <v>122</v>
      </c>
      <c r="H759" t="s">
        <v>1570</v>
      </c>
      <c r="I759" t="s">
        <v>1584</v>
      </c>
      <c r="J759" t="str">
        <f t="shared" si="11"/>
        <v>宮崎県東諸県郡国富町須志田</v>
      </c>
      <c r="K759">
        <v>0</v>
      </c>
      <c r="L759">
        <v>0</v>
      </c>
      <c r="M759">
        <v>0</v>
      </c>
      <c r="N759">
        <v>0</v>
      </c>
      <c r="O759">
        <v>0</v>
      </c>
      <c r="P759">
        <v>0</v>
      </c>
    </row>
    <row r="760" spans="1:16" x14ac:dyDescent="0.65">
      <c r="A760">
        <v>45382</v>
      </c>
      <c r="B760">
        <v>88011</v>
      </c>
      <c r="C760">
        <v>8801107</v>
      </c>
      <c r="D760" t="s">
        <v>119</v>
      </c>
      <c r="E760" t="s">
        <v>1569</v>
      </c>
      <c r="F760" t="s">
        <v>1585</v>
      </c>
      <c r="G760" t="s">
        <v>122</v>
      </c>
      <c r="H760" t="s">
        <v>1570</v>
      </c>
      <c r="I760" t="s">
        <v>1586</v>
      </c>
      <c r="J760" t="str">
        <f t="shared" si="11"/>
        <v>宮崎県東諸県郡国富町竹田</v>
      </c>
      <c r="K760">
        <v>0</v>
      </c>
      <c r="L760">
        <v>0</v>
      </c>
      <c r="M760">
        <v>0</v>
      </c>
      <c r="N760">
        <v>0</v>
      </c>
      <c r="O760">
        <v>0</v>
      </c>
      <c r="P760">
        <v>0</v>
      </c>
    </row>
    <row r="761" spans="1:16" x14ac:dyDescent="0.65">
      <c r="A761">
        <v>45382</v>
      </c>
      <c r="B761">
        <v>88011</v>
      </c>
      <c r="C761">
        <v>8801104</v>
      </c>
      <c r="D761" t="s">
        <v>119</v>
      </c>
      <c r="E761" t="s">
        <v>1569</v>
      </c>
      <c r="F761" t="s">
        <v>1587</v>
      </c>
      <c r="G761" t="s">
        <v>122</v>
      </c>
      <c r="H761" t="s">
        <v>1570</v>
      </c>
      <c r="I761" t="s">
        <v>1588</v>
      </c>
      <c r="J761" t="str">
        <f t="shared" si="11"/>
        <v>宮崎県東諸県郡国富町田尻</v>
      </c>
      <c r="K761">
        <v>0</v>
      </c>
      <c r="L761">
        <v>0</v>
      </c>
      <c r="M761">
        <v>0</v>
      </c>
      <c r="N761">
        <v>0</v>
      </c>
      <c r="O761">
        <v>0</v>
      </c>
      <c r="P761">
        <v>0</v>
      </c>
    </row>
    <row r="762" spans="1:16" x14ac:dyDescent="0.65">
      <c r="A762">
        <v>45382</v>
      </c>
      <c r="B762">
        <v>88011</v>
      </c>
      <c r="C762">
        <v>8801112</v>
      </c>
      <c r="D762" t="s">
        <v>119</v>
      </c>
      <c r="E762" t="s">
        <v>1569</v>
      </c>
      <c r="F762" t="s">
        <v>1589</v>
      </c>
      <c r="G762" t="s">
        <v>122</v>
      </c>
      <c r="H762" t="s">
        <v>1570</v>
      </c>
      <c r="I762" t="s">
        <v>1590</v>
      </c>
      <c r="J762" t="str">
        <f t="shared" si="11"/>
        <v>宮崎県東諸県郡国富町塚原</v>
      </c>
      <c r="K762">
        <v>0</v>
      </c>
      <c r="L762">
        <v>0</v>
      </c>
      <c r="M762">
        <v>0</v>
      </c>
      <c r="N762">
        <v>0</v>
      </c>
      <c r="O762">
        <v>0</v>
      </c>
      <c r="P762">
        <v>0</v>
      </c>
    </row>
    <row r="763" spans="1:16" x14ac:dyDescent="0.65">
      <c r="A763">
        <v>45382</v>
      </c>
      <c r="B763">
        <v>88012</v>
      </c>
      <c r="C763">
        <v>8801224</v>
      </c>
      <c r="D763" t="s">
        <v>119</v>
      </c>
      <c r="E763" t="s">
        <v>1569</v>
      </c>
      <c r="F763" t="s">
        <v>1591</v>
      </c>
      <c r="G763" t="s">
        <v>122</v>
      </c>
      <c r="H763" t="s">
        <v>1570</v>
      </c>
      <c r="I763" t="s">
        <v>1592</v>
      </c>
      <c r="J763" t="str">
        <f t="shared" si="11"/>
        <v>宮崎県東諸県郡国富町深年</v>
      </c>
      <c r="K763">
        <v>0</v>
      </c>
      <c r="L763">
        <v>0</v>
      </c>
      <c r="M763">
        <v>0</v>
      </c>
      <c r="N763">
        <v>0</v>
      </c>
      <c r="O763">
        <v>0</v>
      </c>
      <c r="P763">
        <v>0</v>
      </c>
    </row>
    <row r="764" spans="1:16" x14ac:dyDescent="0.65">
      <c r="A764">
        <v>45382</v>
      </c>
      <c r="B764">
        <v>88011</v>
      </c>
      <c r="C764">
        <v>8801101</v>
      </c>
      <c r="D764" t="s">
        <v>119</v>
      </c>
      <c r="E764" t="s">
        <v>1569</v>
      </c>
      <c r="F764" t="s">
        <v>1386</v>
      </c>
      <c r="G764" t="s">
        <v>122</v>
      </c>
      <c r="H764" t="s">
        <v>1570</v>
      </c>
      <c r="I764" t="s">
        <v>1593</v>
      </c>
      <c r="J764" t="str">
        <f t="shared" si="11"/>
        <v>宮崎県東諸県郡国富町本庄</v>
      </c>
      <c r="K764">
        <v>0</v>
      </c>
      <c r="L764">
        <v>0</v>
      </c>
      <c r="M764">
        <v>0</v>
      </c>
      <c r="N764">
        <v>0</v>
      </c>
      <c r="O764">
        <v>0</v>
      </c>
      <c r="P764">
        <v>0</v>
      </c>
    </row>
    <row r="765" spans="1:16" x14ac:dyDescent="0.65">
      <c r="A765">
        <v>45382</v>
      </c>
      <c r="B765">
        <v>88011</v>
      </c>
      <c r="C765">
        <v>8801102</v>
      </c>
      <c r="D765" t="s">
        <v>119</v>
      </c>
      <c r="E765" t="s">
        <v>1569</v>
      </c>
      <c r="F765" t="s">
        <v>1594</v>
      </c>
      <c r="G765" t="s">
        <v>122</v>
      </c>
      <c r="H765" t="s">
        <v>1570</v>
      </c>
      <c r="I765" t="s">
        <v>1595</v>
      </c>
      <c r="J765" t="str">
        <f t="shared" si="11"/>
        <v>宮崎県東諸県郡国富町宮王丸</v>
      </c>
      <c r="K765">
        <v>0</v>
      </c>
      <c r="L765">
        <v>0</v>
      </c>
      <c r="M765">
        <v>0</v>
      </c>
      <c r="N765">
        <v>0</v>
      </c>
      <c r="O765">
        <v>0</v>
      </c>
      <c r="P765">
        <v>0</v>
      </c>
    </row>
    <row r="766" spans="1:16" x14ac:dyDescent="0.65">
      <c r="A766">
        <v>45382</v>
      </c>
      <c r="B766">
        <v>88011</v>
      </c>
      <c r="C766">
        <v>8801105</v>
      </c>
      <c r="D766" t="s">
        <v>119</v>
      </c>
      <c r="E766" t="s">
        <v>1569</v>
      </c>
      <c r="F766" t="s">
        <v>1596</v>
      </c>
      <c r="G766" t="s">
        <v>122</v>
      </c>
      <c r="H766" t="s">
        <v>1570</v>
      </c>
      <c r="I766" t="s">
        <v>1597</v>
      </c>
      <c r="J766" t="str">
        <f t="shared" si="11"/>
        <v>宮崎県東諸県郡国富町向高</v>
      </c>
      <c r="K766">
        <v>0</v>
      </c>
      <c r="L766">
        <v>0</v>
      </c>
      <c r="M766">
        <v>0</v>
      </c>
      <c r="N766">
        <v>0</v>
      </c>
      <c r="O766">
        <v>0</v>
      </c>
      <c r="P766">
        <v>0</v>
      </c>
    </row>
    <row r="767" spans="1:16" x14ac:dyDescent="0.65">
      <c r="A767">
        <v>45382</v>
      </c>
      <c r="B767">
        <v>88011</v>
      </c>
      <c r="C767">
        <v>8801106</v>
      </c>
      <c r="D767" t="s">
        <v>119</v>
      </c>
      <c r="E767" t="s">
        <v>1569</v>
      </c>
      <c r="F767" t="s">
        <v>1598</v>
      </c>
      <c r="G767" t="s">
        <v>122</v>
      </c>
      <c r="H767" t="s">
        <v>1570</v>
      </c>
      <c r="I767" t="s">
        <v>1599</v>
      </c>
      <c r="J767" t="str">
        <f t="shared" si="11"/>
        <v>宮崎県東諸県郡国富町森永</v>
      </c>
      <c r="K767">
        <v>0</v>
      </c>
      <c r="L767">
        <v>0</v>
      </c>
      <c r="M767">
        <v>0</v>
      </c>
      <c r="N767">
        <v>0</v>
      </c>
      <c r="O767">
        <v>0</v>
      </c>
      <c r="P767">
        <v>0</v>
      </c>
    </row>
    <row r="768" spans="1:16" x14ac:dyDescent="0.65">
      <c r="A768">
        <v>45382</v>
      </c>
      <c r="B768">
        <v>88012</v>
      </c>
      <c r="C768">
        <v>8801222</v>
      </c>
      <c r="D768" t="s">
        <v>119</v>
      </c>
      <c r="E768" t="s">
        <v>1569</v>
      </c>
      <c r="F768" t="s">
        <v>1600</v>
      </c>
      <c r="G768" t="s">
        <v>122</v>
      </c>
      <c r="H768" t="s">
        <v>1570</v>
      </c>
      <c r="I768" t="s">
        <v>1601</v>
      </c>
      <c r="J768" t="str">
        <f t="shared" si="11"/>
        <v>宮崎県東諸県郡国富町八代北俣</v>
      </c>
      <c r="K768">
        <v>0</v>
      </c>
      <c r="L768">
        <v>0</v>
      </c>
      <c r="M768">
        <v>0</v>
      </c>
      <c r="N768">
        <v>0</v>
      </c>
      <c r="O768">
        <v>0</v>
      </c>
      <c r="P768">
        <v>0</v>
      </c>
    </row>
    <row r="769" spans="1:16" x14ac:dyDescent="0.65">
      <c r="A769">
        <v>45382</v>
      </c>
      <c r="B769">
        <v>88012</v>
      </c>
      <c r="C769">
        <v>8801223</v>
      </c>
      <c r="D769" t="s">
        <v>119</v>
      </c>
      <c r="E769" t="s">
        <v>1569</v>
      </c>
      <c r="F769" t="s">
        <v>1602</v>
      </c>
      <c r="G769" t="s">
        <v>122</v>
      </c>
      <c r="H769" t="s">
        <v>1570</v>
      </c>
      <c r="I769" t="s">
        <v>1603</v>
      </c>
      <c r="J769" t="str">
        <f t="shared" ref="J769:J832" si="12">CONCATENATE(G769,H769,I769)</f>
        <v>宮崎県東諸県郡国富町八代南俣</v>
      </c>
      <c r="K769">
        <v>0</v>
      </c>
      <c r="L769">
        <v>0</v>
      </c>
      <c r="M769">
        <v>0</v>
      </c>
      <c r="N769">
        <v>0</v>
      </c>
      <c r="O769">
        <v>0</v>
      </c>
      <c r="P769">
        <v>0</v>
      </c>
    </row>
    <row r="770" spans="1:16" x14ac:dyDescent="0.65">
      <c r="A770">
        <v>45383</v>
      </c>
      <c r="B770">
        <v>88013</v>
      </c>
      <c r="C770">
        <v>8801300</v>
      </c>
      <c r="D770" t="s">
        <v>119</v>
      </c>
      <c r="E770" t="s">
        <v>1604</v>
      </c>
      <c r="F770" t="s">
        <v>121</v>
      </c>
      <c r="G770" t="s">
        <v>122</v>
      </c>
      <c r="H770" t="s">
        <v>1605</v>
      </c>
      <c r="I770" t="s">
        <v>124</v>
      </c>
      <c r="J770" t="str">
        <f t="shared" si="12"/>
        <v>宮崎県東諸県郡綾町以下に掲載がない場合</v>
      </c>
      <c r="K770">
        <v>0</v>
      </c>
      <c r="L770">
        <v>0</v>
      </c>
      <c r="M770">
        <v>0</v>
      </c>
      <c r="N770">
        <v>0</v>
      </c>
      <c r="O770">
        <v>0</v>
      </c>
      <c r="P770">
        <v>0</v>
      </c>
    </row>
    <row r="771" spans="1:16" x14ac:dyDescent="0.65">
      <c r="A771">
        <v>45383</v>
      </c>
      <c r="B771">
        <v>88013</v>
      </c>
      <c r="C771">
        <v>8801301</v>
      </c>
      <c r="D771" t="s">
        <v>119</v>
      </c>
      <c r="E771" t="s">
        <v>1604</v>
      </c>
      <c r="F771" t="s">
        <v>1606</v>
      </c>
      <c r="G771" t="s">
        <v>122</v>
      </c>
      <c r="H771" t="s">
        <v>1605</v>
      </c>
      <c r="I771" t="s">
        <v>1607</v>
      </c>
      <c r="J771" t="str">
        <f t="shared" si="12"/>
        <v>宮崎県東諸県郡綾町入野</v>
      </c>
      <c r="K771">
        <v>0</v>
      </c>
      <c r="L771">
        <v>0</v>
      </c>
      <c r="M771">
        <v>0</v>
      </c>
      <c r="N771">
        <v>0</v>
      </c>
      <c r="O771">
        <v>0</v>
      </c>
      <c r="P771">
        <v>0</v>
      </c>
    </row>
    <row r="772" spans="1:16" x14ac:dyDescent="0.65">
      <c r="A772">
        <v>45383</v>
      </c>
      <c r="B772">
        <v>88013</v>
      </c>
      <c r="C772">
        <v>8801302</v>
      </c>
      <c r="D772" t="s">
        <v>119</v>
      </c>
      <c r="E772" t="s">
        <v>1604</v>
      </c>
      <c r="F772" t="s">
        <v>1608</v>
      </c>
      <c r="G772" t="s">
        <v>122</v>
      </c>
      <c r="H772" t="s">
        <v>1605</v>
      </c>
      <c r="I772" t="s">
        <v>1609</v>
      </c>
      <c r="J772" t="str">
        <f t="shared" si="12"/>
        <v>宮崎県東諸県郡綾町北俣</v>
      </c>
      <c r="K772">
        <v>0</v>
      </c>
      <c r="L772">
        <v>0</v>
      </c>
      <c r="M772">
        <v>0</v>
      </c>
      <c r="N772">
        <v>0</v>
      </c>
      <c r="O772">
        <v>0</v>
      </c>
      <c r="P772">
        <v>0</v>
      </c>
    </row>
    <row r="773" spans="1:16" x14ac:dyDescent="0.65">
      <c r="A773">
        <v>45383</v>
      </c>
      <c r="B773">
        <v>88013</v>
      </c>
      <c r="C773">
        <v>8801303</v>
      </c>
      <c r="D773" t="s">
        <v>119</v>
      </c>
      <c r="E773" t="s">
        <v>1604</v>
      </c>
      <c r="F773" t="s">
        <v>1610</v>
      </c>
      <c r="G773" t="s">
        <v>122</v>
      </c>
      <c r="H773" t="s">
        <v>1605</v>
      </c>
      <c r="I773" t="s">
        <v>1611</v>
      </c>
      <c r="J773" t="str">
        <f t="shared" si="12"/>
        <v>宮崎県東諸県郡綾町南俣</v>
      </c>
      <c r="K773">
        <v>0</v>
      </c>
      <c r="L773">
        <v>0</v>
      </c>
      <c r="M773">
        <v>0</v>
      </c>
      <c r="N773">
        <v>0</v>
      </c>
      <c r="O773">
        <v>0</v>
      </c>
      <c r="P773">
        <v>0</v>
      </c>
    </row>
    <row r="774" spans="1:16" x14ac:dyDescent="0.65">
      <c r="A774">
        <v>45401</v>
      </c>
      <c r="B774">
        <v>884</v>
      </c>
      <c r="C774">
        <v>8840000</v>
      </c>
      <c r="D774" t="s">
        <v>119</v>
      </c>
      <c r="E774" t="s">
        <v>1612</v>
      </c>
      <c r="F774" t="s">
        <v>121</v>
      </c>
      <c r="G774" t="s">
        <v>122</v>
      </c>
      <c r="H774" t="s">
        <v>1613</v>
      </c>
      <c r="I774" t="s">
        <v>124</v>
      </c>
      <c r="J774" t="str">
        <f t="shared" si="12"/>
        <v>宮崎県児湯郡高鍋町以下に掲載がない場合</v>
      </c>
      <c r="K774">
        <v>0</v>
      </c>
      <c r="L774">
        <v>0</v>
      </c>
      <c r="M774">
        <v>0</v>
      </c>
      <c r="N774">
        <v>0</v>
      </c>
      <c r="O774">
        <v>0</v>
      </c>
      <c r="P774">
        <v>0</v>
      </c>
    </row>
    <row r="775" spans="1:16" x14ac:dyDescent="0.65">
      <c r="A775">
        <v>45401</v>
      </c>
      <c r="B775">
        <v>884</v>
      </c>
      <c r="C775">
        <v>8840006</v>
      </c>
      <c r="D775" t="s">
        <v>119</v>
      </c>
      <c r="E775" t="s">
        <v>1612</v>
      </c>
      <c r="F775" t="s">
        <v>1484</v>
      </c>
      <c r="G775" t="s">
        <v>122</v>
      </c>
      <c r="H775" t="s">
        <v>1613</v>
      </c>
      <c r="I775" t="s">
        <v>1485</v>
      </c>
      <c r="J775" t="str">
        <f t="shared" si="12"/>
        <v>宮崎県児湯郡高鍋町上江</v>
      </c>
      <c r="K775">
        <v>0</v>
      </c>
      <c r="L775">
        <v>0</v>
      </c>
      <c r="M775">
        <v>0</v>
      </c>
      <c r="N775">
        <v>0</v>
      </c>
      <c r="O775">
        <v>0</v>
      </c>
      <c r="P775">
        <v>0</v>
      </c>
    </row>
    <row r="776" spans="1:16" x14ac:dyDescent="0.65">
      <c r="A776">
        <v>45401</v>
      </c>
      <c r="B776">
        <v>884</v>
      </c>
      <c r="C776">
        <v>8840004</v>
      </c>
      <c r="D776" t="s">
        <v>119</v>
      </c>
      <c r="E776" t="s">
        <v>1612</v>
      </c>
      <c r="F776" t="s">
        <v>1614</v>
      </c>
      <c r="G776" t="s">
        <v>122</v>
      </c>
      <c r="H776" t="s">
        <v>1613</v>
      </c>
      <c r="I776" t="s">
        <v>1615</v>
      </c>
      <c r="J776" t="str">
        <f t="shared" si="12"/>
        <v>宮崎県児湯郡高鍋町蚊口浦</v>
      </c>
      <c r="K776">
        <v>0</v>
      </c>
      <c r="L776">
        <v>0</v>
      </c>
      <c r="M776">
        <v>0</v>
      </c>
      <c r="N776">
        <v>0</v>
      </c>
      <c r="O776">
        <v>0</v>
      </c>
      <c r="P776">
        <v>0</v>
      </c>
    </row>
    <row r="777" spans="1:16" x14ac:dyDescent="0.65">
      <c r="A777">
        <v>45401</v>
      </c>
      <c r="B777">
        <v>884</v>
      </c>
      <c r="C777">
        <v>8840002</v>
      </c>
      <c r="D777" t="s">
        <v>119</v>
      </c>
      <c r="E777" t="s">
        <v>1612</v>
      </c>
      <c r="F777" t="s">
        <v>1616</v>
      </c>
      <c r="G777" t="s">
        <v>122</v>
      </c>
      <c r="H777" t="s">
        <v>1613</v>
      </c>
      <c r="I777" t="s">
        <v>1617</v>
      </c>
      <c r="J777" t="str">
        <f t="shared" si="12"/>
        <v>宮崎県児湯郡高鍋町北高鍋</v>
      </c>
      <c r="K777">
        <v>0</v>
      </c>
      <c r="L777">
        <v>0</v>
      </c>
      <c r="M777">
        <v>0</v>
      </c>
      <c r="N777">
        <v>0</v>
      </c>
      <c r="O777">
        <v>0</v>
      </c>
      <c r="P777">
        <v>0</v>
      </c>
    </row>
    <row r="778" spans="1:16" x14ac:dyDescent="0.65">
      <c r="A778">
        <v>45401</v>
      </c>
      <c r="B778">
        <v>884</v>
      </c>
      <c r="C778">
        <v>8840001</v>
      </c>
      <c r="D778" t="s">
        <v>119</v>
      </c>
      <c r="E778" t="s">
        <v>1612</v>
      </c>
      <c r="F778" t="s">
        <v>1618</v>
      </c>
      <c r="G778" t="s">
        <v>122</v>
      </c>
      <c r="H778" t="s">
        <v>1613</v>
      </c>
      <c r="I778" t="s">
        <v>1619</v>
      </c>
      <c r="J778" t="str">
        <f t="shared" si="12"/>
        <v>宮崎県児湯郡高鍋町高鍋町</v>
      </c>
      <c r="K778">
        <v>0</v>
      </c>
      <c r="L778">
        <v>0</v>
      </c>
      <c r="M778">
        <v>0</v>
      </c>
      <c r="N778">
        <v>0</v>
      </c>
      <c r="O778">
        <v>0</v>
      </c>
      <c r="P778">
        <v>0</v>
      </c>
    </row>
    <row r="779" spans="1:16" x14ac:dyDescent="0.65">
      <c r="A779">
        <v>45401</v>
      </c>
      <c r="B779">
        <v>884</v>
      </c>
      <c r="C779">
        <v>8840003</v>
      </c>
      <c r="D779" t="s">
        <v>119</v>
      </c>
      <c r="E779" t="s">
        <v>1612</v>
      </c>
      <c r="F779" t="s">
        <v>1620</v>
      </c>
      <c r="G779" t="s">
        <v>122</v>
      </c>
      <c r="H779" t="s">
        <v>1613</v>
      </c>
      <c r="I779" t="s">
        <v>1621</v>
      </c>
      <c r="J779" t="str">
        <f t="shared" si="12"/>
        <v>宮崎県児湯郡高鍋町南高鍋</v>
      </c>
      <c r="K779">
        <v>0</v>
      </c>
      <c r="L779">
        <v>0</v>
      </c>
      <c r="M779">
        <v>0</v>
      </c>
      <c r="N779">
        <v>0</v>
      </c>
      <c r="O779">
        <v>0</v>
      </c>
      <c r="P779">
        <v>0</v>
      </c>
    </row>
    <row r="780" spans="1:16" x14ac:dyDescent="0.65">
      <c r="A780">
        <v>45401</v>
      </c>
      <c r="B780">
        <v>884</v>
      </c>
      <c r="C780">
        <v>8840005</v>
      </c>
      <c r="D780" t="s">
        <v>119</v>
      </c>
      <c r="E780" t="s">
        <v>1612</v>
      </c>
      <c r="F780" t="s">
        <v>1622</v>
      </c>
      <c r="G780" t="s">
        <v>122</v>
      </c>
      <c r="H780" t="s">
        <v>1613</v>
      </c>
      <c r="I780" t="s">
        <v>1623</v>
      </c>
      <c r="J780" t="str">
        <f t="shared" si="12"/>
        <v>宮崎県児湯郡高鍋町持田</v>
      </c>
      <c r="K780">
        <v>0</v>
      </c>
      <c r="L780">
        <v>0</v>
      </c>
      <c r="M780">
        <v>0</v>
      </c>
      <c r="N780">
        <v>0</v>
      </c>
      <c r="O780">
        <v>0</v>
      </c>
      <c r="P780">
        <v>0</v>
      </c>
    </row>
    <row r="781" spans="1:16" x14ac:dyDescent="0.65">
      <c r="A781">
        <v>45402</v>
      </c>
      <c r="B781">
        <v>88914</v>
      </c>
      <c r="C781">
        <v>8891400</v>
      </c>
      <c r="D781" t="s">
        <v>119</v>
      </c>
      <c r="E781" t="s">
        <v>1624</v>
      </c>
      <c r="F781" t="s">
        <v>121</v>
      </c>
      <c r="G781" t="s">
        <v>122</v>
      </c>
      <c r="H781" t="s">
        <v>1625</v>
      </c>
      <c r="I781" t="s">
        <v>124</v>
      </c>
      <c r="J781" t="str">
        <f t="shared" si="12"/>
        <v>宮崎県児湯郡新富町以下に掲載がない場合</v>
      </c>
      <c r="K781">
        <v>0</v>
      </c>
      <c r="L781">
        <v>0</v>
      </c>
      <c r="M781">
        <v>0</v>
      </c>
      <c r="N781">
        <v>0</v>
      </c>
      <c r="O781">
        <v>0</v>
      </c>
      <c r="P781">
        <v>0</v>
      </c>
    </row>
    <row r="782" spans="1:16" x14ac:dyDescent="0.65">
      <c r="A782">
        <v>45402</v>
      </c>
      <c r="B782">
        <v>88914</v>
      </c>
      <c r="C782">
        <v>8891405</v>
      </c>
      <c r="D782" t="s">
        <v>119</v>
      </c>
      <c r="E782" t="s">
        <v>1624</v>
      </c>
      <c r="F782" t="s">
        <v>1626</v>
      </c>
      <c r="G782" t="s">
        <v>122</v>
      </c>
      <c r="H782" t="s">
        <v>1625</v>
      </c>
      <c r="I782" t="s">
        <v>1627</v>
      </c>
      <c r="J782" t="str">
        <f t="shared" si="12"/>
        <v>宮崎県児湯郡新富町伊倉</v>
      </c>
      <c r="K782">
        <v>0</v>
      </c>
      <c r="L782">
        <v>0</v>
      </c>
      <c r="M782">
        <v>0</v>
      </c>
      <c r="N782">
        <v>0</v>
      </c>
      <c r="O782">
        <v>0</v>
      </c>
      <c r="P782">
        <v>0</v>
      </c>
    </row>
    <row r="783" spans="1:16" x14ac:dyDescent="0.65">
      <c r="A783">
        <v>45402</v>
      </c>
      <c r="B783">
        <v>88914</v>
      </c>
      <c r="C783">
        <v>8891403</v>
      </c>
      <c r="D783" t="s">
        <v>119</v>
      </c>
      <c r="E783" t="s">
        <v>1624</v>
      </c>
      <c r="F783" t="s">
        <v>1628</v>
      </c>
      <c r="G783" t="s">
        <v>122</v>
      </c>
      <c r="H783" t="s">
        <v>1625</v>
      </c>
      <c r="I783" t="s">
        <v>1629</v>
      </c>
      <c r="J783" t="str">
        <f t="shared" si="12"/>
        <v>宮崎県児湯郡新富町上富田</v>
      </c>
      <c r="K783">
        <v>0</v>
      </c>
      <c r="L783">
        <v>0</v>
      </c>
      <c r="M783">
        <v>0</v>
      </c>
      <c r="N783">
        <v>0</v>
      </c>
      <c r="O783">
        <v>0</v>
      </c>
      <c r="P783">
        <v>0</v>
      </c>
    </row>
    <row r="784" spans="1:16" x14ac:dyDescent="0.65">
      <c r="A784">
        <v>45402</v>
      </c>
      <c r="B784">
        <v>88914</v>
      </c>
      <c r="C784">
        <v>8891404</v>
      </c>
      <c r="D784" t="s">
        <v>119</v>
      </c>
      <c r="E784" t="s">
        <v>1624</v>
      </c>
      <c r="F784" t="s">
        <v>1630</v>
      </c>
      <c r="G784" t="s">
        <v>122</v>
      </c>
      <c r="H784" t="s">
        <v>1625</v>
      </c>
      <c r="I784" t="s">
        <v>1631</v>
      </c>
      <c r="J784" t="str">
        <f t="shared" si="12"/>
        <v>宮崎県児湯郡新富町下富田</v>
      </c>
      <c r="K784">
        <v>0</v>
      </c>
      <c r="L784">
        <v>0</v>
      </c>
      <c r="M784">
        <v>0</v>
      </c>
      <c r="N784">
        <v>0</v>
      </c>
      <c r="O784">
        <v>0</v>
      </c>
      <c r="P784">
        <v>0</v>
      </c>
    </row>
    <row r="785" spans="1:16" x14ac:dyDescent="0.65">
      <c r="A785">
        <v>45402</v>
      </c>
      <c r="B785">
        <v>88914</v>
      </c>
      <c r="C785">
        <v>8891411</v>
      </c>
      <c r="D785" t="s">
        <v>119</v>
      </c>
      <c r="E785" t="s">
        <v>1624</v>
      </c>
      <c r="F785" t="s">
        <v>1632</v>
      </c>
      <c r="G785" t="s">
        <v>122</v>
      </c>
      <c r="H785" t="s">
        <v>1625</v>
      </c>
      <c r="I785" t="s">
        <v>1633</v>
      </c>
      <c r="J785" t="str">
        <f t="shared" si="12"/>
        <v>宮崎県児湯郡新富町富田</v>
      </c>
      <c r="K785">
        <v>0</v>
      </c>
      <c r="L785">
        <v>0</v>
      </c>
      <c r="M785">
        <v>1</v>
      </c>
      <c r="N785">
        <v>0</v>
      </c>
      <c r="O785">
        <v>0</v>
      </c>
      <c r="P785">
        <v>0</v>
      </c>
    </row>
    <row r="786" spans="1:16" x14ac:dyDescent="0.65">
      <c r="A786">
        <v>45402</v>
      </c>
      <c r="B786">
        <v>88914</v>
      </c>
      <c r="C786">
        <v>8891415</v>
      </c>
      <c r="D786" t="s">
        <v>119</v>
      </c>
      <c r="E786" t="s">
        <v>1624</v>
      </c>
      <c r="F786" t="s">
        <v>1634</v>
      </c>
      <c r="G786" t="s">
        <v>122</v>
      </c>
      <c r="H786" t="s">
        <v>1625</v>
      </c>
      <c r="I786" t="s">
        <v>1635</v>
      </c>
      <c r="J786" t="str">
        <f t="shared" si="12"/>
        <v>宮崎県児湯郡新富町富田北</v>
      </c>
      <c r="K786">
        <v>0</v>
      </c>
      <c r="L786">
        <v>0</v>
      </c>
      <c r="M786">
        <v>1</v>
      </c>
      <c r="N786">
        <v>0</v>
      </c>
      <c r="O786">
        <v>0</v>
      </c>
      <c r="P786">
        <v>0</v>
      </c>
    </row>
    <row r="787" spans="1:16" x14ac:dyDescent="0.65">
      <c r="A787">
        <v>45402</v>
      </c>
      <c r="B787">
        <v>88914</v>
      </c>
      <c r="C787">
        <v>8891412</v>
      </c>
      <c r="D787" t="s">
        <v>119</v>
      </c>
      <c r="E787" t="s">
        <v>1624</v>
      </c>
      <c r="F787" t="s">
        <v>1636</v>
      </c>
      <c r="G787" t="s">
        <v>122</v>
      </c>
      <c r="H787" t="s">
        <v>1625</v>
      </c>
      <c r="I787" t="s">
        <v>1637</v>
      </c>
      <c r="J787" t="str">
        <f t="shared" si="12"/>
        <v>宮崎県児湯郡新富町富田東</v>
      </c>
      <c r="K787">
        <v>0</v>
      </c>
      <c r="L787">
        <v>0</v>
      </c>
      <c r="M787">
        <v>1</v>
      </c>
      <c r="N787">
        <v>0</v>
      </c>
      <c r="O787">
        <v>0</v>
      </c>
      <c r="P787">
        <v>0</v>
      </c>
    </row>
    <row r="788" spans="1:16" x14ac:dyDescent="0.65">
      <c r="A788">
        <v>45402</v>
      </c>
      <c r="B788">
        <v>88914</v>
      </c>
      <c r="C788">
        <v>8891413</v>
      </c>
      <c r="D788" t="s">
        <v>119</v>
      </c>
      <c r="E788" t="s">
        <v>1624</v>
      </c>
      <c r="F788" t="s">
        <v>1638</v>
      </c>
      <c r="G788" t="s">
        <v>122</v>
      </c>
      <c r="H788" t="s">
        <v>1625</v>
      </c>
      <c r="I788" t="s">
        <v>1639</v>
      </c>
      <c r="J788" t="str">
        <f t="shared" si="12"/>
        <v>宮崎県児湯郡新富町富田西</v>
      </c>
      <c r="K788">
        <v>0</v>
      </c>
      <c r="L788">
        <v>0</v>
      </c>
      <c r="M788">
        <v>1</v>
      </c>
      <c r="N788">
        <v>0</v>
      </c>
      <c r="O788">
        <v>0</v>
      </c>
      <c r="P788">
        <v>0</v>
      </c>
    </row>
    <row r="789" spans="1:16" x14ac:dyDescent="0.65">
      <c r="A789">
        <v>45402</v>
      </c>
      <c r="B789">
        <v>88914</v>
      </c>
      <c r="C789">
        <v>8891414</v>
      </c>
      <c r="D789" t="s">
        <v>119</v>
      </c>
      <c r="E789" t="s">
        <v>1624</v>
      </c>
      <c r="F789" t="s">
        <v>1640</v>
      </c>
      <c r="G789" t="s">
        <v>122</v>
      </c>
      <c r="H789" t="s">
        <v>1625</v>
      </c>
      <c r="I789" t="s">
        <v>1641</v>
      </c>
      <c r="J789" t="str">
        <f t="shared" si="12"/>
        <v>宮崎県児湯郡新富町富田南</v>
      </c>
      <c r="K789">
        <v>0</v>
      </c>
      <c r="L789">
        <v>0</v>
      </c>
      <c r="M789">
        <v>1</v>
      </c>
      <c r="N789">
        <v>0</v>
      </c>
      <c r="O789">
        <v>0</v>
      </c>
      <c r="P789">
        <v>0</v>
      </c>
    </row>
    <row r="790" spans="1:16" x14ac:dyDescent="0.65">
      <c r="A790">
        <v>45402</v>
      </c>
      <c r="B790">
        <v>88914</v>
      </c>
      <c r="C790">
        <v>8891406</v>
      </c>
      <c r="D790" t="s">
        <v>119</v>
      </c>
      <c r="E790" t="s">
        <v>1624</v>
      </c>
      <c r="F790" t="s">
        <v>1642</v>
      </c>
      <c r="G790" t="s">
        <v>122</v>
      </c>
      <c r="H790" t="s">
        <v>1625</v>
      </c>
      <c r="I790" t="s">
        <v>1643</v>
      </c>
      <c r="J790" t="str">
        <f t="shared" si="12"/>
        <v>宮崎県児湯郡新富町新田</v>
      </c>
      <c r="K790">
        <v>0</v>
      </c>
      <c r="L790">
        <v>0</v>
      </c>
      <c r="M790">
        <v>0</v>
      </c>
      <c r="N790">
        <v>0</v>
      </c>
      <c r="O790">
        <v>0</v>
      </c>
      <c r="P790">
        <v>0</v>
      </c>
    </row>
    <row r="791" spans="1:16" x14ac:dyDescent="0.65">
      <c r="A791">
        <v>45402</v>
      </c>
      <c r="B791">
        <v>88914</v>
      </c>
      <c r="C791">
        <v>8891401</v>
      </c>
      <c r="D791" t="s">
        <v>119</v>
      </c>
      <c r="E791" t="s">
        <v>1624</v>
      </c>
      <c r="F791" t="s">
        <v>1644</v>
      </c>
      <c r="G791" t="s">
        <v>122</v>
      </c>
      <c r="H791" t="s">
        <v>1625</v>
      </c>
      <c r="I791" t="s">
        <v>1645</v>
      </c>
      <c r="J791" t="str">
        <f t="shared" si="12"/>
        <v>宮崎県児湯郡新富町日置</v>
      </c>
      <c r="K791">
        <v>0</v>
      </c>
      <c r="L791">
        <v>0</v>
      </c>
      <c r="M791">
        <v>0</v>
      </c>
      <c r="N791">
        <v>0</v>
      </c>
      <c r="O791">
        <v>0</v>
      </c>
      <c r="P791">
        <v>0</v>
      </c>
    </row>
    <row r="792" spans="1:16" x14ac:dyDescent="0.65">
      <c r="A792">
        <v>45402</v>
      </c>
      <c r="B792">
        <v>88914</v>
      </c>
      <c r="C792">
        <v>8891402</v>
      </c>
      <c r="D792" t="s">
        <v>119</v>
      </c>
      <c r="E792" t="s">
        <v>1624</v>
      </c>
      <c r="F792" t="s">
        <v>1646</v>
      </c>
      <c r="G792" t="s">
        <v>122</v>
      </c>
      <c r="H792" t="s">
        <v>1625</v>
      </c>
      <c r="I792" t="s">
        <v>1647</v>
      </c>
      <c r="J792" t="str">
        <f t="shared" si="12"/>
        <v>宮崎県児湯郡新富町三納代</v>
      </c>
      <c r="K792">
        <v>0</v>
      </c>
      <c r="L792">
        <v>0</v>
      </c>
      <c r="M792">
        <v>0</v>
      </c>
      <c r="N792">
        <v>0</v>
      </c>
      <c r="O792">
        <v>0</v>
      </c>
      <c r="P792">
        <v>0</v>
      </c>
    </row>
    <row r="793" spans="1:16" x14ac:dyDescent="0.65">
      <c r="A793">
        <v>45403</v>
      </c>
      <c r="B793">
        <v>88114</v>
      </c>
      <c r="C793">
        <v>8811400</v>
      </c>
      <c r="D793" t="s">
        <v>119</v>
      </c>
      <c r="E793" t="s">
        <v>1648</v>
      </c>
      <c r="F793" t="s">
        <v>121</v>
      </c>
      <c r="G793" t="s">
        <v>122</v>
      </c>
      <c r="H793" t="s">
        <v>1649</v>
      </c>
      <c r="I793" t="s">
        <v>124</v>
      </c>
      <c r="J793" t="str">
        <f t="shared" si="12"/>
        <v>宮崎県児湯郡西米良村以下に掲載がない場合</v>
      </c>
      <c r="K793">
        <v>0</v>
      </c>
      <c r="L793">
        <v>0</v>
      </c>
      <c r="M793">
        <v>0</v>
      </c>
      <c r="N793">
        <v>0</v>
      </c>
      <c r="O793">
        <v>0</v>
      </c>
      <c r="P793">
        <v>0</v>
      </c>
    </row>
    <row r="794" spans="1:16" x14ac:dyDescent="0.65">
      <c r="A794">
        <v>45403</v>
      </c>
      <c r="B794">
        <v>88114</v>
      </c>
      <c r="C794">
        <v>8811412</v>
      </c>
      <c r="D794" t="s">
        <v>119</v>
      </c>
      <c r="E794" t="s">
        <v>1648</v>
      </c>
      <c r="F794" t="s">
        <v>1650</v>
      </c>
      <c r="G794" t="s">
        <v>122</v>
      </c>
      <c r="H794" t="s">
        <v>1649</v>
      </c>
      <c r="I794" t="s">
        <v>1651</v>
      </c>
      <c r="J794" t="str">
        <f t="shared" si="12"/>
        <v>宮崎県児湯郡西米良村板谷</v>
      </c>
      <c r="K794">
        <v>0</v>
      </c>
      <c r="L794">
        <v>0</v>
      </c>
      <c r="M794">
        <v>0</v>
      </c>
      <c r="N794">
        <v>0</v>
      </c>
      <c r="O794">
        <v>0</v>
      </c>
      <c r="P794">
        <v>0</v>
      </c>
    </row>
    <row r="795" spans="1:16" x14ac:dyDescent="0.65">
      <c r="A795">
        <v>45403</v>
      </c>
      <c r="B795">
        <v>88113</v>
      </c>
      <c r="C795">
        <v>8811302</v>
      </c>
      <c r="D795" t="s">
        <v>119</v>
      </c>
      <c r="E795" t="s">
        <v>1648</v>
      </c>
      <c r="F795" t="s">
        <v>1652</v>
      </c>
      <c r="G795" t="s">
        <v>122</v>
      </c>
      <c r="H795" t="s">
        <v>1649</v>
      </c>
      <c r="I795" t="s">
        <v>1653</v>
      </c>
      <c r="J795" t="str">
        <f t="shared" si="12"/>
        <v>宮崎県児湯郡西米良村小川</v>
      </c>
      <c r="K795">
        <v>0</v>
      </c>
      <c r="L795">
        <v>0</v>
      </c>
      <c r="M795">
        <v>0</v>
      </c>
      <c r="N795">
        <v>0</v>
      </c>
      <c r="O795">
        <v>0</v>
      </c>
      <c r="P795">
        <v>0</v>
      </c>
    </row>
    <row r="796" spans="1:16" x14ac:dyDescent="0.65">
      <c r="A796">
        <v>45403</v>
      </c>
      <c r="B796">
        <v>88114</v>
      </c>
      <c r="C796">
        <v>8811413</v>
      </c>
      <c r="D796" t="s">
        <v>119</v>
      </c>
      <c r="E796" t="s">
        <v>1648</v>
      </c>
      <c r="F796" t="s">
        <v>1654</v>
      </c>
      <c r="G796" t="s">
        <v>122</v>
      </c>
      <c r="H796" t="s">
        <v>1649</v>
      </c>
      <c r="I796" t="s">
        <v>1655</v>
      </c>
      <c r="J796" t="str">
        <f t="shared" si="12"/>
        <v>宮崎県児湯郡西米良村上米良</v>
      </c>
      <c r="K796">
        <v>0</v>
      </c>
      <c r="L796">
        <v>0</v>
      </c>
      <c r="M796">
        <v>0</v>
      </c>
      <c r="N796">
        <v>0</v>
      </c>
      <c r="O796">
        <v>0</v>
      </c>
      <c r="P796">
        <v>0</v>
      </c>
    </row>
    <row r="797" spans="1:16" x14ac:dyDescent="0.65">
      <c r="A797">
        <v>45403</v>
      </c>
      <c r="B797">
        <v>88113</v>
      </c>
      <c r="C797">
        <v>8811301</v>
      </c>
      <c r="D797" t="s">
        <v>119</v>
      </c>
      <c r="E797" t="s">
        <v>1648</v>
      </c>
      <c r="F797" t="s">
        <v>1656</v>
      </c>
      <c r="G797" t="s">
        <v>122</v>
      </c>
      <c r="H797" t="s">
        <v>1649</v>
      </c>
      <c r="I797" t="s">
        <v>1657</v>
      </c>
      <c r="J797" t="str">
        <f t="shared" si="12"/>
        <v>宮崎県児湯郡西米良村越野尾</v>
      </c>
      <c r="K797">
        <v>0</v>
      </c>
      <c r="L797">
        <v>0</v>
      </c>
      <c r="M797">
        <v>0</v>
      </c>
      <c r="N797">
        <v>0</v>
      </c>
      <c r="O797">
        <v>0</v>
      </c>
      <c r="P797">
        <v>0</v>
      </c>
    </row>
    <row r="798" spans="1:16" x14ac:dyDescent="0.65">
      <c r="A798">
        <v>45403</v>
      </c>
      <c r="B798">
        <v>88114</v>
      </c>
      <c r="C798">
        <v>8811414</v>
      </c>
      <c r="D798" t="s">
        <v>119</v>
      </c>
      <c r="E798" t="s">
        <v>1648</v>
      </c>
      <c r="F798" t="s">
        <v>1658</v>
      </c>
      <c r="G798" t="s">
        <v>122</v>
      </c>
      <c r="H798" t="s">
        <v>1649</v>
      </c>
      <c r="I798" t="s">
        <v>1659</v>
      </c>
      <c r="J798" t="str">
        <f t="shared" si="12"/>
        <v>宮崎県児湯郡西米良村竹原</v>
      </c>
      <c r="K798">
        <v>0</v>
      </c>
      <c r="L798">
        <v>0</v>
      </c>
      <c r="M798">
        <v>0</v>
      </c>
      <c r="N798">
        <v>0</v>
      </c>
      <c r="O798">
        <v>0</v>
      </c>
      <c r="P798">
        <v>0</v>
      </c>
    </row>
    <row r="799" spans="1:16" x14ac:dyDescent="0.65">
      <c r="A799">
        <v>45403</v>
      </c>
      <c r="B799">
        <v>88114</v>
      </c>
      <c r="C799">
        <v>8811411</v>
      </c>
      <c r="D799" t="s">
        <v>119</v>
      </c>
      <c r="E799" t="s">
        <v>1648</v>
      </c>
      <c r="F799" t="s">
        <v>1660</v>
      </c>
      <c r="G799" t="s">
        <v>122</v>
      </c>
      <c r="H799" t="s">
        <v>1649</v>
      </c>
      <c r="I799" t="s">
        <v>1661</v>
      </c>
      <c r="J799" t="str">
        <f t="shared" si="12"/>
        <v>宮崎県児湯郡西米良村村所</v>
      </c>
      <c r="K799">
        <v>0</v>
      </c>
      <c r="L799">
        <v>0</v>
      </c>
      <c r="M799">
        <v>0</v>
      </c>
      <c r="N799">
        <v>0</v>
      </c>
      <c r="O799">
        <v>0</v>
      </c>
      <c r="P799">
        <v>0</v>
      </c>
    </row>
    <row r="800" spans="1:16" x14ac:dyDescent="0.65">
      <c r="A800">
        <v>45403</v>
      </c>
      <c r="B800">
        <v>88113</v>
      </c>
      <c r="C800">
        <v>8811303</v>
      </c>
      <c r="D800" t="s">
        <v>119</v>
      </c>
      <c r="E800" t="s">
        <v>1648</v>
      </c>
      <c r="F800" t="s">
        <v>1662</v>
      </c>
      <c r="G800" t="s">
        <v>122</v>
      </c>
      <c r="H800" t="s">
        <v>1649</v>
      </c>
      <c r="I800" t="s">
        <v>1663</v>
      </c>
      <c r="J800" t="str">
        <f t="shared" si="12"/>
        <v>宮崎県児湯郡西米良村横野</v>
      </c>
      <c r="K800">
        <v>0</v>
      </c>
      <c r="L800">
        <v>0</v>
      </c>
      <c r="M800">
        <v>0</v>
      </c>
      <c r="N800">
        <v>0</v>
      </c>
      <c r="O800">
        <v>0</v>
      </c>
      <c r="P800">
        <v>0</v>
      </c>
    </row>
    <row r="801" spans="1:16" x14ac:dyDescent="0.65">
      <c r="A801">
        <v>45404</v>
      </c>
      <c r="B801">
        <v>88401</v>
      </c>
      <c r="C801">
        <v>8840100</v>
      </c>
      <c r="D801" t="s">
        <v>119</v>
      </c>
      <c r="E801" t="s">
        <v>1664</v>
      </c>
      <c r="F801" t="s">
        <v>121</v>
      </c>
      <c r="G801" t="s">
        <v>122</v>
      </c>
      <c r="H801" t="s">
        <v>1665</v>
      </c>
      <c r="I801" t="s">
        <v>124</v>
      </c>
      <c r="J801" t="str">
        <f t="shared" si="12"/>
        <v>宮崎県児湯郡木城町以下に掲載がない場合</v>
      </c>
      <c r="K801">
        <v>0</v>
      </c>
      <c r="L801">
        <v>0</v>
      </c>
      <c r="M801">
        <v>0</v>
      </c>
      <c r="N801">
        <v>0</v>
      </c>
      <c r="O801">
        <v>0</v>
      </c>
      <c r="P801">
        <v>0</v>
      </c>
    </row>
    <row r="802" spans="1:16" x14ac:dyDescent="0.65">
      <c r="A802">
        <v>45404</v>
      </c>
      <c r="B802">
        <v>88401</v>
      </c>
      <c r="C802">
        <v>8840104</v>
      </c>
      <c r="D802" t="s">
        <v>119</v>
      </c>
      <c r="E802" t="s">
        <v>1664</v>
      </c>
      <c r="F802" t="s">
        <v>1666</v>
      </c>
      <c r="G802" t="s">
        <v>122</v>
      </c>
      <c r="H802" t="s">
        <v>1665</v>
      </c>
      <c r="I802" t="s">
        <v>1667</v>
      </c>
      <c r="J802" t="str">
        <f t="shared" si="12"/>
        <v>宮崎県児湯郡木城町石河内</v>
      </c>
      <c r="K802">
        <v>0</v>
      </c>
      <c r="L802">
        <v>0</v>
      </c>
      <c r="M802">
        <v>0</v>
      </c>
      <c r="N802">
        <v>0</v>
      </c>
      <c r="O802">
        <v>0</v>
      </c>
      <c r="P802">
        <v>0</v>
      </c>
    </row>
    <row r="803" spans="1:16" x14ac:dyDescent="0.65">
      <c r="A803">
        <v>45404</v>
      </c>
      <c r="B803">
        <v>88401</v>
      </c>
      <c r="C803">
        <v>8840103</v>
      </c>
      <c r="D803" t="s">
        <v>119</v>
      </c>
      <c r="E803" t="s">
        <v>1664</v>
      </c>
      <c r="F803" t="s">
        <v>1668</v>
      </c>
      <c r="G803" t="s">
        <v>122</v>
      </c>
      <c r="H803" t="s">
        <v>1665</v>
      </c>
      <c r="I803" t="s">
        <v>1669</v>
      </c>
      <c r="J803" t="str">
        <f t="shared" si="12"/>
        <v>宮崎県児湯郡木城町川原</v>
      </c>
      <c r="K803">
        <v>0</v>
      </c>
      <c r="L803">
        <v>0</v>
      </c>
      <c r="M803">
        <v>0</v>
      </c>
      <c r="N803">
        <v>0</v>
      </c>
      <c r="O803">
        <v>0</v>
      </c>
      <c r="P803">
        <v>0</v>
      </c>
    </row>
    <row r="804" spans="1:16" x14ac:dyDescent="0.65">
      <c r="A804">
        <v>45404</v>
      </c>
      <c r="B804">
        <v>88401</v>
      </c>
      <c r="C804">
        <v>8840102</v>
      </c>
      <c r="D804" t="s">
        <v>119</v>
      </c>
      <c r="E804" t="s">
        <v>1664</v>
      </c>
      <c r="F804" t="s">
        <v>1670</v>
      </c>
      <c r="G804" t="s">
        <v>122</v>
      </c>
      <c r="H804" t="s">
        <v>1665</v>
      </c>
      <c r="I804" t="s">
        <v>1671</v>
      </c>
      <c r="J804" t="str">
        <f t="shared" si="12"/>
        <v>宮崎県児湯郡木城町椎木</v>
      </c>
      <c r="K804">
        <v>0</v>
      </c>
      <c r="L804">
        <v>0</v>
      </c>
      <c r="M804">
        <v>0</v>
      </c>
      <c r="N804">
        <v>0</v>
      </c>
      <c r="O804">
        <v>0</v>
      </c>
      <c r="P804">
        <v>0</v>
      </c>
    </row>
    <row r="805" spans="1:16" x14ac:dyDescent="0.65">
      <c r="A805">
        <v>45404</v>
      </c>
      <c r="B805">
        <v>88401</v>
      </c>
      <c r="C805">
        <v>8840101</v>
      </c>
      <c r="D805" t="s">
        <v>119</v>
      </c>
      <c r="E805" t="s">
        <v>1664</v>
      </c>
      <c r="F805" t="s">
        <v>1672</v>
      </c>
      <c r="G805" t="s">
        <v>122</v>
      </c>
      <c r="H805" t="s">
        <v>1665</v>
      </c>
      <c r="I805" t="s">
        <v>1673</v>
      </c>
      <c r="J805" t="str">
        <f t="shared" si="12"/>
        <v>宮崎県児湯郡木城町高城</v>
      </c>
      <c r="K805">
        <v>0</v>
      </c>
      <c r="L805">
        <v>0</v>
      </c>
      <c r="M805">
        <v>0</v>
      </c>
      <c r="N805">
        <v>0</v>
      </c>
      <c r="O805">
        <v>0</v>
      </c>
      <c r="P805">
        <v>0</v>
      </c>
    </row>
    <row r="806" spans="1:16" x14ac:dyDescent="0.65">
      <c r="A806">
        <v>45404</v>
      </c>
      <c r="B806">
        <v>88401</v>
      </c>
      <c r="C806">
        <v>8840105</v>
      </c>
      <c r="D806" t="s">
        <v>119</v>
      </c>
      <c r="E806" t="s">
        <v>1664</v>
      </c>
      <c r="F806" t="s">
        <v>1674</v>
      </c>
      <c r="G806" t="s">
        <v>122</v>
      </c>
      <c r="H806" t="s">
        <v>1665</v>
      </c>
      <c r="I806" t="s">
        <v>1675</v>
      </c>
      <c r="J806" t="str">
        <f t="shared" si="12"/>
        <v>宮崎県児湯郡木城町中之又</v>
      </c>
      <c r="K806">
        <v>0</v>
      </c>
      <c r="L806">
        <v>0</v>
      </c>
      <c r="M806">
        <v>0</v>
      </c>
      <c r="N806">
        <v>0</v>
      </c>
      <c r="O806">
        <v>0</v>
      </c>
      <c r="P806">
        <v>0</v>
      </c>
    </row>
    <row r="807" spans="1:16" x14ac:dyDescent="0.65">
      <c r="A807">
        <v>45405</v>
      </c>
      <c r="B807">
        <v>88913</v>
      </c>
      <c r="C807">
        <v>8891300</v>
      </c>
      <c r="D807" t="s">
        <v>119</v>
      </c>
      <c r="E807" t="s">
        <v>1676</v>
      </c>
      <c r="F807" t="s">
        <v>121</v>
      </c>
      <c r="G807" t="s">
        <v>122</v>
      </c>
      <c r="H807" t="s">
        <v>1677</v>
      </c>
      <c r="I807" t="s">
        <v>124</v>
      </c>
      <c r="J807" t="str">
        <f t="shared" si="12"/>
        <v>宮崎県児湯郡川南町以下に掲載がない場合</v>
      </c>
      <c r="K807">
        <v>0</v>
      </c>
      <c r="L807">
        <v>0</v>
      </c>
      <c r="M807">
        <v>0</v>
      </c>
      <c r="N807">
        <v>0</v>
      </c>
      <c r="O807">
        <v>0</v>
      </c>
      <c r="P807">
        <v>0</v>
      </c>
    </row>
    <row r="808" spans="1:16" x14ac:dyDescent="0.65">
      <c r="A808">
        <v>45405</v>
      </c>
      <c r="B808">
        <v>88913</v>
      </c>
      <c r="C808">
        <v>8891301</v>
      </c>
      <c r="D808" t="s">
        <v>119</v>
      </c>
      <c r="E808" t="s">
        <v>1676</v>
      </c>
      <c r="F808" t="s">
        <v>1678</v>
      </c>
      <c r="G808" t="s">
        <v>122</v>
      </c>
      <c r="H808" t="s">
        <v>1677</v>
      </c>
      <c r="I808" t="s">
        <v>1679</v>
      </c>
      <c r="J808" t="str">
        <f t="shared" si="12"/>
        <v>宮崎県児湯郡川南町川南</v>
      </c>
      <c r="K808">
        <v>0</v>
      </c>
      <c r="L808">
        <v>0</v>
      </c>
      <c r="M808">
        <v>0</v>
      </c>
      <c r="N808">
        <v>0</v>
      </c>
      <c r="O808">
        <v>0</v>
      </c>
      <c r="P808">
        <v>0</v>
      </c>
    </row>
    <row r="809" spans="1:16" x14ac:dyDescent="0.65">
      <c r="A809">
        <v>45405</v>
      </c>
      <c r="B809">
        <v>88913</v>
      </c>
      <c r="C809">
        <v>8891302</v>
      </c>
      <c r="D809" t="s">
        <v>119</v>
      </c>
      <c r="E809" t="s">
        <v>1676</v>
      </c>
      <c r="F809" t="s">
        <v>1680</v>
      </c>
      <c r="G809" t="s">
        <v>122</v>
      </c>
      <c r="H809" t="s">
        <v>1677</v>
      </c>
      <c r="I809" t="s">
        <v>1681</v>
      </c>
      <c r="J809" t="str">
        <f t="shared" si="12"/>
        <v>宮崎県児湯郡川南町平田</v>
      </c>
      <c r="K809">
        <v>0</v>
      </c>
      <c r="L809">
        <v>0</v>
      </c>
      <c r="M809">
        <v>0</v>
      </c>
      <c r="N809">
        <v>0</v>
      </c>
      <c r="O809">
        <v>0</v>
      </c>
      <c r="P809">
        <v>0</v>
      </c>
    </row>
    <row r="810" spans="1:16" x14ac:dyDescent="0.65">
      <c r="A810">
        <v>45406</v>
      </c>
      <c r="B810">
        <v>88912</v>
      </c>
      <c r="C810">
        <v>8891200</v>
      </c>
      <c r="D810" t="s">
        <v>119</v>
      </c>
      <c r="E810" t="s">
        <v>1682</v>
      </c>
      <c r="F810" t="s">
        <v>121</v>
      </c>
      <c r="G810" t="s">
        <v>122</v>
      </c>
      <c r="H810" t="s">
        <v>1683</v>
      </c>
      <c r="I810" t="s">
        <v>124</v>
      </c>
      <c r="J810" t="str">
        <f t="shared" si="12"/>
        <v>宮崎県児湯郡都農町以下に掲載がない場合</v>
      </c>
      <c r="K810">
        <v>0</v>
      </c>
      <c r="L810">
        <v>0</v>
      </c>
      <c r="M810">
        <v>0</v>
      </c>
      <c r="N810">
        <v>0</v>
      </c>
      <c r="O810">
        <v>0</v>
      </c>
      <c r="P810">
        <v>0</v>
      </c>
    </row>
    <row r="811" spans="1:16" x14ac:dyDescent="0.65">
      <c r="A811">
        <v>45406</v>
      </c>
      <c r="B811">
        <v>88912</v>
      </c>
      <c r="C811">
        <v>8891201</v>
      </c>
      <c r="D811" t="s">
        <v>119</v>
      </c>
      <c r="E811" t="s">
        <v>1682</v>
      </c>
      <c r="F811" t="s">
        <v>1684</v>
      </c>
      <c r="G811" t="s">
        <v>122</v>
      </c>
      <c r="H811" t="s">
        <v>1683</v>
      </c>
      <c r="I811" t="s">
        <v>1685</v>
      </c>
      <c r="J811" t="str">
        <f t="shared" si="12"/>
        <v>宮崎県児湯郡都農町川北</v>
      </c>
      <c r="K811">
        <v>0</v>
      </c>
      <c r="L811">
        <v>0</v>
      </c>
      <c r="M811">
        <v>0</v>
      </c>
      <c r="N811">
        <v>0</v>
      </c>
      <c r="O811">
        <v>0</v>
      </c>
      <c r="P811">
        <v>0</v>
      </c>
    </row>
    <row r="812" spans="1:16" x14ac:dyDescent="0.65">
      <c r="A812">
        <v>45421</v>
      </c>
      <c r="B812">
        <v>88906</v>
      </c>
      <c r="C812">
        <v>8890600</v>
      </c>
      <c r="D812" t="s">
        <v>119</v>
      </c>
      <c r="E812" t="s">
        <v>1686</v>
      </c>
      <c r="F812" t="s">
        <v>121</v>
      </c>
      <c r="G812" t="s">
        <v>122</v>
      </c>
      <c r="H812" t="s">
        <v>1687</v>
      </c>
      <c r="I812" t="s">
        <v>124</v>
      </c>
      <c r="J812" t="str">
        <f t="shared" si="12"/>
        <v>宮崎県東臼杵郡門川町以下に掲載がない場合</v>
      </c>
      <c r="K812">
        <v>0</v>
      </c>
      <c r="L812">
        <v>0</v>
      </c>
      <c r="M812">
        <v>0</v>
      </c>
      <c r="N812">
        <v>0</v>
      </c>
      <c r="O812">
        <v>0</v>
      </c>
      <c r="P812">
        <v>0</v>
      </c>
    </row>
    <row r="813" spans="1:16" x14ac:dyDescent="0.65">
      <c r="A813">
        <v>45421</v>
      </c>
      <c r="B813">
        <v>88906</v>
      </c>
      <c r="C813">
        <v>8890602</v>
      </c>
      <c r="D813" t="s">
        <v>119</v>
      </c>
      <c r="E813" t="s">
        <v>1686</v>
      </c>
      <c r="F813" t="s">
        <v>1688</v>
      </c>
      <c r="G813" t="s">
        <v>122</v>
      </c>
      <c r="H813" t="s">
        <v>1687</v>
      </c>
      <c r="I813" t="s">
        <v>1689</v>
      </c>
      <c r="J813" t="str">
        <f t="shared" si="12"/>
        <v>宮崎県東臼杵郡門川町庵川</v>
      </c>
      <c r="K813">
        <v>0</v>
      </c>
      <c r="L813">
        <v>0</v>
      </c>
      <c r="M813">
        <v>0</v>
      </c>
      <c r="N813">
        <v>0</v>
      </c>
      <c r="O813">
        <v>0</v>
      </c>
      <c r="P813">
        <v>0</v>
      </c>
    </row>
    <row r="814" spans="1:16" x14ac:dyDescent="0.65">
      <c r="A814">
        <v>45421</v>
      </c>
      <c r="B814">
        <v>88906</v>
      </c>
      <c r="C814">
        <v>8890605</v>
      </c>
      <c r="D814" t="s">
        <v>119</v>
      </c>
      <c r="E814" t="s">
        <v>1686</v>
      </c>
      <c r="F814" t="s">
        <v>1690</v>
      </c>
      <c r="G814" t="s">
        <v>122</v>
      </c>
      <c r="H814" t="s">
        <v>1687</v>
      </c>
      <c r="I814" t="s">
        <v>1691</v>
      </c>
      <c r="J814" t="str">
        <f t="shared" si="12"/>
        <v>宮崎県東臼杵郡門川町庵川西</v>
      </c>
      <c r="K814">
        <v>0</v>
      </c>
      <c r="L814">
        <v>0</v>
      </c>
      <c r="M814">
        <v>0</v>
      </c>
      <c r="N814">
        <v>0</v>
      </c>
      <c r="O814">
        <v>0</v>
      </c>
      <c r="P814">
        <v>0</v>
      </c>
    </row>
    <row r="815" spans="1:16" x14ac:dyDescent="0.65">
      <c r="A815">
        <v>45421</v>
      </c>
      <c r="B815">
        <v>88906</v>
      </c>
      <c r="C815">
        <v>8890603</v>
      </c>
      <c r="D815" t="s">
        <v>119</v>
      </c>
      <c r="E815" t="s">
        <v>1686</v>
      </c>
      <c r="F815" t="s">
        <v>1692</v>
      </c>
      <c r="G815" t="s">
        <v>122</v>
      </c>
      <c r="H815" t="s">
        <v>1687</v>
      </c>
      <c r="I815" t="s">
        <v>1693</v>
      </c>
      <c r="J815" t="str">
        <f t="shared" si="12"/>
        <v>宮崎県東臼杵郡門川町加草</v>
      </c>
      <c r="K815">
        <v>0</v>
      </c>
      <c r="L815">
        <v>0</v>
      </c>
      <c r="M815">
        <v>0</v>
      </c>
      <c r="N815">
        <v>0</v>
      </c>
      <c r="O815">
        <v>0</v>
      </c>
      <c r="P815">
        <v>0</v>
      </c>
    </row>
    <row r="816" spans="1:16" x14ac:dyDescent="0.65">
      <c r="A816">
        <v>45421</v>
      </c>
      <c r="B816">
        <v>88906</v>
      </c>
      <c r="C816">
        <v>8890611</v>
      </c>
      <c r="D816" t="s">
        <v>119</v>
      </c>
      <c r="E816" t="s">
        <v>1686</v>
      </c>
      <c r="F816" t="s">
        <v>1694</v>
      </c>
      <c r="G816" t="s">
        <v>122</v>
      </c>
      <c r="H816" t="s">
        <v>1687</v>
      </c>
      <c r="I816" t="s">
        <v>1695</v>
      </c>
      <c r="J816" t="str">
        <f t="shared" si="12"/>
        <v>宮崎県東臼杵郡門川町門川尾末</v>
      </c>
      <c r="K816">
        <v>0</v>
      </c>
      <c r="L816">
        <v>0</v>
      </c>
      <c r="M816">
        <v>0</v>
      </c>
      <c r="N816">
        <v>0</v>
      </c>
      <c r="O816">
        <v>0</v>
      </c>
      <c r="P816">
        <v>0</v>
      </c>
    </row>
    <row r="817" spans="1:16" x14ac:dyDescent="0.65">
      <c r="A817">
        <v>45421</v>
      </c>
      <c r="B817">
        <v>88906</v>
      </c>
      <c r="C817">
        <v>8890614</v>
      </c>
      <c r="D817" t="s">
        <v>119</v>
      </c>
      <c r="E817" t="s">
        <v>1686</v>
      </c>
      <c r="F817" t="s">
        <v>227</v>
      </c>
      <c r="G817" t="s">
        <v>122</v>
      </c>
      <c r="H817" t="s">
        <v>1687</v>
      </c>
      <c r="I817" t="s">
        <v>598</v>
      </c>
      <c r="J817" t="str">
        <f t="shared" si="12"/>
        <v>宮崎県東臼杵郡門川町上町</v>
      </c>
      <c r="K817">
        <v>0</v>
      </c>
      <c r="L817">
        <v>0</v>
      </c>
      <c r="M817">
        <v>1</v>
      </c>
      <c r="N817">
        <v>0</v>
      </c>
      <c r="O817">
        <v>0</v>
      </c>
      <c r="P817">
        <v>0</v>
      </c>
    </row>
    <row r="818" spans="1:16" x14ac:dyDescent="0.65">
      <c r="A818">
        <v>45421</v>
      </c>
      <c r="B818">
        <v>88906</v>
      </c>
      <c r="C818">
        <v>8890604</v>
      </c>
      <c r="D818" t="s">
        <v>119</v>
      </c>
      <c r="E818" t="s">
        <v>1686</v>
      </c>
      <c r="F818" t="s">
        <v>1696</v>
      </c>
      <c r="G818" t="s">
        <v>122</v>
      </c>
      <c r="H818" t="s">
        <v>1687</v>
      </c>
      <c r="I818" t="s">
        <v>1697</v>
      </c>
      <c r="J818" t="str">
        <f t="shared" si="12"/>
        <v>宮崎県東臼杵郡門川町川内</v>
      </c>
      <c r="K818">
        <v>0</v>
      </c>
      <c r="L818">
        <v>0</v>
      </c>
      <c r="M818">
        <v>0</v>
      </c>
      <c r="N818">
        <v>0</v>
      </c>
      <c r="O818">
        <v>0</v>
      </c>
      <c r="P818">
        <v>0</v>
      </c>
    </row>
    <row r="819" spans="1:16" x14ac:dyDescent="0.65">
      <c r="A819">
        <v>45421</v>
      </c>
      <c r="B819">
        <v>88906</v>
      </c>
      <c r="C819">
        <v>8890615</v>
      </c>
      <c r="D819" t="s">
        <v>119</v>
      </c>
      <c r="E819" t="s">
        <v>1686</v>
      </c>
      <c r="F819" t="s">
        <v>1698</v>
      </c>
      <c r="G819" t="s">
        <v>122</v>
      </c>
      <c r="H819" t="s">
        <v>1687</v>
      </c>
      <c r="I819" t="s">
        <v>1699</v>
      </c>
      <c r="J819" t="str">
        <f t="shared" si="12"/>
        <v>宮崎県東臼杵郡門川町栄ケ丘</v>
      </c>
      <c r="K819">
        <v>0</v>
      </c>
      <c r="L819">
        <v>0</v>
      </c>
      <c r="M819">
        <v>1</v>
      </c>
      <c r="N819">
        <v>0</v>
      </c>
      <c r="O819">
        <v>0</v>
      </c>
      <c r="P819">
        <v>0</v>
      </c>
    </row>
    <row r="820" spans="1:16" x14ac:dyDescent="0.65">
      <c r="A820">
        <v>45421</v>
      </c>
      <c r="B820">
        <v>88906</v>
      </c>
      <c r="C820">
        <v>8890624</v>
      </c>
      <c r="D820" t="s">
        <v>119</v>
      </c>
      <c r="E820" t="s">
        <v>1686</v>
      </c>
      <c r="F820" t="s">
        <v>1700</v>
      </c>
      <c r="G820" t="s">
        <v>122</v>
      </c>
      <c r="H820" t="s">
        <v>1687</v>
      </c>
      <c r="I820" t="s">
        <v>1701</v>
      </c>
      <c r="J820" t="str">
        <f t="shared" si="12"/>
        <v>宮崎県東臼杵郡門川町城ケ丘</v>
      </c>
      <c r="K820">
        <v>0</v>
      </c>
      <c r="L820">
        <v>0</v>
      </c>
      <c r="M820">
        <v>0</v>
      </c>
      <c r="N820">
        <v>0</v>
      </c>
      <c r="O820">
        <v>0</v>
      </c>
      <c r="P820">
        <v>0</v>
      </c>
    </row>
    <row r="821" spans="1:16" x14ac:dyDescent="0.65">
      <c r="A821">
        <v>45421</v>
      </c>
      <c r="B821">
        <v>88906</v>
      </c>
      <c r="C821">
        <v>8890601</v>
      </c>
      <c r="D821" t="s">
        <v>119</v>
      </c>
      <c r="E821" t="s">
        <v>1686</v>
      </c>
      <c r="F821" t="s">
        <v>1702</v>
      </c>
      <c r="G821" t="s">
        <v>122</v>
      </c>
      <c r="H821" t="s">
        <v>1687</v>
      </c>
      <c r="I821" t="s">
        <v>1703</v>
      </c>
      <c r="J821" t="str">
        <f t="shared" si="12"/>
        <v>宮崎県東臼杵郡門川町須賀崎</v>
      </c>
      <c r="K821">
        <v>0</v>
      </c>
      <c r="L821">
        <v>0</v>
      </c>
      <c r="M821">
        <v>1</v>
      </c>
      <c r="N821">
        <v>0</v>
      </c>
      <c r="O821">
        <v>0</v>
      </c>
      <c r="P821">
        <v>0</v>
      </c>
    </row>
    <row r="822" spans="1:16" x14ac:dyDescent="0.65">
      <c r="A822">
        <v>45421</v>
      </c>
      <c r="B822">
        <v>88906</v>
      </c>
      <c r="C822">
        <v>8890612</v>
      </c>
      <c r="D822" t="s">
        <v>119</v>
      </c>
      <c r="E822" t="s">
        <v>1686</v>
      </c>
      <c r="F822" t="s">
        <v>1704</v>
      </c>
      <c r="G822" t="s">
        <v>122</v>
      </c>
      <c r="H822" t="s">
        <v>1687</v>
      </c>
      <c r="I822" t="s">
        <v>1705</v>
      </c>
      <c r="J822" t="str">
        <f t="shared" si="12"/>
        <v>宮崎県東臼杵郡門川町中須</v>
      </c>
      <c r="K822">
        <v>0</v>
      </c>
      <c r="L822">
        <v>0</v>
      </c>
      <c r="M822">
        <v>1</v>
      </c>
      <c r="N822">
        <v>0</v>
      </c>
      <c r="O822">
        <v>0</v>
      </c>
      <c r="P822">
        <v>0</v>
      </c>
    </row>
    <row r="823" spans="1:16" x14ac:dyDescent="0.65">
      <c r="A823">
        <v>45421</v>
      </c>
      <c r="B823">
        <v>88906</v>
      </c>
      <c r="C823">
        <v>8890622</v>
      </c>
      <c r="D823" t="s">
        <v>119</v>
      </c>
      <c r="E823" t="s">
        <v>1686</v>
      </c>
      <c r="F823" t="s">
        <v>1706</v>
      </c>
      <c r="G823" t="s">
        <v>122</v>
      </c>
      <c r="H823" t="s">
        <v>1687</v>
      </c>
      <c r="I823" t="s">
        <v>1707</v>
      </c>
      <c r="J823" t="str">
        <f t="shared" si="12"/>
        <v>宮崎県東臼杵郡門川町西栄町</v>
      </c>
      <c r="K823">
        <v>0</v>
      </c>
      <c r="L823">
        <v>0</v>
      </c>
      <c r="M823">
        <v>1</v>
      </c>
      <c r="N823">
        <v>0</v>
      </c>
      <c r="O823">
        <v>0</v>
      </c>
      <c r="P823">
        <v>0</v>
      </c>
    </row>
    <row r="824" spans="1:16" x14ac:dyDescent="0.65">
      <c r="A824">
        <v>45421</v>
      </c>
      <c r="B824">
        <v>88906</v>
      </c>
      <c r="C824">
        <v>8890621</v>
      </c>
      <c r="D824" t="s">
        <v>119</v>
      </c>
      <c r="E824" t="s">
        <v>1686</v>
      </c>
      <c r="F824" t="s">
        <v>1708</v>
      </c>
      <c r="G824" t="s">
        <v>122</v>
      </c>
      <c r="H824" t="s">
        <v>1687</v>
      </c>
      <c r="I824" t="s">
        <v>1709</v>
      </c>
      <c r="J824" t="str">
        <f t="shared" si="12"/>
        <v>宮崎県東臼杵郡門川町東栄町</v>
      </c>
      <c r="K824">
        <v>0</v>
      </c>
      <c r="L824">
        <v>0</v>
      </c>
      <c r="M824">
        <v>1</v>
      </c>
      <c r="N824">
        <v>0</v>
      </c>
      <c r="O824">
        <v>0</v>
      </c>
      <c r="P824">
        <v>0</v>
      </c>
    </row>
    <row r="825" spans="1:16" x14ac:dyDescent="0.65">
      <c r="A825">
        <v>45421</v>
      </c>
      <c r="B825">
        <v>88906</v>
      </c>
      <c r="C825">
        <v>8890626</v>
      </c>
      <c r="D825" t="s">
        <v>119</v>
      </c>
      <c r="E825" t="s">
        <v>1686</v>
      </c>
      <c r="F825" t="s">
        <v>1710</v>
      </c>
      <c r="G825" t="s">
        <v>122</v>
      </c>
      <c r="H825" t="s">
        <v>1687</v>
      </c>
      <c r="I825" t="s">
        <v>1711</v>
      </c>
      <c r="J825" t="str">
        <f t="shared" si="12"/>
        <v>宮崎県東臼杵郡門川町平城西</v>
      </c>
      <c r="K825">
        <v>0</v>
      </c>
      <c r="L825">
        <v>0</v>
      </c>
      <c r="M825">
        <v>0</v>
      </c>
      <c r="N825">
        <v>0</v>
      </c>
      <c r="O825">
        <v>0</v>
      </c>
      <c r="P825">
        <v>0</v>
      </c>
    </row>
    <row r="826" spans="1:16" x14ac:dyDescent="0.65">
      <c r="A826">
        <v>45421</v>
      </c>
      <c r="B826">
        <v>88906</v>
      </c>
      <c r="C826">
        <v>8890625</v>
      </c>
      <c r="D826" t="s">
        <v>119</v>
      </c>
      <c r="E826" t="s">
        <v>1686</v>
      </c>
      <c r="F826" t="s">
        <v>1712</v>
      </c>
      <c r="G826" t="s">
        <v>122</v>
      </c>
      <c r="H826" t="s">
        <v>1687</v>
      </c>
      <c r="I826" t="s">
        <v>1713</v>
      </c>
      <c r="J826" t="str">
        <f t="shared" si="12"/>
        <v>宮崎県東臼杵郡門川町平城東</v>
      </c>
      <c r="K826">
        <v>0</v>
      </c>
      <c r="L826">
        <v>0</v>
      </c>
      <c r="M826">
        <v>0</v>
      </c>
      <c r="N826">
        <v>0</v>
      </c>
      <c r="O826">
        <v>0</v>
      </c>
      <c r="P826">
        <v>0</v>
      </c>
    </row>
    <row r="827" spans="1:16" x14ac:dyDescent="0.65">
      <c r="A827">
        <v>45421</v>
      </c>
      <c r="B827">
        <v>88906</v>
      </c>
      <c r="C827">
        <v>8890613</v>
      </c>
      <c r="D827" t="s">
        <v>119</v>
      </c>
      <c r="E827" t="s">
        <v>1686</v>
      </c>
      <c r="F827" t="s">
        <v>1043</v>
      </c>
      <c r="G827" t="s">
        <v>122</v>
      </c>
      <c r="H827" t="s">
        <v>1687</v>
      </c>
      <c r="I827" t="s">
        <v>1044</v>
      </c>
      <c r="J827" t="str">
        <f t="shared" si="12"/>
        <v>宮崎県東臼杵郡門川町本町</v>
      </c>
      <c r="K827">
        <v>0</v>
      </c>
      <c r="L827">
        <v>0</v>
      </c>
      <c r="M827">
        <v>1</v>
      </c>
      <c r="N827">
        <v>0</v>
      </c>
      <c r="O827">
        <v>0</v>
      </c>
      <c r="P827">
        <v>0</v>
      </c>
    </row>
    <row r="828" spans="1:16" x14ac:dyDescent="0.65">
      <c r="A828">
        <v>45421</v>
      </c>
      <c r="B828">
        <v>88906</v>
      </c>
      <c r="C828">
        <v>8890617</v>
      </c>
      <c r="D828" t="s">
        <v>119</v>
      </c>
      <c r="E828" t="s">
        <v>1686</v>
      </c>
      <c r="F828" t="s">
        <v>1714</v>
      </c>
      <c r="G828" t="s">
        <v>122</v>
      </c>
      <c r="H828" t="s">
        <v>1687</v>
      </c>
      <c r="I828" t="s">
        <v>1715</v>
      </c>
      <c r="J828" t="str">
        <f t="shared" si="12"/>
        <v>宮崎県東臼杵郡門川町南ケ丘</v>
      </c>
      <c r="K828">
        <v>0</v>
      </c>
      <c r="L828">
        <v>0</v>
      </c>
      <c r="M828">
        <v>1</v>
      </c>
      <c r="N828">
        <v>0</v>
      </c>
      <c r="O828">
        <v>0</v>
      </c>
      <c r="P828">
        <v>0</v>
      </c>
    </row>
    <row r="829" spans="1:16" x14ac:dyDescent="0.65">
      <c r="A829">
        <v>45421</v>
      </c>
      <c r="B829">
        <v>88906</v>
      </c>
      <c r="C829">
        <v>8890616</v>
      </c>
      <c r="D829" t="s">
        <v>119</v>
      </c>
      <c r="E829" t="s">
        <v>1686</v>
      </c>
      <c r="F829" t="s">
        <v>533</v>
      </c>
      <c r="G829" t="s">
        <v>122</v>
      </c>
      <c r="H829" t="s">
        <v>1687</v>
      </c>
      <c r="I829" t="s">
        <v>534</v>
      </c>
      <c r="J829" t="str">
        <f t="shared" si="12"/>
        <v>宮崎県東臼杵郡門川町南町</v>
      </c>
      <c r="K829">
        <v>0</v>
      </c>
      <c r="L829">
        <v>0</v>
      </c>
      <c r="M829">
        <v>1</v>
      </c>
      <c r="N829">
        <v>0</v>
      </c>
      <c r="O829">
        <v>0</v>
      </c>
      <c r="P829">
        <v>0</v>
      </c>
    </row>
    <row r="830" spans="1:16" x14ac:dyDescent="0.65">
      <c r="A830">
        <v>45421</v>
      </c>
      <c r="B830">
        <v>88906</v>
      </c>
      <c r="C830">
        <v>8890623</v>
      </c>
      <c r="D830" t="s">
        <v>119</v>
      </c>
      <c r="E830" t="s">
        <v>1686</v>
      </c>
      <c r="F830" t="s">
        <v>1716</v>
      </c>
      <c r="G830" t="s">
        <v>122</v>
      </c>
      <c r="H830" t="s">
        <v>1687</v>
      </c>
      <c r="I830" t="s">
        <v>1717</v>
      </c>
      <c r="J830" t="str">
        <f t="shared" si="12"/>
        <v>宮崎県東臼杵郡門川町宮ケ原</v>
      </c>
      <c r="K830">
        <v>0</v>
      </c>
      <c r="L830">
        <v>0</v>
      </c>
      <c r="M830">
        <v>1</v>
      </c>
      <c r="N830">
        <v>0</v>
      </c>
      <c r="O830">
        <v>0</v>
      </c>
      <c r="P830">
        <v>0</v>
      </c>
    </row>
    <row r="831" spans="1:16" x14ac:dyDescent="0.65">
      <c r="A831">
        <v>45429</v>
      </c>
      <c r="B831">
        <v>88313</v>
      </c>
      <c r="C831">
        <v>8831300</v>
      </c>
      <c r="D831" t="s">
        <v>119</v>
      </c>
      <c r="E831" t="s">
        <v>1718</v>
      </c>
      <c r="F831" t="s">
        <v>121</v>
      </c>
      <c r="G831" t="s">
        <v>122</v>
      </c>
      <c r="H831" t="s">
        <v>1719</v>
      </c>
      <c r="I831" t="s">
        <v>124</v>
      </c>
      <c r="J831" t="str">
        <f t="shared" si="12"/>
        <v>宮崎県東臼杵郡諸塚村以下に掲載がない場合</v>
      </c>
      <c r="K831">
        <v>0</v>
      </c>
      <c r="L831">
        <v>0</v>
      </c>
      <c r="M831">
        <v>0</v>
      </c>
      <c r="N831">
        <v>0</v>
      </c>
      <c r="O831">
        <v>0</v>
      </c>
      <c r="P831">
        <v>0</v>
      </c>
    </row>
    <row r="832" spans="1:16" x14ac:dyDescent="0.65">
      <c r="A832">
        <v>45429</v>
      </c>
      <c r="B832">
        <v>88313</v>
      </c>
      <c r="C832">
        <v>8831301</v>
      </c>
      <c r="D832" t="s">
        <v>119</v>
      </c>
      <c r="E832" t="s">
        <v>1718</v>
      </c>
      <c r="F832" t="s">
        <v>1720</v>
      </c>
      <c r="G832" t="s">
        <v>122</v>
      </c>
      <c r="H832" t="s">
        <v>1719</v>
      </c>
      <c r="I832" t="s">
        <v>1721</v>
      </c>
      <c r="J832" t="str">
        <f t="shared" si="12"/>
        <v>宮崎県東臼杵郡諸塚村家代</v>
      </c>
      <c r="K832">
        <v>0</v>
      </c>
      <c r="L832">
        <v>0</v>
      </c>
      <c r="M832">
        <v>0</v>
      </c>
      <c r="N832">
        <v>0</v>
      </c>
      <c r="O832">
        <v>0</v>
      </c>
      <c r="P832">
        <v>0</v>
      </c>
    </row>
    <row r="833" spans="1:16" x14ac:dyDescent="0.65">
      <c r="A833">
        <v>45429</v>
      </c>
      <c r="B833">
        <v>88314</v>
      </c>
      <c r="C833">
        <v>8831402</v>
      </c>
      <c r="D833" t="s">
        <v>119</v>
      </c>
      <c r="E833" t="s">
        <v>1718</v>
      </c>
      <c r="F833" t="s">
        <v>1722</v>
      </c>
      <c r="G833" t="s">
        <v>122</v>
      </c>
      <c r="H833" t="s">
        <v>1719</v>
      </c>
      <c r="I833" t="s">
        <v>1723</v>
      </c>
      <c r="J833" t="str">
        <f t="shared" ref="J833:J877" si="13">CONCATENATE(G833,H833,I833)</f>
        <v>宮崎県東臼杵郡諸塚村七ツ山（飯干、小原井、川内、立岩、八重の平、本村）</v>
      </c>
      <c r="K833">
        <v>1</v>
      </c>
      <c r="L833">
        <v>0</v>
      </c>
      <c r="M833">
        <v>0</v>
      </c>
      <c r="N833">
        <v>0</v>
      </c>
      <c r="O833">
        <v>0</v>
      </c>
      <c r="P833">
        <v>0</v>
      </c>
    </row>
    <row r="834" spans="1:16" x14ac:dyDescent="0.65">
      <c r="A834">
        <v>45429</v>
      </c>
      <c r="B834">
        <v>88313</v>
      </c>
      <c r="C834">
        <v>8831302</v>
      </c>
      <c r="D834" t="s">
        <v>119</v>
      </c>
      <c r="E834" t="s">
        <v>1718</v>
      </c>
      <c r="F834" t="s">
        <v>1724</v>
      </c>
      <c r="G834" t="s">
        <v>122</v>
      </c>
      <c r="H834" t="s">
        <v>1719</v>
      </c>
      <c r="I834" t="s">
        <v>1725</v>
      </c>
      <c r="J834" t="str">
        <f t="shared" si="13"/>
        <v>宮崎県東臼杵郡諸塚村七ツ山（その他）</v>
      </c>
      <c r="K834">
        <v>1</v>
      </c>
      <c r="L834">
        <v>0</v>
      </c>
      <c r="M834">
        <v>0</v>
      </c>
      <c r="N834">
        <v>0</v>
      </c>
      <c r="O834">
        <v>0</v>
      </c>
      <c r="P834">
        <v>0</v>
      </c>
    </row>
    <row r="835" spans="1:16" x14ac:dyDescent="0.65">
      <c r="A835">
        <v>45430</v>
      </c>
      <c r="B835">
        <v>88316</v>
      </c>
      <c r="C835">
        <v>8831600</v>
      </c>
      <c r="D835" t="s">
        <v>119</v>
      </c>
      <c r="E835" t="s">
        <v>1726</v>
      </c>
      <c r="F835" t="s">
        <v>121</v>
      </c>
      <c r="G835" t="s">
        <v>122</v>
      </c>
      <c r="H835" t="s">
        <v>1727</v>
      </c>
      <c r="I835" t="s">
        <v>124</v>
      </c>
      <c r="J835" t="str">
        <f t="shared" si="13"/>
        <v>宮崎県東臼杵郡椎葉村以下に掲載がない場合</v>
      </c>
      <c r="K835">
        <v>0</v>
      </c>
      <c r="L835">
        <v>0</v>
      </c>
      <c r="M835">
        <v>0</v>
      </c>
      <c r="N835">
        <v>0</v>
      </c>
      <c r="O835">
        <v>0</v>
      </c>
      <c r="P835">
        <v>0</v>
      </c>
    </row>
    <row r="836" spans="1:16" x14ac:dyDescent="0.65">
      <c r="A836">
        <v>45430</v>
      </c>
      <c r="B836">
        <v>88304</v>
      </c>
      <c r="C836">
        <v>8830402</v>
      </c>
      <c r="D836" t="s">
        <v>119</v>
      </c>
      <c r="E836" t="s">
        <v>1726</v>
      </c>
      <c r="F836" t="s">
        <v>1728</v>
      </c>
      <c r="G836" t="s">
        <v>122</v>
      </c>
      <c r="H836" t="s">
        <v>1727</v>
      </c>
      <c r="I836" t="s">
        <v>1729</v>
      </c>
      <c r="J836" t="str">
        <f t="shared" si="13"/>
        <v>宮崎県東臼杵郡椎葉村大河内（１～１３０２番地）</v>
      </c>
      <c r="K836">
        <v>1</v>
      </c>
      <c r="L836">
        <v>0</v>
      </c>
      <c r="M836">
        <v>0</v>
      </c>
      <c r="N836">
        <v>0</v>
      </c>
      <c r="O836">
        <v>0</v>
      </c>
      <c r="P836">
        <v>0</v>
      </c>
    </row>
    <row r="837" spans="1:16" x14ac:dyDescent="0.65">
      <c r="A837">
        <v>45430</v>
      </c>
      <c r="B837">
        <v>88316</v>
      </c>
      <c r="C837">
        <v>8831602</v>
      </c>
      <c r="D837" t="s">
        <v>119</v>
      </c>
      <c r="E837" t="s">
        <v>1726</v>
      </c>
      <c r="F837" t="s">
        <v>1730</v>
      </c>
      <c r="G837" t="s">
        <v>122</v>
      </c>
      <c r="H837" t="s">
        <v>1727</v>
      </c>
      <c r="I837" t="s">
        <v>1731</v>
      </c>
      <c r="J837" t="str">
        <f t="shared" si="13"/>
        <v>宮崎県東臼杵郡椎葉村大河内（その他）</v>
      </c>
      <c r="K837">
        <v>1</v>
      </c>
      <c r="L837">
        <v>0</v>
      </c>
      <c r="M837">
        <v>0</v>
      </c>
      <c r="N837">
        <v>0</v>
      </c>
      <c r="O837">
        <v>0</v>
      </c>
      <c r="P837">
        <v>0</v>
      </c>
    </row>
    <row r="838" spans="1:16" x14ac:dyDescent="0.65">
      <c r="A838">
        <v>45430</v>
      </c>
      <c r="B838">
        <v>88316</v>
      </c>
      <c r="C838">
        <v>8831601</v>
      </c>
      <c r="D838" t="s">
        <v>119</v>
      </c>
      <c r="E838" t="s">
        <v>1726</v>
      </c>
      <c r="F838" t="s">
        <v>1732</v>
      </c>
      <c r="G838" t="s">
        <v>122</v>
      </c>
      <c r="H838" t="s">
        <v>1727</v>
      </c>
      <c r="I838" t="s">
        <v>1733</v>
      </c>
      <c r="J838" t="str">
        <f t="shared" si="13"/>
        <v>宮崎県東臼杵郡椎葉村下福良</v>
      </c>
      <c r="K838">
        <v>0</v>
      </c>
      <c r="L838">
        <v>0</v>
      </c>
      <c r="M838">
        <v>0</v>
      </c>
      <c r="N838">
        <v>0</v>
      </c>
      <c r="O838">
        <v>0</v>
      </c>
      <c r="P838">
        <v>0</v>
      </c>
    </row>
    <row r="839" spans="1:16" x14ac:dyDescent="0.65">
      <c r="A839">
        <v>45430</v>
      </c>
      <c r="B839">
        <v>88316</v>
      </c>
      <c r="C839">
        <v>8831603</v>
      </c>
      <c r="D839" t="s">
        <v>119</v>
      </c>
      <c r="E839" t="s">
        <v>1726</v>
      </c>
      <c r="F839" t="s">
        <v>1734</v>
      </c>
      <c r="G839" t="s">
        <v>122</v>
      </c>
      <c r="H839" t="s">
        <v>1727</v>
      </c>
      <c r="I839" t="s">
        <v>1735</v>
      </c>
      <c r="J839" t="str">
        <f t="shared" si="13"/>
        <v>宮崎県東臼杵郡椎葉村不土野</v>
      </c>
      <c r="K839">
        <v>0</v>
      </c>
      <c r="L839">
        <v>0</v>
      </c>
      <c r="M839">
        <v>0</v>
      </c>
      <c r="N839">
        <v>0</v>
      </c>
      <c r="O839">
        <v>0</v>
      </c>
      <c r="P839">
        <v>0</v>
      </c>
    </row>
    <row r="840" spans="1:16" x14ac:dyDescent="0.65">
      <c r="A840">
        <v>45430</v>
      </c>
      <c r="B840">
        <v>88316</v>
      </c>
      <c r="C840">
        <v>8831604</v>
      </c>
      <c r="D840" t="s">
        <v>119</v>
      </c>
      <c r="E840" t="s">
        <v>1726</v>
      </c>
      <c r="F840" t="s">
        <v>1736</v>
      </c>
      <c r="G840" t="s">
        <v>122</v>
      </c>
      <c r="H840" t="s">
        <v>1727</v>
      </c>
      <c r="I840" t="s">
        <v>1737</v>
      </c>
      <c r="J840" t="str">
        <f t="shared" si="13"/>
        <v>宮崎県東臼杵郡椎葉村松尾</v>
      </c>
      <c r="K840">
        <v>0</v>
      </c>
      <c r="L840">
        <v>0</v>
      </c>
      <c r="M840">
        <v>0</v>
      </c>
      <c r="N840">
        <v>0</v>
      </c>
      <c r="O840">
        <v>0</v>
      </c>
      <c r="P840">
        <v>0</v>
      </c>
    </row>
    <row r="841" spans="1:16" x14ac:dyDescent="0.65">
      <c r="A841">
        <v>45431</v>
      </c>
      <c r="B841">
        <v>88311</v>
      </c>
      <c r="C841">
        <v>8831100</v>
      </c>
      <c r="D841" t="s">
        <v>119</v>
      </c>
      <c r="E841" t="s">
        <v>1738</v>
      </c>
      <c r="F841" t="s">
        <v>121</v>
      </c>
      <c r="G841" t="s">
        <v>122</v>
      </c>
      <c r="H841" t="s">
        <v>1739</v>
      </c>
      <c r="I841" t="s">
        <v>124</v>
      </c>
      <c r="J841" t="str">
        <f t="shared" si="13"/>
        <v>宮崎県東臼杵郡美郷町以下に掲載がない場合</v>
      </c>
      <c r="K841">
        <v>0</v>
      </c>
      <c r="L841">
        <v>0</v>
      </c>
      <c r="M841">
        <v>0</v>
      </c>
      <c r="N841">
        <v>0</v>
      </c>
      <c r="O841">
        <v>0</v>
      </c>
      <c r="P841">
        <v>0</v>
      </c>
    </row>
    <row r="842" spans="1:16" x14ac:dyDescent="0.65">
      <c r="A842">
        <v>45431</v>
      </c>
      <c r="B842">
        <v>88909</v>
      </c>
      <c r="C842">
        <v>8890901</v>
      </c>
      <c r="D842" t="s">
        <v>119</v>
      </c>
      <c r="E842" t="s">
        <v>1738</v>
      </c>
      <c r="F842" t="s">
        <v>1740</v>
      </c>
      <c r="G842" t="s">
        <v>122</v>
      </c>
      <c r="H842" t="s">
        <v>1739</v>
      </c>
      <c r="I842" t="s">
        <v>1741</v>
      </c>
      <c r="J842" t="str">
        <f t="shared" si="13"/>
        <v>宮崎県東臼杵郡美郷町北郷宇納間</v>
      </c>
      <c r="K842">
        <v>0</v>
      </c>
      <c r="L842">
        <v>0</v>
      </c>
      <c r="M842">
        <v>0</v>
      </c>
      <c r="N842">
        <v>0</v>
      </c>
      <c r="O842">
        <v>0</v>
      </c>
      <c r="P842">
        <v>0</v>
      </c>
    </row>
    <row r="843" spans="1:16" x14ac:dyDescent="0.65">
      <c r="A843">
        <v>45431</v>
      </c>
      <c r="B843">
        <v>88909</v>
      </c>
      <c r="C843">
        <v>8890903</v>
      </c>
      <c r="D843" t="s">
        <v>119</v>
      </c>
      <c r="E843" t="s">
        <v>1738</v>
      </c>
      <c r="F843" t="s">
        <v>1742</v>
      </c>
      <c r="G843" t="s">
        <v>122</v>
      </c>
      <c r="H843" t="s">
        <v>1739</v>
      </c>
      <c r="I843" t="s">
        <v>1743</v>
      </c>
      <c r="J843" t="str">
        <f t="shared" si="13"/>
        <v>宮崎県東臼杵郡美郷町北郷黒木</v>
      </c>
      <c r="K843">
        <v>0</v>
      </c>
      <c r="L843">
        <v>0</v>
      </c>
      <c r="M843">
        <v>0</v>
      </c>
      <c r="N843">
        <v>0</v>
      </c>
      <c r="O843">
        <v>0</v>
      </c>
      <c r="P843">
        <v>0</v>
      </c>
    </row>
    <row r="844" spans="1:16" x14ac:dyDescent="0.65">
      <c r="A844">
        <v>45431</v>
      </c>
      <c r="B844">
        <v>88909</v>
      </c>
      <c r="C844">
        <v>8890902</v>
      </c>
      <c r="D844" t="s">
        <v>119</v>
      </c>
      <c r="E844" t="s">
        <v>1738</v>
      </c>
      <c r="F844" t="s">
        <v>1744</v>
      </c>
      <c r="G844" t="s">
        <v>122</v>
      </c>
      <c r="H844" t="s">
        <v>1739</v>
      </c>
      <c r="I844" t="s">
        <v>1745</v>
      </c>
      <c r="J844" t="str">
        <f t="shared" si="13"/>
        <v>宮崎県東臼杵郡美郷町北郷入下</v>
      </c>
      <c r="K844">
        <v>0</v>
      </c>
      <c r="L844">
        <v>0</v>
      </c>
      <c r="M844">
        <v>0</v>
      </c>
      <c r="N844">
        <v>0</v>
      </c>
      <c r="O844">
        <v>0</v>
      </c>
      <c r="P844">
        <v>0</v>
      </c>
    </row>
    <row r="845" spans="1:16" x14ac:dyDescent="0.65">
      <c r="A845">
        <v>45431</v>
      </c>
      <c r="B845">
        <v>88312</v>
      </c>
      <c r="C845">
        <v>8831212</v>
      </c>
      <c r="D845" t="s">
        <v>119</v>
      </c>
      <c r="E845" t="s">
        <v>1738</v>
      </c>
      <c r="F845" t="s">
        <v>1746</v>
      </c>
      <c r="G845" t="s">
        <v>122</v>
      </c>
      <c r="H845" t="s">
        <v>1739</v>
      </c>
      <c r="I845" t="s">
        <v>1747</v>
      </c>
      <c r="J845" t="str">
        <f t="shared" si="13"/>
        <v>宮崎県東臼杵郡美郷町西郷小原</v>
      </c>
      <c r="K845">
        <v>0</v>
      </c>
      <c r="L845">
        <v>0</v>
      </c>
      <c r="M845">
        <v>0</v>
      </c>
      <c r="N845">
        <v>0</v>
      </c>
      <c r="O845">
        <v>0</v>
      </c>
      <c r="P845">
        <v>0</v>
      </c>
    </row>
    <row r="846" spans="1:16" x14ac:dyDescent="0.65">
      <c r="A846">
        <v>45431</v>
      </c>
      <c r="B846">
        <v>88311</v>
      </c>
      <c r="C846">
        <v>8831101</v>
      </c>
      <c r="D846" t="s">
        <v>119</v>
      </c>
      <c r="E846" t="s">
        <v>1738</v>
      </c>
      <c r="F846" t="s">
        <v>1748</v>
      </c>
      <c r="G846" t="s">
        <v>122</v>
      </c>
      <c r="H846" t="s">
        <v>1739</v>
      </c>
      <c r="I846" t="s">
        <v>1749</v>
      </c>
      <c r="J846" t="str">
        <f t="shared" si="13"/>
        <v>宮崎県東臼杵郡美郷町西郷田代</v>
      </c>
      <c r="K846">
        <v>0</v>
      </c>
      <c r="L846">
        <v>0</v>
      </c>
      <c r="M846">
        <v>0</v>
      </c>
      <c r="N846">
        <v>0</v>
      </c>
      <c r="O846">
        <v>0</v>
      </c>
      <c r="P846">
        <v>0</v>
      </c>
    </row>
    <row r="847" spans="1:16" x14ac:dyDescent="0.65">
      <c r="A847">
        <v>45431</v>
      </c>
      <c r="B847">
        <v>88311</v>
      </c>
      <c r="C847">
        <v>8831102</v>
      </c>
      <c r="D847" t="s">
        <v>119</v>
      </c>
      <c r="E847" t="s">
        <v>1738</v>
      </c>
      <c r="F847" t="s">
        <v>1750</v>
      </c>
      <c r="G847" t="s">
        <v>122</v>
      </c>
      <c r="H847" t="s">
        <v>1739</v>
      </c>
      <c r="I847" t="s">
        <v>1751</v>
      </c>
      <c r="J847" t="str">
        <f t="shared" si="13"/>
        <v>宮崎県東臼杵郡美郷町西郷立石</v>
      </c>
      <c r="K847">
        <v>0</v>
      </c>
      <c r="L847">
        <v>0</v>
      </c>
      <c r="M847">
        <v>0</v>
      </c>
      <c r="N847">
        <v>0</v>
      </c>
      <c r="O847">
        <v>0</v>
      </c>
      <c r="P847">
        <v>0</v>
      </c>
    </row>
    <row r="848" spans="1:16" x14ac:dyDescent="0.65">
      <c r="A848">
        <v>45431</v>
      </c>
      <c r="B848">
        <v>88312</v>
      </c>
      <c r="C848">
        <v>8831211</v>
      </c>
      <c r="D848" t="s">
        <v>119</v>
      </c>
      <c r="E848" t="s">
        <v>1738</v>
      </c>
      <c r="F848" t="s">
        <v>1752</v>
      </c>
      <c r="G848" t="s">
        <v>122</v>
      </c>
      <c r="H848" t="s">
        <v>1739</v>
      </c>
      <c r="I848" t="s">
        <v>1753</v>
      </c>
      <c r="J848" t="str">
        <f t="shared" si="13"/>
        <v>宮崎県東臼杵郡美郷町西郷山三ヶ</v>
      </c>
      <c r="K848">
        <v>0</v>
      </c>
      <c r="L848">
        <v>0</v>
      </c>
      <c r="M848">
        <v>0</v>
      </c>
      <c r="N848">
        <v>0</v>
      </c>
      <c r="O848">
        <v>0</v>
      </c>
      <c r="P848">
        <v>0</v>
      </c>
    </row>
    <row r="849" spans="1:16" x14ac:dyDescent="0.65">
      <c r="A849">
        <v>45431</v>
      </c>
      <c r="B849">
        <v>88303</v>
      </c>
      <c r="C849">
        <v>8830303</v>
      </c>
      <c r="D849" t="s">
        <v>119</v>
      </c>
      <c r="E849" t="s">
        <v>1738</v>
      </c>
      <c r="F849" t="s">
        <v>1754</v>
      </c>
      <c r="G849" t="s">
        <v>122</v>
      </c>
      <c r="H849" t="s">
        <v>1739</v>
      </c>
      <c r="I849" t="s">
        <v>1755</v>
      </c>
      <c r="J849" t="str">
        <f t="shared" si="13"/>
        <v>宮崎県東臼杵郡美郷町南郷上渡川</v>
      </c>
      <c r="K849">
        <v>0</v>
      </c>
      <c r="L849">
        <v>0</v>
      </c>
      <c r="M849">
        <v>0</v>
      </c>
      <c r="N849">
        <v>0</v>
      </c>
      <c r="O849">
        <v>0</v>
      </c>
      <c r="P849">
        <v>0</v>
      </c>
    </row>
    <row r="850" spans="1:16" x14ac:dyDescent="0.65">
      <c r="A850">
        <v>45431</v>
      </c>
      <c r="B850">
        <v>88303</v>
      </c>
      <c r="C850">
        <v>8830304</v>
      </c>
      <c r="D850" t="s">
        <v>119</v>
      </c>
      <c r="E850" t="s">
        <v>1738</v>
      </c>
      <c r="F850" t="s">
        <v>1756</v>
      </c>
      <c r="G850" t="s">
        <v>122</v>
      </c>
      <c r="H850" t="s">
        <v>1739</v>
      </c>
      <c r="I850" t="s">
        <v>1757</v>
      </c>
      <c r="J850" t="str">
        <f t="shared" si="13"/>
        <v>宮崎県東臼杵郡美郷町南郷鬼神野</v>
      </c>
      <c r="K850">
        <v>0</v>
      </c>
      <c r="L850">
        <v>0</v>
      </c>
      <c r="M850">
        <v>0</v>
      </c>
      <c r="N850">
        <v>0</v>
      </c>
      <c r="O850">
        <v>0</v>
      </c>
      <c r="P850">
        <v>0</v>
      </c>
    </row>
    <row r="851" spans="1:16" x14ac:dyDescent="0.65">
      <c r="A851">
        <v>45431</v>
      </c>
      <c r="B851">
        <v>88303</v>
      </c>
      <c r="C851">
        <v>8830302</v>
      </c>
      <c r="D851" t="s">
        <v>119</v>
      </c>
      <c r="E851" t="s">
        <v>1738</v>
      </c>
      <c r="F851" t="s">
        <v>1758</v>
      </c>
      <c r="G851" t="s">
        <v>122</v>
      </c>
      <c r="H851" t="s">
        <v>1739</v>
      </c>
      <c r="I851" t="s">
        <v>1759</v>
      </c>
      <c r="J851" t="str">
        <f t="shared" si="13"/>
        <v>宮崎県東臼杵郡美郷町南郷中渡川</v>
      </c>
      <c r="K851">
        <v>0</v>
      </c>
      <c r="L851">
        <v>0</v>
      </c>
      <c r="M851">
        <v>0</v>
      </c>
      <c r="N851">
        <v>0</v>
      </c>
      <c r="O851">
        <v>0</v>
      </c>
      <c r="P851">
        <v>0</v>
      </c>
    </row>
    <row r="852" spans="1:16" x14ac:dyDescent="0.65">
      <c r="A852">
        <v>45431</v>
      </c>
      <c r="B852">
        <v>88303</v>
      </c>
      <c r="C852">
        <v>8830306</v>
      </c>
      <c r="D852" t="s">
        <v>119</v>
      </c>
      <c r="E852" t="s">
        <v>1738</v>
      </c>
      <c r="F852" t="s">
        <v>1760</v>
      </c>
      <c r="G852" t="s">
        <v>122</v>
      </c>
      <c r="H852" t="s">
        <v>1739</v>
      </c>
      <c r="I852" t="s">
        <v>1761</v>
      </c>
      <c r="J852" t="str">
        <f t="shared" si="13"/>
        <v>宮崎県東臼杵郡美郷町南郷神門</v>
      </c>
      <c r="K852">
        <v>0</v>
      </c>
      <c r="L852">
        <v>0</v>
      </c>
      <c r="M852">
        <v>0</v>
      </c>
      <c r="N852">
        <v>0</v>
      </c>
      <c r="O852">
        <v>0</v>
      </c>
      <c r="P852">
        <v>0</v>
      </c>
    </row>
    <row r="853" spans="1:16" x14ac:dyDescent="0.65">
      <c r="A853">
        <v>45431</v>
      </c>
      <c r="B853">
        <v>88303</v>
      </c>
      <c r="C853">
        <v>8830301</v>
      </c>
      <c r="D853" t="s">
        <v>119</v>
      </c>
      <c r="E853" t="s">
        <v>1738</v>
      </c>
      <c r="F853" t="s">
        <v>1762</v>
      </c>
      <c r="G853" t="s">
        <v>122</v>
      </c>
      <c r="H853" t="s">
        <v>1739</v>
      </c>
      <c r="I853" t="s">
        <v>1763</v>
      </c>
      <c r="J853" t="str">
        <f t="shared" si="13"/>
        <v>宮崎県東臼杵郡美郷町南郷水清谷</v>
      </c>
      <c r="K853">
        <v>0</v>
      </c>
      <c r="L853">
        <v>0</v>
      </c>
      <c r="M853">
        <v>0</v>
      </c>
      <c r="N853">
        <v>0</v>
      </c>
      <c r="O853">
        <v>0</v>
      </c>
      <c r="P853">
        <v>0</v>
      </c>
    </row>
    <row r="854" spans="1:16" x14ac:dyDescent="0.65">
      <c r="A854">
        <v>45431</v>
      </c>
      <c r="B854">
        <v>88303</v>
      </c>
      <c r="C854">
        <v>8830305</v>
      </c>
      <c r="D854" t="s">
        <v>119</v>
      </c>
      <c r="E854" t="s">
        <v>1738</v>
      </c>
      <c r="F854" t="s">
        <v>1764</v>
      </c>
      <c r="G854" t="s">
        <v>122</v>
      </c>
      <c r="H854" t="s">
        <v>1739</v>
      </c>
      <c r="I854" t="s">
        <v>1765</v>
      </c>
      <c r="J854" t="str">
        <f t="shared" si="13"/>
        <v>宮崎県東臼杵郡美郷町南郷山三ヶ</v>
      </c>
      <c r="K854">
        <v>0</v>
      </c>
      <c r="L854">
        <v>0</v>
      </c>
      <c r="M854">
        <v>0</v>
      </c>
      <c r="N854">
        <v>0</v>
      </c>
      <c r="O854">
        <v>0</v>
      </c>
      <c r="P854">
        <v>0</v>
      </c>
    </row>
    <row r="855" spans="1:16" x14ac:dyDescent="0.65">
      <c r="A855">
        <v>45441</v>
      </c>
      <c r="B855">
        <v>88211</v>
      </c>
      <c r="C855">
        <v>8821100</v>
      </c>
      <c r="D855" t="s">
        <v>119</v>
      </c>
      <c r="E855" t="s">
        <v>1766</v>
      </c>
      <c r="F855" t="s">
        <v>121</v>
      </c>
      <c r="G855" t="s">
        <v>122</v>
      </c>
      <c r="H855" t="s">
        <v>1767</v>
      </c>
      <c r="I855" t="s">
        <v>124</v>
      </c>
      <c r="J855" t="str">
        <f t="shared" si="13"/>
        <v>宮崎県西臼杵郡高千穂町以下に掲載がない場合</v>
      </c>
      <c r="K855">
        <v>0</v>
      </c>
      <c r="L855">
        <v>0</v>
      </c>
      <c r="M855">
        <v>0</v>
      </c>
      <c r="N855">
        <v>0</v>
      </c>
      <c r="O855">
        <v>0</v>
      </c>
      <c r="P855">
        <v>0</v>
      </c>
    </row>
    <row r="856" spans="1:16" x14ac:dyDescent="0.65">
      <c r="A856">
        <v>45441</v>
      </c>
      <c r="B856">
        <v>88216</v>
      </c>
      <c r="C856">
        <v>8821621</v>
      </c>
      <c r="D856" t="s">
        <v>119</v>
      </c>
      <c r="E856" t="s">
        <v>1766</v>
      </c>
      <c r="F856" t="s">
        <v>1768</v>
      </c>
      <c r="G856" t="s">
        <v>122</v>
      </c>
      <c r="H856" t="s">
        <v>1767</v>
      </c>
      <c r="I856" t="s">
        <v>1769</v>
      </c>
      <c r="J856" t="str">
        <f t="shared" si="13"/>
        <v>宮崎県西臼杵郡高千穂町岩戸</v>
      </c>
      <c r="K856">
        <v>0</v>
      </c>
      <c r="L856">
        <v>0</v>
      </c>
      <c r="M856">
        <v>0</v>
      </c>
      <c r="N856">
        <v>0</v>
      </c>
      <c r="O856">
        <v>0</v>
      </c>
      <c r="P856">
        <v>0</v>
      </c>
    </row>
    <row r="857" spans="1:16" x14ac:dyDescent="0.65">
      <c r="A857">
        <v>45441</v>
      </c>
      <c r="B857">
        <v>88211</v>
      </c>
      <c r="C857">
        <v>8821102</v>
      </c>
      <c r="D857" t="s">
        <v>119</v>
      </c>
      <c r="E857" t="s">
        <v>1766</v>
      </c>
      <c r="F857" t="s">
        <v>1770</v>
      </c>
      <c r="G857" t="s">
        <v>122</v>
      </c>
      <c r="H857" t="s">
        <v>1767</v>
      </c>
      <c r="I857" t="s">
        <v>1771</v>
      </c>
      <c r="J857" t="str">
        <f t="shared" si="13"/>
        <v>宮崎県西臼杵郡高千穂町押方</v>
      </c>
      <c r="K857">
        <v>0</v>
      </c>
      <c r="L857">
        <v>0</v>
      </c>
      <c r="M857">
        <v>0</v>
      </c>
      <c r="N857">
        <v>0</v>
      </c>
      <c r="O857">
        <v>0</v>
      </c>
      <c r="P857">
        <v>0</v>
      </c>
    </row>
    <row r="858" spans="1:16" x14ac:dyDescent="0.65">
      <c r="A858">
        <v>45441</v>
      </c>
      <c r="B858">
        <v>88216</v>
      </c>
      <c r="C858">
        <v>8821622</v>
      </c>
      <c r="D858" t="s">
        <v>119</v>
      </c>
      <c r="E858" t="s">
        <v>1766</v>
      </c>
      <c r="F858" t="s">
        <v>1772</v>
      </c>
      <c r="G858" t="s">
        <v>122</v>
      </c>
      <c r="H858" t="s">
        <v>1767</v>
      </c>
      <c r="I858" t="s">
        <v>1773</v>
      </c>
      <c r="J858" t="str">
        <f t="shared" si="13"/>
        <v>宮崎県西臼杵郡高千穂町上岩戸</v>
      </c>
      <c r="K858">
        <v>0</v>
      </c>
      <c r="L858">
        <v>0</v>
      </c>
      <c r="M858">
        <v>0</v>
      </c>
      <c r="N858">
        <v>0</v>
      </c>
      <c r="O858">
        <v>0</v>
      </c>
      <c r="P858">
        <v>0</v>
      </c>
    </row>
    <row r="859" spans="1:16" x14ac:dyDescent="0.65">
      <c r="A859">
        <v>45441</v>
      </c>
      <c r="B859">
        <v>88214</v>
      </c>
      <c r="C859">
        <v>8821411</v>
      </c>
      <c r="D859" t="s">
        <v>119</v>
      </c>
      <c r="E859" t="s">
        <v>1766</v>
      </c>
      <c r="F859" t="s">
        <v>1774</v>
      </c>
      <c r="G859" t="s">
        <v>122</v>
      </c>
      <c r="H859" t="s">
        <v>1767</v>
      </c>
      <c r="I859" t="s">
        <v>1775</v>
      </c>
      <c r="J859" t="str">
        <f t="shared" si="13"/>
        <v>宮崎県西臼杵郡高千穂町上野</v>
      </c>
      <c r="K859">
        <v>0</v>
      </c>
      <c r="L859">
        <v>0</v>
      </c>
      <c r="M859">
        <v>0</v>
      </c>
      <c r="N859">
        <v>0</v>
      </c>
      <c r="O859">
        <v>0</v>
      </c>
      <c r="P859">
        <v>0</v>
      </c>
    </row>
    <row r="860" spans="1:16" x14ac:dyDescent="0.65">
      <c r="A860">
        <v>45441</v>
      </c>
      <c r="B860">
        <v>88214</v>
      </c>
      <c r="C860">
        <v>8821414</v>
      </c>
      <c r="D860" t="s">
        <v>119</v>
      </c>
      <c r="E860" t="s">
        <v>1766</v>
      </c>
      <c r="F860" t="s">
        <v>1696</v>
      </c>
      <c r="G860" t="s">
        <v>122</v>
      </c>
      <c r="H860" t="s">
        <v>1767</v>
      </c>
      <c r="I860" t="s">
        <v>1776</v>
      </c>
      <c r="J860" t="str">
        <f t="shared" si="13"/>
        <v>宮崎県西臼杵郡高千穂町河内</v>
      </c>
      <c r="K860">
        <v>0</v>
      </c>
      <c r="L860">
        <v>0</v>
      </c>
      <c r="M860">
        <v>0</v>
      </c>
      <c r="N860">
        <v>0</v>
      </c>
      <c r="O860">
        <v>0</v>
      </c>
      <c r="P860">
        <v>0</v>
      </c>
    </row>
    <row r="861" spans="1:16" x14ac:dyDescent="0.65">
      <c r="A861">
        <v>45441</v>
      </c>
      <c r="B861">
        <v>88214</v>
      </c>
      <c r="C861">
        <v>8821415</v>
      </c>
      <c r="D861" t="s">
        <v>119</v>
      </c>
      <c r="E861" t="s">
        <v>1766</v>
      </c>
      <c r="F861" t="s">
        <v>1777</v>
      </c>
      <c r="G861" t="s">
        <v>122</v>
      </c>
      <c r="H861" t="s">
        <v>1767</v>
      </c>
      <c r="I861" t="s">
        <v>1778</v>
      </c>
      <c r="J861" t="str">
        <f t="shared" si="13"/>
        <v>宮崎県西臼杵郡高千穂町五ケ所</v>
      </c>
      <c r="K861">
        <v>0</v>
      </c>
      <c r="L861">
        <v>0</v>
      </c>
      <c r="M861">
        <v>0</v>
      </c>
      <c r="N861">
        <v>0</v>
      </c>
      <c r="O861">
        <v>0</v>
      </c>
      <c r="P861">
        <v>0</v>
      </c>
    </row>
    <row r="862" spans="1:16" x14ac:dyDescent="0.65">
      <c r="A862">
        <v>45441</v>
      </c>
      <c r="B862">
        <v>88214</v>
      </c>
      <c r="C862">
        <v>8821412</v>
      </c>
      <c r="D862" t="s">
        <v>119</v>
      </c>
      <c r="E862" t="s">
        <v>1766</v>
      </c>
      <c r="F862" t="s">
        <v>1779</v>
      </c>
      <c r="G862" t="s">
        <v>122</v>
      </c>
      <c r="H862" t="s">
        <v>1767</v>
      </c>
      <c r="I862" t="s">
        <v>1780</v>
      </c>
      <c r="J862" t="str">
        <f t="shared" si="13"/>
        <v>宮崎県西臼杵郡高千穂町下野</v>
      </c>
      <c r="K862">
        <v>0</v>
      </c>
      <c r="L862">
        <v>0</v>
      </c>
      <c r="M862">
        <v>0</v>
      </c>
      <c r="N862">
        <v>0</v>
      </c>
      <c r="O862">
        <v>0</v>
      </c>
      <c r="P862">
        <v>0</v>
      </c>
    </row>
    <row r="863" spans="1:16" x14ac:dyDescent="0.65">
      <c r="A863">
        <v>45441</v>
      </c>
      <c r="B863">
        <v>88214</v>
      </c>
      <c r="C863">
        <v>8821413</v>
      </c>
      <c r="D863" t="s">
        <v>119</v>
      </c>
      <c r="E863" t="s">
        <v>1766</v>
      </c>
      <c r="F863" t="s">
        <v>1781</v>
      </c>
      <c r="G863" t="s">
        <v>122</v>
      </c>
      <c r="H863" t="s">
        <v>1767</v>
      </c>
      <c r="I863" t="s">
        <v>1782</v>
      </c>
      <c r="J863" t="str">
        <f t="shared" si="13"/>
        <v>宮崎県西臼杵郡高千穂町田原</v>
      </c>
      <c r="K863">
        <v>0</v>
      </c>
      <c r="L863">
        <v>0</v>
      </c>
      <c r="M863">
        <v>0</v>
      </c>
      <c r="N863">
        <v>0</v>
      </c>
      <c r="O863">
        <v>0</v>
      </c>
      <c r="P863">
        <v>0</v>
      </c>
    </row>
    <row r="864" spans="1:16" x14ac:dyDescent="0.65">
      <c r="A864">
        <v>45441</v>
      </c>
      <c r="B864">
        <v>88211</v>
      </c>
      <c r="C864">
        <v>8821101</v>
      </c>
      <c r="D864" t="s">
        <v>119</v>
      </c>
      <c r="E864" t="s">
        <v>1766</v>
      </c>
      <c r="F864" t="s">
        <v>1783</v>
      </c>
      <c r="G864" t="s">
        <v>122</v>
      </c>
      <c r="H864" t="s">
        <v>1767</v>
      </c>
      <c r="I864" t="s">
        <v>1784</v>
      </c>
      <c r="J864" t="str">
        <f t="shared" si="13"/>
        <v>宮崎県西臼杵郡高千穂町三田井</v>
      </c>
      <c r="K864">
        <v>0</v>
      </c>
      <c r="L864">
        <v>0</v>
      </c>
      <c r="M864">
        <v>0</v>
      </c>
      <c r="N864">
        <v>0</v>
      </c>
      <c r="O864">
        <v>0</v>
      </c>
      <c r="P864">
        <v>0</v>
      </c>
    </row>
    <row r="865" spans="1:16" x14ac:dyDescent="0.65">
      <c r="A865">
        <v>45441</v>
      </c>
      <c r="B865">
        <v>88211</v>
      </c>
      <c r="C865">
        <v>8821103</v>
      </c>
      <c r="D865" t="s">
        <v>119</v>
      </c>
      <c r="E865" t="s">
        <v>1766</v>
      </c>
      <c r="F865" t="s">
        <v>1785</v>
      </c>
      <c r="G865" t="s">
        <v>122</v>
      </c>
      <c r="H865" t="s">
        <v>1767</v>
      </c>
      <c r="I865" t="s">
        <v>1786</v>
      </c>
      <c r="J865" t="str">
        <f t="shared" si="13"/>
        <v>宮崎県西臼杵郡高千穂町向山</v>
      </c>
      <c r="K865">
        <v>0</v>
      </c>
      <c r="L865">
        <v>0</v>
      </c>
      <c r="M865">
        <v>0</v>
      </c>
      <c r="N865">
        <v>0</v>
      </c>
      <c r="O865">
        <v>0</v>
      </c>
      <c r="P865">
        <v>0</v>
      </c>
    </row>
    <row r="866" spans="1:16" x14ac:dyDescent="0.65">
      <c r="A866">
        <v>45442</v>
      </c>
      <c r="B866">
        <v>88204</v>
      </c>
      <c r="C866">
        <v>8820400</v>
      </c>
      <c r="D866" t="s">
        <v>119</v>
      </c>
      <c r="E866" t="s">
        <v>1787</v>
      </c>
      <c r="F866" t="s">
        <v>121</v>
      </c>
      <c r="G866" t="s">
        <v>122</v>
      </c>
      <c r="H866" t="s">
        <v>1788</v>
      </c>
      <c r="I866" t="s">
        <v>124</v>
      </c>
      <c r="J866" t="str">
        <f t="shared" si="13"/>
        <v>宮崎県西臼杵郡日之影町以下に掲載がない場合</v>
      </c>
      <c r="K866">
        <v>0</v>
      </c>
      <c r="L866">
        <v>0</v>
      </c>
      <c r="M866">
        <v>0</v>
      </c>
      <c r="N866">
        <v>0</v>
      </c>
      <c r="O866">
        <v>0</v>
      </c>
      <c r="P866">
        <v>0</v>
      </c>
    </row>
    <row r="867" spans="1:16" x14ac:dyDescent="0.65">
      <c r="A867">
        <v>45442</v>
      </c>
      <c r="B867">
        <v>88203</v>
      </c>
      <c r="C867">
        <v>8820302</v>
      </c>
      <c r="D867" t="s">
        <v>119</v>
      </c>
      <c r="E867" t="s">
        <v>1787</v>
      </c>
      <c r="F867" t="s">
        <v>1789</v>
      </c>
      <c r="G867" t="s">
        <v>122</v>
      </c>
      <c r="H867" t="s">
        <v>1788</v>
      </c>
      <c r="I867" t="s">
        <v>1790</v>
      </c>
      <c r="J867" t="str">
        <f t="shared" si="13"/>
        <v>宮崎県西臼杵郡日之影町岩井川（境野）</v>
      </c>
      <c r="K867">
        <v>1</v>
      </c>
      <c r="L867">
        <v>0</v>
      </c>
      <c r="M867">
        <v>0</v>
      </c>
      <c r="N867">
        <v>0</v>
      </c>
      <c r="O867">
        <v>0</v>
      </c>
      <c r="P867">
        <v>0</v>
      </c>
    </row>
    <row r="868" spans="1:16" x14ac:dyDescent="0.65">
      <c r="A868">
        <v>45442</v>
      </c>
      <c r="B868">
        <v>88204</v>
      </c>
      <c r="C868">
        <v>8820402</v>
      </c>
      <c r="D868" t="s">
        <v>119</v>
      </c>
      <c r="E868" t="s">
        <v>1787</v>
      </c>
      <c r="F868" t="s">
        <v>1791</v>
      </c>
      <c r="G868" t="s">
        <v>122</v>
      </c>
      <c r="H868" t="s">
        <v>1788</v>
      </c>
      <c r="I868" t="s">
        <v>1792</v>
      </c>
      <c r="J868" t="str">
        <f t="shared" si="13"/>
        <v>宮崎県西臼杵郡日之影町岩井川（その他）</v>
      </c>
      <c r="K868">
        <v>1</v>
      </c>
      <c r="L868">
        <v>0</v>
      </c>
      <c r="M868">
        <v>0</v>
      </c>
      <c r="N868">
        <v>0</v>
      </c>
      <c r="O868">
        <v>0</v>
      </c>
      <c r="P868">
        <v>0</v>
      </c>
    </row>
    <row r="869" spans="1:16" x14ac:dyDescent="0.65">
      <c r="A869">
        <v>45442</v>
      </c>
      <c r="B869">
        <v>88203</v>
      </c>
      <c r="C869">
        <v>8820301</v>
      </c>
      <c r="D869" t="s">
        <v>119</v>
      </c>
      <c r="E869" t="s">
        <v>1787</v>
      </c>
      <c r="F869" t="s">
        <v>1793</v>
      </c>
      <c r="G869" t="s">
        <v>122</v>
      </c>
      <c r="H869" t="s">
        <v>1788</v>
      </c>
      <c r="I869" t="s">
        <v>1794</v>
      </c>
      <c r="J869" t="str">
        <f t="shared" si="13"/>
        <v>宮崎県西臼杵郡日之影町七折（阿下、笠戸、椛木、鹿川、新町、滝ノ内、中川、</v>
      </c>
      <c r="K869">
        <v>1</v>
      </c>
      <c r="L869">
        <v>0</v>
      </c>
      <c r="M869">
        <v>0</v>
      </c>
      <c r="N869">
        <v>0</v>
      </c>
      <c r="O869">
        <v>0</v>
      </c>
      <c r="P869">
        <v>0</v>
      </c>
    </row>
    <row r="870" spans="1:16" x14ac:dyDescent="0.65">
      <c r="A870">
        <v>45442</v>
      </c>
      <c r="B870">
        <v>88203</v>
      </c>
      <c r="C870">
        <v>8820301</v>
      </c>
      <c r="D870" t="s">
        <v>119</v>
      </c>
      <c r="E870" t="s">
        <v>1787</v>
      </c>
      <c r="F870" t="s">
        <v>1795</v>
      </c>
      <c r="G870" t="s">
        <v>122</v>
      </c>
      <c r="H870" t="s">
        <v>1788</v>
      </c>
      <c r="I870" t="s">
        <v>1796</v>
      </c>
      <c r="J870" t="str">
        <f t="shared" si="13"/>
        <v>宮崎県西臼杵郡日之影町西ノ内、舟ノ尾、八戸、簗崎）</v>
      </c>
      <c r="K870">
        <v>1</v>
      </c>
      <c r="L870">
        <v>0</v>
      </c>
      <c r="M870">
        <v>0</v>
      </c>
      <c r="N870">
        <v>0</v>
      </c>
      <c r="O870">
        <v>0</v>
      </c>
      <c r="P870">
        <v>0</v>
      </c>
    </row>
    <row r="871" spans="1:16" x14ac:dyDescent="0.65">
      <c r="A871">
        <v>45442</v>
      </c>
      <c r="B871">
        <v>88204</v>
      </c>
      <c r="C871">
        <v>8820401</v>
      </c>
      <c r="D871" t="s">
        <v>119</v>
      </c>
      <c r="E871" t="s">
        <v>1787</v>
      </c>
      <c r="F871" t="s">
        <v>1797</v>
      </c>
      <c r="G871" t="s">
        <v>122</v>
      </c>
      <c r="H871" t="s">
        <v>1788</v>
      </c>
      <c r="I871" t="s">
        <v>1798</v>
      </c>
      <c r="J871" t="str">
        <f t="shared" si="13"/>
        <v>宮崎県西臼杵郡日之影町七折（その他）</v>
      </c>
      <c r="K871">
        <v>1</v>
      </c>
      <c r="L871">
        <v>0</v>
      </c>
      <c r="M871">
        <v>0</v>
      </c>
      <c r="N871">
        <v>0</v>
      </c>
      <c r="O871">
        <v>0</v>
      </c>
      <c r="P871">
        <v>0</v>
      </c>
    </row>
    <row r="872" spans="1:16" x14ac:dyDescent="0.65">
      <c r="A872">
        <v>45442</v>
      </c>
      <c r="B872">
        <v>88204</v>
      </c>
      <c r="C872">
        <v>8820403</v>
      </c>
      <c r="D872" t="s">
        <v>119</v>
      </c>
      <c r="E872" t="s">
        <v>1787</v>
      </c>
      <c r="F872" t="s">
        <v>1799</v>
      </c>
      <c r="G872" t="s">
        <v>122</v>
      </c>
      <c r="H872" t="s">
        <v>1788</v>
      </c>
      <c r="I872" t="s">
        <v>1800</v>
      </c>
      <c r="J872" t="str">
        <f t="shared" si="13"/>
        <v>宮崎県西臼杵郡日之影町見立</v>
      </c>
      <c r="K872">
        <v>0</v>
      </c>
      <c r="L872">
        <v>0</v>
      </c>
      <c r="M872">
        <v>0</v>
      </c>
      <c r="N872">
        <v>0</v>
      </c>
      <c r="O872">
        <v>0</v>
      </c>
      <c r="P872">
        <v>0</v>
      </c>
    </row>
    <row r="873" spans="1:16" x14ac:dyDescent="0.65">
      <c r="A873">
        <v>45442</v>
      </c>
      <c r="B873">
        <v>88203</v>
      </c>
      <c r="C873">
        <v>8820304</v>
      </c>
      <c r="D873" t="s">
        <v>119</v>
      </c>
      <c r="E873" t="s">
        <v>1787</v>
      </c>
      <c r="F873" t="s">
        <v>1801</v>
      </c>
      <c r="G873" t="s">
        <v>122</v>
      </c>
      <c r="H873" t="s">
        <v>1788</v>
      </c>
      <c r="I873" t="s">
        <v>1802</v>
      </c>
      <c r="J873" t="str">
        <f t="shared" si="13"/>
        <v>宮崎県西臼杵郡日之影町分城</v>
      </c>
      <c r="K873">
        <v>0</v>
      </c>
      <c r="L873">
        <v>0</v>
      </c>
      <c r="M873">
        <v>0</v>
      </c>
      <c r="N873">
        <v>0</v>
      </c>
      <c r="O873">
        <v>0</v>
      </c>
      <c r="P873">
        <v>0</v>
      </c>
    </row>
    <row r="874" spans="1:16" x14ac:dyDescent="0.65">
      <c r="A874">
        <v>45443</v>
      </c>
      <c r="B874">
        <v>88212</v>
      </c>
      <c r="C874">
        <v>8821200</v>
      </c>
      <c r="D874" t="s">
        <v>119</v>
      </c>
      <c r="E874" t="s">
        <v>1803</v>
      </c>
      <c r="F874" t="s">
        <v>121</v>
      </c>
      <c r="G874" t="s">
        <v>122</v>
      </c>
      <c r="H874" t="s">
        <v>1804</v>
      </c>
      <c r="I874" t="s">
        <v>124</v>
      </c>
      <c r="J874" t="str">
        <f t="shared" si="13"/>
        <v>宮崎県西臼杵郡五ヶ瀬町以下に掲載がない場合</v>
      </c>
      <c r="K874">
        <v>0</v>
      </c>
      <c r="L874">
        <v>0</v>
      </c>
      <c r="M874">
        <v>0</v>
      </c>
      <c r="N874">
        <v>0</v>
      </c>
      <c r="O874">
        <v>0</v>
      </c>
      <c r="P874">
        <v>0</v>
      </c>
    </row>
    <row r="875" spans="1:16" x14ac:dyDescent="0.65">
      <c r="A875">
        <v>45443</v>
      </c>
      <c r="B875">
        <v>88212</v>
      </c>
      <c r="C875">
        <v>8821201</v>
      </c>
      <c r="D875" t="s">
        <v>119</v>
      </c>
      <c r="E875" t="s">
        <v>1803</v>
      </c>
      <c r="F875" t="s">
        <v>1805</v>
      </c>
      <c r="G875" t="s">
        <v>122</v>
      </c>
      <c r="H875" t="s">
        <v>1804</v>
      </c>
      <c r="I875" t="s">
        <v>1806</v>
      </c>
      <c r="J875" t="str">
        <f t="shared" si="13"/>
        <v>宮崎県西臼杵郡五ヶ瀬町鞍岡</v>
      </c>
      <c r="K875">
        <v>0</v>
      </c>
      <c r="L875">
        <v>0</v>
      </c>
      <c r="M875">
        <v>0</v>
      </c>
      <c r="N875">
        <v>0</v>
      </c>
      <c r="O875">
        <v>0</v>
      </c>
      <c r="P875">
        <v>0</v>
      </c>
    </row>
    <row r="876" spans="1:16" x14ac:dyDescent="0.65">
      <c r="A876">
        <v>45443</v>
      </c>
      <c r="B876">
        <v>88212</v>
      </c>
      <c r="C876">
        <v>8821202</v>
      </c>
      <c r="D876" t="s">
        <v>119</v>
      </c>
      <c r="E876" t="s">
        <v>1803</v>
      </c>
      <c r="F876" t="s">
        <v>1807</v>
      </c>
      <c r="G876" t="s">
        <v>122</v>
      </c>
      <c r="H876" t="s">
        <v>1804</v>
      </c>
      <c r="I876" t="s">
        <v>1808</v>
      </c>
      <c r="J876" t="str">
        <f t="shared" si="13"/>
        <v>宮崎県西臼杵郡五ヶ瀬町桑野内</v>
      </c>
      <c r="K876">
        <v>0</v>
      </c>
      <c r="L876">
        <v>0</v>
      </c>
      <c r="M876">
        <v>0</v>
      </c>
      <c r="N876">
        <v>0</v>
      </c>
      <c r="O876">
        <v>0</v>
      </c>
      <c r="P876">
        <v>0</v>
      </c>
    </row>
    <row r="877" spans="1:16" x14ac:dyDescent="0.65">
      <c r="A877">
        <v>45443</v>
      </c>
      <c r="B877">
        <v>88212</v>
      </c>
      <c r="C877">
        <v>8821203</v>
      </c>
      <c r="D877" t="s">
        <v>119</v>
      </c>
      <c r="E877" t="s">
        <v>1803</v>
      </c>
      <c r="F877" t="s">
        <v>1809</v>
      </c>
      <c r="G877" t="s">
        <v>122</v>
      </c>
      <c r="H877" t="s">
        <v>1804</v>
      </c>
      <c r="I877" t="s">
        <v>1810</v>
      </c>
      <c r="J877" t="str">
        <f t="shared" si="13"/>
        <v>宮崎県西臼杵郡五ヶ瀬町三ヶ所</v>
      </c>
      <c r="K877">
        <v>0</v>
      </c>
      <c r="L877">
        <v>0</v>
      </c>
      <c r="M877">
        <v>0</v>
      </c>
      <c r="N877">
        <v>0</v>
      </c>
      <c r="O877">
        <v>0</v>
      </c>
      <c r="P877">
        <v>0</v>
      </c>
    </row>
  </sheetData>
  <sheetProtection sheet="1" objects="1" scenarios="1" selectLockedCells="1" selectUnlockedCell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様式提案</vt:lpstr>
      <vt:lpstr>Sheet5</vt:lpstr>
      <vt:lpstr>KEN_ALL</vt:lpstr>
      <vt:lpstr>様式提案!Print_Area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2022-11-28T04:58:33Z</cp:lastPrinted>
  <dcterms:created xsi:type="dcterms:W3CDTF">2022-01-06T06:26:07Z</dcterms:created>
  <dcterms:modified xsi:type="dcterms:W3CDTF">2022-12-08T00:02:06Z</dcterms:modified>
  <cp:category/>
  <cp:contentStatus/>
</cp:coreProperties>
</file>