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56 家計調査\01 家計調査\12家計調査年報（県ＨＰ）\R2 (R3公表）\※家計調査報告（貯蓄・負債）\"/>
    </mc:Choice>
  </mc:AlternateContent>
  <xr:revisionPtr revIDLastSave="0" documentId="13_ncr:1_{ADEC766E-9A1C-4331-AEE6-8F5C63E42EDC}" xr6:coauthVersionLast="47" xr6:coauthVersionMax="47" xr10:uidLastSave="{00000000-0000-0000-0000-000000000000}"/>
  <bookViews>
    <workbookView xWindow="-108" yWindow="-108" windowWidth="23256" windowHeight="12576" xr2:uid="{0D3792CD-C78C-43E1-8232-04EAAA319469}"/>
  </bookViews>
  <sheets>
    <sheet name="表2-1-1" sheetId="1" r:id="rId1"/>
  </sheets>
  <definedNames>
    <definedName name="_xlnm.Print_Area" localSheetId="0">'表2-1-1'!$B$1:$S$45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1" l="1"/>
  <c r="R45" i="1"/>
  <c r="Q45" i="1"/>
  <c r="H45" i="1"/>
  <c r="G45" i="1"/>
  <c r="F45" i="1"/>
  <c r="E45" i="1"/>
  <c r="C45" i="1"/>
  <c r="S44" i="1"/>
  <c r="R44" i="1"/>
  <c r="Q44" i="1"/>
  <c r="H44" i="1"/>
  <c r="G44" i="1"/>
  <c r="F44" i="1"/>
  <c r="E44" i="1"/>
  <c r="C44" i="1"/>
  <c r="S43" i="1"/>
  <c r="R43" i="1"/>
  <c r="Q43" i="1"/>
  <c r="H43" i="1"/>
  <c r="G43" i="1"/>
  <c r="F43" i="1"/>
  <c r="E43" i="1"/>
  <c r="C43" i="1"/>
  <c r="S42" i="1"/>
  <c r="R42" i="1"/>
  <c r="Q42" i="1"/>
  <c r="H42" i="1"/>
  <c r="G42" i="1"/>
  <c r="F42" i="1"/>
  <c r="E42" i="1"/>
  <c r="C42" i="1"/>
  <c r="S41" i="1"/>
  <c r="R41" i="1"/>
  <c r="Q41" i="1"/>
  <c r="H41" i="1"/>
  <c r="G41" i="1"/>
  <c r="F41" i="1"/>
  <c r="E41" i="1"/>
  <c r="C41" i="1"/>
  <c r="S40" i="1"/>
  <c r="R40" i="1"/>
  <c r="Q40" i="1"/>
  <c r="H40" i="1"/>
  <c r="G40" i="1"/>
  <c r="F40" i="1"/>
  <c r="E40" i="1"/>
  <c r="C40" i="1"/>
  <c r="S39" i="1"/>
  <c r="R39" i="1"/>
  <c r="Q39" i="1"/>
  <c r="H39" i="1"/>
  <c r="G39" i="1"/>
  <c r="F39" i="1"/>
  <c r="E39" i="1"/>
  <c r="C39" i="1"/>
  <c r="S38" i="1"/>
  <c r="R38" i="1"/>
  <c r="Q38" i="1"/>
  <c r="H38" i="1"/>
  <c r="G38" i="1"/>
  <c r="F38" i="1"/>
  <c r="E38" i="1"/>
  <c r="C38" i="1"/>
  <c r="S37" i="1"/>
  <c r="R37" i="1"/>
  <c r="Q37" i="1"/>
  <c r="H37" i="1"/>
  <c r="G37" i="1"/>
  <c r="F37" i="1"/>
  <c r="E37" i="1"/>
  <c r="C37" i="1"/>
  <c r="S36" i="1"/>
  <c r="R36" i="1"/>
  <c r="Q36" i="1"/>
  <c r="H36" i="1"/>
  <c r="G36" i="1"/>
  <c r="F36" i="1"/>
  <c r="E36" i="1"/>
  <c r="C36" i="1"/>
  <c r="S35" i="1"/>
  <c r="R35" i="1"/>
  <c r="Q35" i="1"/>
  <c r="H35" i="1"/>
  <c r="G35" i="1"/>
  <c r="F35" i="1"/>
  <c r="E35" i="1"/>
  <c r="C35" i="1"/>
  <c r="S34" i="1"/>
  <c r="R34" i="1"/>
  <c r="Q34" i="1"/>
  <c r="H34" i="1"/>
  <c r="G34" i="1"/>
  <c r="F34" i="1"/>
  <c r="E34" i="1"/>
  <c r="C34" i="1"/>
  <c r="W30" i="1"/>
  <c r="S30" i="1"/>
  <c r="R30" i="1"/>
  <c r="Q30" i="1"/>
  <c r="H30" i="1"/>
  <c r="G30" i="1"/>
  <c r="F30" i="1"/>
  <c r="E30" i="1"/>
  <c r="D30" i="1"/>
  <c r="C30" i="1"/>
  <c r="W28" i="1"/>
  <c r="S28" i="1"/>
  <c r="R28" i="1"/>
  <c r="Q28" i="1"/>
  <c r="H28" i="1"/>
  <c r="G28" i="1"/>
  <c r="F28" i="1"/>
  <c r="E28" i="1"/>
  <c r="D28" i="1"/>
  <c r="C28" i="1"/>
  <c r="W27" i="1"/>
  <c r="S27" i="1"/>
  <c r="R27" i="1"/>
  <c r="Q27" i="1"/>
  <c r="H27" i="1"/>
  <c r="G27" i="1"/>
  <c r="F27" i="1"/>
  <c r="E27" i="1"/>
  <c r="D27" i="1"/>
  <c r="C27" i="1"/>
  <c r="W26" i="1"/>
  <c r="S26" i="1"/>
  <c r="R26" i="1"/>
  <c r="Q26" i="1"/>
  <c r="H26" i="1"/>
  <c r="G26" i="1"/>
  <c r="F26" i="1"/>
  <c r="E26" i="1"/>
  <c r="D26" i="1"/>
  <c r="C26" i="1"/>
  <c r="W25" i="1"/>
  <c r="S25" i="1"/>
  <c r="R25" i="1"/>
  <c r="Q25" i="1"/>
  <c r="H25" i="1"/>
  <c r="G25" i="1"/>
  <c r="F25" i="1"/>
  <c r="E25" i="1"/>
  <c r="D25" i="1"/>
  <c r="C25" i="1"/>
  <c r="W24" i="1"/>
  <c r="S24" i="1"/>
  <c r="R24" i="1"/>
  <c r="Q24" i="1"/>
  <c r="H24" i="1"/>
  <c r="G24" i="1"/>
  <c r="F24" i="1"/>
  <c r="E24" i="1"/>
  <c r="D24" i="1"/>
  <c r="C24" i="1"/>
  <c r="W23" i="1"/>
  <c r="S23" i="1"/>
  <c r="R23" i="1"/>
  <c r="Q23" i="1"/>
  <c r="H23" i="1"/>
  <c r="G23" i="1"/>
  <c r="F23" i="1"/>
  <c r="E23" i="1"/>
  <c r="D23" i="1"/>
  <c r="C23" i="1"/>
  <c r="W22" i="1"/>
  <c r="S22" i="1"/>
  <c r="R22" i="1"/>
  <c r="Q22" i="1"/>
  <c r="H22" i="1"/>
  <c r="G22" i="1"/>
  <c r="G20" i="1" s="1"/>
  <c r="F22" i="1"/>
  <c r="E22" i="1"/>
  <c r="D22" i="1"/>
  <c r="C22" i="1"/>
  <c r="C20" i="1" s="1"/>
  <c r="W21" i="1"/>
  <c r="S21" i="1"/>
  <c r="R21" i="1"/>
  <c r="Q21" i="1"/>
  <c r="H21" i="1"/>
  <c r="G21" i="1"/>
  <c r="F21" i="1"/>
  <c r="E21" i="1"/>
  <c r="D21" i="1"/>
  <c r="C21" i="1"/>
  <c r="F20" i="1"/>
  <c r="D20" i="1"/>
  <c r="S16" i="1"/>
  <c r="R16" i="1"/>
  <c r="G16" i="1"/>
  <c r="F16" i="1"/>
  <c r="E16" i="1"/>
  <c r="D16" i="1"/>
  <c r="C16" i="1"/>
  <c r="S13" i="1"/>
  <c r="R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<sst xmlns="http://schemas.openxmlformats.org/spreadsheetml/2006/main" count="97" uniqueCount="38">
  <si>
    <t>　表2-1-1　貯蓄・負債現在高と年間収入の推移（二人以上の世帯）</t>
    <rPh sb="1" eb="2">
      <t>ヒョウ</t>
    </rPh>
    <rPh sb="8" eb="10">
      <t>チョチク</t>
    </rPh>
    <rPh sb="11" eb="13">
      <t>フサイ</t>
    </rPh>
    <rPh sb="13" eb="16">
      <t>ゲンザイダカ</t>
    </rPh>
    <rPh sb="17" eb="19">
      <t>ネンカン</t>
    </rPh>
    <rPh sb="19" eb="21">
      <t>シュウニュウ</t>
    </rPh>
    <rPh sb="22" eb="24">
      <t>スイイ</t>
    </rPh>
    <rPh sb="25" eb="26">
      <t>ニ</t>
    </rPh>
    <rPh sb="26" eb="27">
      <t>ニン</t>
    </rPh>
    <rPh sb="27" eb="29">
      <t>イジョウ</t>
    </rPh>
    <rPh sb="30" eb="32">
      <t>セタイ</t>
    </rPh>
    <phoneticPr fontId="3"/>
  </si>
  <si>
    <t>-</t>
  </si>
  <si>
    <t>実　　　数　（万円）</t>
    <rPh sb="0" eb="5">
      <t>ジッスウ</t>
    </rPh>
    <rPh sb="7" eb="8">
      <t>マン</t>
    </rPh>
    <rPh sb="8" eb="9">
      <t>エン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</si>
  <si>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</si>
  <si>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</si>
  <si>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</si>
  <si>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</si>
  <si>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</si>
  <si>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2007年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</si>
  <si>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</si>
  <si>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</si>
  <si>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</si>
  <si>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</si>
  <si>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</si>
  <si>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</si>
  <si>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</si>
  <si>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</si>
  <si>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</si>
  <si>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</si>
  <si>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全国2020年</t>
    <rPh sb="0" eb="2">
      <t>ゼンコク</t>
    </rPh>
    <rPh sb="6" eb="7">
      <t>ネン</t>
    </rPh>
    <phoneticPr fontId="3"/>
  </si>
  <si>
    <t>全国2019年</t>
    <rPh sb="0" eb="2">
      <t>ゼンコク</t>
    </rPh>
    <rPh sb="6" eb="7">
      <t>ネン</t>
    </rPh>
    <phoneticPr fontId="3"/>
  </si>
  <si>
    <t>全国2018年</t>
    <rPh sb="0" eb="2">
      <t>ゼンコク</t>
    </rPh>
    <rPh sb="6" eb="7">
      <t>ネン</t>
    </rPh>
    <phoneticPr fontId="3"/>
  </si>
  <si>
    <t>年間収入</t>
    <rPh sb="0" eb="2">
      <t>ネンカン</t>
    </rPh>
    <rPh sb="2" eb="4">
      <t>シュウニュウ</t>
    </rPh>
    <phoneticPr fontId="3"/>
  </si>
  <si>
    <t>貯蓄現在高</t>
    <rPh sb="0" eb="2">
      <t>チョチク</t>
    </rPh>
    <rPh sb="2" eb="5">
      <t>ゲンザイダカ</t>
    </rPh>
    <phoneticPr fontId="3"/>
  </si>
  <si>
    <t>　通貨性預貯金</t>
    <rPh sb="1" eb="3">
      <t>ツウカ</t>
    </rPh>
    <rPh sb="3" eb="4">
      <t>セイシツ</t>
    </rPh>
    <rPh sb="4" eb="7">
      <t>ヨチョキン</t>
    </rPh>
    <phoneticPr fontId="3"/>
  </si>
  <si>
    <t>　定期性預貯金</t>
    <rPh sb="1" eb="3">
      <t>テイキセイ</t>
    </rPh>
    <rPh sb="3" eb="4">
      <t>セイ</t>
    </rPh>
    <rPh sb="4" eb="7">
      <t>ヨチョキン</t>
    </rPh>
    <phoneticPr fontId="3"/>
  </si>
  <si>
    <t>　生命保険など</t>
    <rPh sb="1" eb="3">
      <t>セイメイ</t>
    </rPh>
    <rPh sb="3" eb="5">
      <t>ホケン</t>
    </rPh>
    <phoneticPr fontId="3"/>
  </si>
  <si>
    <t>　有価証券</t>
    <rPh sb="1" eb="3">
      <t>ユウカ</t>
    </rPh>
    <rPh sb="3" eb="5">
      <t>ショウケン</t>
    </rPh>
    <phoneticPr fontId="3"/>
  </si>
  <si>
    <t xml:space="preserve">    株式・株式投資信託</t>
    <rPh sb="4" eb="6">
      <t>カブシキ</t>
    </rPh>
    <rPh sb="7" eb="9">
      <t>カブシキ</t>
    </rPh>
    <rPh sb="9" eb="11">
      <t>トウシ</t>
    </rPh>
    <rPh sb="11" eb="13">
      <t>シンタク</t>
    </rPh>
    <phoneticPr fontId="3"/>
  </si>
  <si>
    <t>　　貸付信託・金銭信託</t>
    <rPh sb="2" eb="4">
      <t>カシツケ</t>
    </rPh>
    <rPh sb="4" eb="6">
      <t>シンタク</t>
    </rPh>
    <rPh sb="7" eb="9">
      <t>キンセン</t>
    </rPh>
    <rPh sb="9" eb="11">
      <t>シンタク</t>
    </rPh>
    <phoneticPr fontId="3"/>
  </si>
  <si>
    <t>　　債券・公社債投資信託</t>
    <rPh sb="2" eb="4">
      <t>サイケン</t>
    </rPh>
    <rPh sb="5" eb="8">
      <t>コウシャサイ</t>
    </rPh>
    <rPh sb="8" eb="10">
      <t>トウシ</t>
    </rPh>
    <rPh sb="10" eb="12">
      <t>シンタク</t>
    </rPh>
    <phoneticPr fontId="3"/>
  </si>
  <si>
    <t>　金融機関外</t>
    <rPh sb="1" eb="3">
      <t>キンユウ</t>
    </rPh>
    <rPh sb="3" eb="5">
      <t>キカン</t>
    </rPh>
    <rPh sb="5" eb="6">
      <t>ガイ</t>
    </rPh>
    <phoneticPr fontId="3"/>
  </si>
  <si>
    <t>貯蓄年収比（％）</t>
    <rPh sb="0" eb="2">
      <t>チョチク</t>
    </rPh>
    <rPh sb="2" eb="4">
      <t>ネンシュウ</t>
    </rPh>
    <rPh sb="4" eb="5">
      <t>ヒ</t>
    </rPh>
    <phoneticPr fontId="3"/>
  </si>
  <si>
    <t>負債現在高</t>
    <rPh sb="0" eb="2">
      <t>フサイ</t>
    </rPh>
    <rPh sb="2" eb="5">
      <t>ゲンザイダカ</t>
    </rPh>
    <phoneticPr fontId="3"/>
  </si>
  <si>
    <t>　住宅・土地のための負債</t>
    <rPh sb="1" eb="3">
      <t>ジュウタク</t>
    </rPh>
    <rPh sb="4" eb="6">
      <t>トチ</t>
    </rPh>
    <rPh sb="10" eb="12">
      <t>フサイ</t>
    </rPh>
    <phoneticPr fontId="3"/>
  </si>
  <si>
    <t>負債年収比（％）</t>
    <rPh sb="0" eb="2">
      <t>フサイ</t>
    </rPh>
    <rPh sb="2" eb="4">
      <t>ネンシュウ</t>
    </rPh>
    <rPh sb="4" eb="5">
      <t>ヒ</t>
    </rPh>
    <phoneticPr fontId="3"/>
  </si>
  <si>
    <t>構　成　比　（％）</t>
    <rPh sb="0" eb="5">
      <t>コウセイヒ</t>
    </rPh>
    <phoneticPr fontId="3"/>
  </si>
  <si>
    <t>増　減　率　（％）</t>
    <rPh sb="0" eb="1">
      <t>ゾウ</t>
    </rPh>
    <rPh sb="2" eb="3">
      <t>ゲン</t>
    </rPh>
    <rPh sb="4" eb="5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</si>
</sst>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_ "/>
    <numFmt numFmtId="178" formatCode="0.0_);[Red]\(0.0\)"/>
    <numFmt numFmtId="179" formatCode="0.0_ "/>
    <numFmt numFmtId="180" formatCode="#,##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6" xfId="0" applyNumberFormat="1" applyBorder="1" applyAlignment="1">
      <alignment horizontal="center" shrinkToFit="1"/>
    </xf>
    <xf numFmtId="0" fontId="2" fillId="0" borderId="10" xfId="0" applyFont="1" applyBorder="1"/>
    <xf numFmtId="0" fontId="2" fillId="0" borderId="16" xfId="0" applyFont="1" applyBorder="1"/>
    <xf numFmtId="178" fontId="2" fillId="0" borderId="22" xfId="0" applyNumberFormat="1" applyFont="1" applyBorder="1"/>
    <xf numFmtId="0" fontId="2" fillId="0" borderId="28" xfId="0" applyFont="1" applyBorder="1"/>
    <xf numFmtId="178" fontId="2" fillId="0" borderId="34" xfId="0" applyNumberFormat="1" applyFont="1" applyBorder="1"/>
    <xf numFmtId="0" fontId="5" fillId="0" borderId="0" xfId="0" applyFont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" xfId="0" applyBorder="1" applyAlignment="1">
      <alignment horizontal="center"/>
    </xf>
    <xf numFmtId="178" fontId="2" fillId="0" borderId="28" xfId="0" applyNumberFormat="1" applyFont="1" applyBorder="1"/>
    <xf numFmtId="178" fontId="2" fillId="0" borderId="16" xfId="0" applyNumberFormat="1" applyFont="1" applyBorder="1"/>
    <xf numFmtId="0" fontId="0" fillId="0" borderId="43" xfId="0" applyBorder="1" applyAlignment="1">
      <alignment horizontal="center"/>
    </xf>
    <xf numFmtId="180" fontId="1" fillId="0" borderId="29" xfId="0" applyNumberFormat="1" applyFont="1" applyBorder="1" applyAlignment="1">
      <alignment horizontal="right"/>
    </xf>
    <xf numFmtId="179" fontId="2" fillId="0" borderId="16" xfId="0" applyNumberFormat="1" applyFont="1" applyBorder="1"/>
    <xf numFmtId="180" fontId="1" fillId="0" borderId="17" xfId="0" applyNumberFormat="1" applyFont="1" applyBorder="1" applyAlignment="1">
      <alignment horizontal="right"/>
    </xf>
    <xf numFmtId="179" fontId="2" fillId="0" borderId="34" xfId="0" applyNumberFormat="1" applyFont="1" applyBorder="1"/>
    <xf numFmtId="180" fontId="1" fillId="0" borderId="35" xfId="0" applyNumberFormat="1" applyFont="1" applyBorder="1" applyAlignment="1">
      <alignment horizontal="right"/>
    </xf>
    <xf numFmtId="179" fontId="2" fillId="0" borderId="10" xfId="0" applyNumberFormat="1" applyFont="1" applyBorder="1"/>
    <xf numFmtId="180" fontId="1" fillId="0" borderId="1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" fillId="0" borderId="0" xfId="0" applyFont="1"/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176" fontId="0" fillId="0" borderId="44" xfId="0" applyNumberForma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0" xfId="0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38" fontId="2" fillId="0" borderId="10" xfId="1" applyFont="1" applyBorder="1" applyAlignment="1"/>
    <xf numFmtId="38" fontId="1" fillId="0" borderId="11" xfId="1" applyFont="1" applyBorder="1" applyAlignment="1"/>
    <xf numFmtId="38" fontId="1" fillId="0" borderId="10" xfId="1" applyFont="1" applyBorder="1" applyAlignment="1"/>
    <xf numFmtId="38" fontId="0" fillId="0" borderId="10" xfId="1" applyFont="1" applyBorder="1" applyAlignment="1"/>
    <xf numFmtId="38" fontId="2" fillId="0" borderId="10" xfId="1" applyFont="1" applyFill="1" applyBorder="1" applyAlignment="1">
      <alignment horizontal="right"/>
    </xf>
    <xf numFmtId="38" fontId="2" fillId="0" borderId="12" xfId="1" applyFont="1" applyFill="1" applyBorder="1" applyAlignment="1">
      <alignment horizontal="right"/>
    </xf>
    <xf numFmtId="38" fontId="2" fillId="0" borderId="13" xfId="1" applyFont="1" applyFill="1" applyBorder="1" applyAlignment="1">
      <alignment horizontal="right"/>
    </xf>
    <xf numFmtId="177" fontId="2" fillId="0" borderId="0" xfId="2" applyNumberFormat="1" applyFont="1" applyAlignment="1">
      <alignment horizontal="right"/>
    </xf>
    <xf numFmtId="0" fontId="2" fillId="0" borderId="14" xfId="0" applyFont="1" applyBorder="1"/>
    <xf numFmtId="0" fontId="2" fillId="0" borderId="15" xfId="0" applyFont="1" applyBorder="1"/>
    <xf numFmtId="38" fontId="2" fillId="0" borderId="16" xfId="1" applyFont="1" applyBorder="1" applyAlignment="1"/>
    <xf numFmtId="38" fontId="1" fillId="0" borderId="17" xfId="1" applyFont="1" applyBorder="1" applyAlignment="1"/>
    <xf numFmtId="38" fontId="1" fillId="0" borderId="16" xfId="1" applyFont="1" applyBorder="1" applyAlignment="1"/>
    <xf numFmtId="38" fontId="0" fillId="0" borderId="16" xfId="1" applyFont="1" applyBorder="1" applyAlignment="1"/>
    <xf numFmtId="38" fontId="2" fillId="0" borderId="16" xfId="1" applyFont="1" applyFill="1" applyBorder="1" applyAlignment="1">
      <alignment horizontal="right"/>
    </xf>
    <xf numFmtId="38" fontId="2" fillId="0" borderId="18" xfId="1" applyFont="1" applyFill="1" applyBorder="1" applyAlignment="1">
      <alignment horizontal="right"/>
    </xf>
    <xf numFmtId="38" fontId="2" fillId="0" borderId="19" xfId="1" applyFont="1" applyFill="1" applyBorder="1" applyAlignment="1">
      <alignment horizontal="right"/>
    </xf>
    <xf numFmtId="0" fontId="4" fillId="0" borderId="14" xfId="0" applyFont="1" applyBorder="1"/>
    <xf numFmtId="177" fontId="1" fillId="0" borderId="0" xfId="0" applyNumberFormat="1" applyFont="1"/>
    <xf numFmtId="177" fontId="0" fillId="0" borderId="0" xfId="0" applyNumberFormat="1"/>
    <xf numFmtId="0" fontId="2" fillId="0" borderId="20" xfId="0" applyFont="1" applyBorder="1"/>
    <xf numFmtId="178" fontId="2" fillId="0" borderId="21" xfId="0" applyNumberFormat="1" applyFont="1" applyBorder="1"/>
    <xf numFmtId="178" fontId="1" fillId="0" borderId="23" xfId="0" applyNumberFormat="1" applyFont="1" applyBorder="1"/>
    <xf numFmtId="178" fontId="1" fillId="0" borderId="22" xfId="0" applyNumberFormat="1" applyFont="1" applyBorder="1"/>
    <xf numFmtId="178" fontId="0" fillId="0" borderId="23" xfId="0" applyNumberFormat="1" applyBorder="1"/>
    <xf numFmtId="178" fontId="0" fillId="0" borderId="22" xfId="0" applyNumberFormat="1" applyBorder="1"/>
    <xf numFmtId="176" fontId="0" fillId="0" borderId="24" xfId="0" applyNumberFormat="1" applyBorder="1"/>
    <xf numFmtId="179" fontId="0" fillId="0" borderId="25" xfId="0" applyNumberFormat="1" applyBorder="1"/>
    <xf numFmtId="179" fontId="0" fillId="0" borderId="0" xfId="0" applyNumberFormat="1"/>
    <xf numFmtId="0" fontId="2" fillId="0" borderId="26" xfId="0" applyFont="1" applyBorder="1"/>
    <xf numFmtId="0" fontId="2" fillId="0" borderId="27" xfId="0" applyFont="1" applyBorder="1"/>
    <xf numFmtId="177" fontId="1" fillId="0" borderId="29" xfId="0" applyNumberFormat="1" applyFont="1" applyBorder="1"/>
    <xf numFmtId="177" fontId="1" fillId="0" borderId="28" xfId="0" applyNumberFormat="1" applyFont="1" applyBorder="1"/>
    <xf numFmtId="177" fontId="0" fillId="0" borderId="28" xfId="0" applyNumberFormat="1" applyBorder="1"/>
    <xf numFmtId="177" fontId="2" fillId="0" borderId="28" xfId="2" applyNumberFormat="1" applyFont="1" applyBorder="1" applyAlignment="1">
      <alignment horizontal="right"/>
    </xf>
    <xf numFmtId="38" fontId="2" fillId="0" borderId="30" xfId="1" applyFont="1" applyFill="1" applyBorder="1" applyAlignment="1">
      <alignment horizontal="right"/>
    </xf>
    <xf numFmtId="177" fontId="2" fillId="0" borderId="31" xfId="2" applyNumberFormat="1" applyFont="1" applyBorder="1" applyAlignment="1">
      <alignment horizontal="right"/>
    </xf>
    <xf numFmtId="177" fontId="1" fillId="0" borderId="17" xfId="0" applyNumberFormat="1" applyFont="1" applyBorder="1"/>
    <xf numFmtId="177" fontId="1" fillId="0" borderId="16" xfId="0" applyNumberFormat="1" applyFont="1" applyBorder="1"/>
    <xf numFmtId="177" fontId="0" fillId="0" borderId="16" xfId="0" applyNumberFormat="1" applyBorder="1"/>
    <xf numFmtId="177" fontId="2" fillId="0" borderId="16" xfId="2" applyNumberFormat="1" applyFont="1" applyBorder="1" applyAlignment="1">
      <alignment horizontal="right"/>
    </xf>
    <xf numFmtId="177" fontId="2" fillId="0" borderId="19" xfId="2" applyNumberFormat="1" applyFont="1" applyBorder="1" applyAlignment="1">
      <alignment horizontal="right"/>
    </xf>
    <xf numFmtId="0" fontId="2" fillId="0" borderId="32" xfId="0" applyFont="1" applyBorder="1"/>
    <xf numFmtId="178" fontId="2" fillId="0" borderId="33" xfId="0" applyNumberFormat="1" applyFont="1" applyBorder="1"/>
    <xf numFmtId="178" fontId="1" fillId="0" borderId="35" xfId="0" applyNumberFormat="1" applyFont="1" applyBorder="1"/>
    <xf numFmtId="178" fontId="1" fillId="0" borderId="34" xfId="0" applyNumberFormat="1" applyFont="1" applyBorder="1"/>
    <xf numFmtId="178" fontId="0" fillId="0" borderId="34" xfId="0" applyNumberFormat="1" applyBorder="1"/>
    <xf numFmtId="176" fontId="1" fillId="0" borderId="36" xfId="0" applyNumberFormat="1" applyFont="1" applyBorder="1"/>
    <xf numFmtId="180" fontId="1" fillId="0" borderId="25" xfId="0" applyNumberFormat="1" applyFont="1" applyBorder="1"/>
    <xf numFmtId="180" fontId="1" fillId="0" borderId="0" xfId="0" applyNumberFormat="1" applyFont="1"/>
    <xf numFmtId="177" fontId="2" fillId="0" borderId="0" xfId="0" applyNumberFormat="1" applyFont="1"/>
    <xf numFmtId="176" fontId="1" fillId="0" borderId="0" xfId="0" applyNumberFormat="1" applyFont="1"/>
    <xf numFmtId="0" fontId="1" fillId="0" borderId="1" xfId="0" applyFont="1" applyBorder="1"/>
    <xf numFmtId="178" fontId="2" fillId="0" borderId="39" xfId="0" applyNumberFormat="1" applyFont="1" applyBorder="1"/>
    <xf numFmtId="178" fontId="2" fillId="0" borderId="29" xfId="0" applyNumberFormat="1" applyFont="1" applyBorder="1"/>
    <xf numFmtId="178" fontId="1" fillId="0" borderId="29" xfId="0" applyNumberFormat="1" applyFont="1" applyBorder="1"/>
    <xf numFmtId="180" fontId="1" fillId="0" borderId="28" xfId="0" applyNumberFormat="1" applyFont="1" applyBorder="1"/>
    <xf numFmtId="180" fontId="0" fillId="0" borderId="28" xfId="0" applyNumberFormat="1" applyBorder="1"/>
    <xf numFmtId="176" fontId="1" fillId="0" borderId="30" xfId="0" applyNumberFormat="1" applyFont="1" applyBorder="1"/>
    <xf numFmtId="180" fontId="1" fillId="0" borderId="13" xfId="0" applyNumberFormat="1" applyFont="1" applyBorder="1"/>
    <xf numFmtId="180" fontId="0" fillId="0" borderId="0" xfId="0" applyNumberFormat="1"/>
    <xf numFmtId="178" fontId="2" fillId="0" borderId="40" xfId="0" applyNumberFormat="1" applyFont="1" applyBorder="1"/>
    <xf numFmtId="178" fontId="2" fillId="0" borderId="17" xfId="0" applyNumberFormat="1" applyFont="1" applyBorder="1"/>
    <xf numFmtId="178" fontId="1" fillId="0" borderId="17" xfId="0" applyNumberFormat="1" applyFont="1" applyBorder="1"/>
    <xf numFmtId="180" fontId="1" fillId="0" borderId="16" xfId="0" applyNumberFormat="1" applyFont="1" applyBorder="1"/>
    <xf numFmtId="180" fontId="0" fillId="0" borderId="16" xfId="0" applyNumberFormat="1" applyBorder="1"/>
    <xf numFmtId="176" fontId="1" fillId="0" borderId="16" xfId="0" applyNumberFormat="1" applyFont="1" applyBorder="1"/>
    <xf numFmtId="176" fontId="1" fillId="0" borderId="45" xfId="0" applyNumberFormat="1" applyFont="1" applyBorder="1"/>
    <xf numFmtId="180" fontId="1" fillId="0" borderId="19" xfId="0" applyNumberFormat="1" applyFont="1" applyBorder="1"/>
    <xf numFmtId="178" fontId="2" fillId="0" borderId="41" xfId="0" applyNumberFormat="1" applyFont="1" applyBorder="1"/>
    <xf numFmtId="178" fontId="2" fillId="0" borderId="35" xfId="0" applyNumberFormat="1" applyFont="1" applyBorder="1"/>
    <xf numFmtId="180" fontId="1" fillId="0" borderId="34" xfId="0" applyNumberFormat="1" applyFont="1" applyBorder="1"/>
    <xf numFmtId="180" fontId="0" fillId="0" borderId="34" xfId="0" applyNumberFormat="1" applyBorder="1"/>
    <xf numFmtId="176" fontId="1" fillId="0" borderId="34" xfId="0" applyNumberFormat="1" applyFont="1" applyBorder="1"/>
    <xf numFmtId="176" fontId="1" fillId="0" borderId="46" xfId="0" applyNumberFormat="1" applyFont="1" applyBorder="1"/>
    <xf numFmtId="0" fontId="4" fillId="0" borderId="32" xfId="0" applyFont="1" applyBorder="1"/>
    <xf numFmtId="176" fontId="1" fillId="0" borderId="47" xfId="0" applyNumberFormat="1" applyFont="1" applyBorder="1"/>
    <xf numFmtId="0" fontId="2" fillId="0" borderId="0" xfId="0" applyFont="1"/>
    <xf numFmtId="180" fontId="1" fillId="0" borderId="42" xfId="0" applyNumberFormat="1" applyFont="1" applyBorder="1"/>
    <xf numFmtId="177" fontId="1" fillId="0" borderId="1" xfId="0" applyNumberFormat="1" applyFont="1" applyBorder="1"/>
    <xf numFmtId="176" fontId="0" fillId="0" borderId="4" xfId="0" applyNumberFormat="1" applyBorder="1" applyAlignment="1">
      <alignment horizontal="center" shrinkToFit="1"/>
    </xf>
    <xf numFmtId="176" fontId="0" fillId="0" borderId="48" xfId="0" applyNumberFormat="1" applyBorder="1" applyAlignment="1">
      <alignment horizontal="center" shrinkToFit="1"/>
    </xf>
    <xf numFmtId="180" fontId="2" fillId="0" borderId="27" xfId="0" applyNumberFormat="1" applyFont="1" applyBorder="1"/>
    <xf numFmtId="179" fontId="2" fillId="0" borderId="28" xfId="0" applyNumberFormat="1" applyFont="1" applyBorder="1"/>
    <xf numFmtId="176" fontId="1" fillId="0" borderId="28" xfId="0" applyNumberFormat="1" applyFont="1" applyBorder="1"/>
    <xf numFmtId="176" fontId="1" fillId="0" borderId="49" xfId="0" applyNumberFormat="1" applyFont="1" applyBorder="1"/>
    <xf numFmtId="180" fontId="2" fillId="0" borderId="15" xfId="0" applyNumberFormat="1" applyFont="1" applyBorder="1"/>
    <xf numFmtId="180" fontId="1" fillId="0" borderId="50" xfId="0" applyNumberFormat="1" applyFont="1" applyBorder="1"/>
    <xf numFmtId="180" fontId="1" fillId="0" borderId="0" xfId="0" applyNumberFormat="1" applyFont="1" applyAlignment="1">
      <alignment horizontal="right"/>
    </xf>
    <xf numFmtId="180" fontId="0" fillId="0" borderId="16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45" xfId="0" applyNumberFormat="1" applyBorder="1" applyAlignment="1">
      <alignment horizontal="right"/>
    </xf>
    <xf numFmtId="0" fontId="2" fillId="0" borderId="33" xfId="0" applyFont="1" applyBorder="1"/>
    <xf numFmtId="180" fontId="2" fillId="0" borderId="33" xfId="0" applyNumberFormat="1" applyFont="1" applyBorder="1"/>
    <xf numFmtId="180" fontId="2" fillId="0" borderId="9" xfId="0" applyNumberFormat="1" applyFont="1" applyBorder="1"/>
    <xf numFmtId="180" fontId="1" fillId="0" borderId="10" xfId="0" applyNumberFormat="1" applyFont="1" applyBorder="1"/>
    <xf numFmtId="180" fontId="0" fillId="0" borderId="10" xfId="0" applyNumberFormat="1" applyBorder="1"/>
    <xf numFmtId="176" fontId="1" fillId="0" borderId="10" xfId="0" applyNumberFormat="1" applyFont="1" applyBorder="1"/>
    <xf numFmtId="176" fontId="1" fillId="0" borderId="51" xfId="0" applyNumberFormat="1" applyFont="1" applyBorder="1"/>
    <xf numFmtId="176" fontId="0" fillId="0" borderId="0" xfId="0" applyNumberFormat="1"/>
  </cellXfs>
  <cellStyles count="3">
    <cellStyle name="桁区切り 2" xfId="1" xr:uid="{03FCFAED-828F-4533-94F4-B7D65B76C357}"/>
    <cellStyle name="標準" xfId="0" builtinId="0"/>
    <cellStyle name="標準_Sheet1 2" xfId="2" xr:uid="{C1C7E6B7-5E05-479A-855C-5AD4CC81B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DB9C-C608-4439-B8E9-C88C67A4458D}">
  <sheetPr>
    <tabColor theme="5" tint="0.59999389629810485"/>
  </sheetPr>
  <dimension ref="B1:AG53"/>
  <sheetViews>
    <sheetView tabSelected="1" zoomScaleNormal="100" workbookViewId="0">
      <pane xSplit="2" topLeftCell="C1" activePane="topRight" state="frozen"/>
      <selection pane="topRight" activeCell="T10" sqref="T10"/>
    </sheetView>
  </sheetViews>
  <sheetFormatPr defaultRowHeight="13.2" x14ac:dyDescent="0.2"/>
  <cols>
    <col min="2" max="2" width="23.33203125" customWidth="1"/>
    <col min="3" max="8" width="10.109375" hidden="1" customWidth="1"/>
    <col min="9" max="17" width="8.6640625" customWidth="1"/>
    <col min="18" max="18" width="8.6640625" style="132" customWidth="1"/>
    <col min="19" max="19" width="8.6640625" customWidth="1"/>
    <col min="20" max="20" width="10.109375" customWidth="1"/>
    <col min="23" max="23" width="8.6640625" customWidth="1"/>
    <col min="258" max="258" width="23.33203125" customWidth="1"/>
    <col min="259" max="264" width="0" hidden="1" customWidth="1"/>
    <col min="265" max="275" width="8.6640625" customWidth="1"/>
    <col min="276" max="276" width="10.109375" customWidth="1"/>
    <col min="279" max="279" width="8.6640625" customWidth="1"/>
    <col min="514" max="514" width="23.33203125" customWidth="1"/>
    <col min="515" max="520" width="0" hidden="1" customWidth="1"/>
    <col min="521" max="531" width="8.6640625" customWidth="1"/>
    <col min="532" max="532" width="10.109375" customWidth="1"/>
    <col min="535" max="535" width="8.6640625" customWidth="1"/>
    <col min="770" max="770" width="23.33203125" customWidth="1"/>
    <col min="771" max="776" width="0" hidden="1" customWidth="1"/>
    <col min="777" max="787" width="8.6640625" customWidth="1"/>
    <col min="788" max="788" width="10.109375" customWidth="1"/>
    <col min="791" max="791" width="8.6640625" customWidth="1"/>
    <col min="1026" max="1026" width="23.33203125" customWidth="1"/>
    <col min="1027" max="1032" width="0" hidden="1" customWidth="1"/>
    <col min="1033" max="1043" width="8.6640625" customWidth="1"/>
    <col min="1044" max="1044" width="10.109375" customWidth="1"/>
    <col min="1047" max="1047" width="8.6640625" customWidth="1"/>
    <col min="1282" max="1282" width="23.33203125" customWidth="1"/>
    <col min="1283" max="1288" width="0" hidden="1" customWidth="1"/>
    <col min="1289" max="1299" width="8.6640625" customWidth="1"/>
    <col min="1300" max="1300" width="10.109375" customWidth="1"/>
    <col min="1303" max="1303" width="8.6640625" customWidth="1"/>
    <col min="1538" max="1538" width="23.33203125" customWidth="1"/>
    <col min="1539" max="1544" width="0" hidden="1" customWidth="1"/>
    <col min="1545" max="1555" width="8.6640625" customWidth="1"/>
    <col min="1556" max="1556" width="10.109375" customWidth="1"/>
    <col min="1559" max="1559" width="8.6640625" customWidth="1"/>
    <col min="1794" max="1794" width="23.33203125" customWidth="1"/>
    <col min="1795" max="1800" width="0" hidden="1" customWidth="1"/>
    <col min="1801" max="1811" width="8.6640625" customWidth="1"/>
    <col min="1812" max="1812" width="10.109375" customWidth="1"/>
    <col min="1815" max="1815" width="8.6640625" customWidth="1"/>
    <col min="2050" max="2050" width="23.33203125" customWidth="1"/>
    <col min="2051" max="2056" width="0" hidden="1" customWidth="1"/>
    <col min="2057" max="2067" width="8.6640625" customWidth="1"/>
    <col min="2068" max="2068" width="10.109375" customWidth="1"/>
    <col min="2071" max="2071" width="8.6640625" customWidth="1"/>
    <col min="2306" max="2306" width="23.33203125" customWidth="1"/>
    <col min="2307" max="2312" width="0" hidden="1" customWidth="1"/>
    <col min="2313" max="2323" width="8.6640625" customWidth="1"/>
    <col min="2324" max="2324" width="10.109375" customWidth="1"/>
    <col min="2327" max="2327" width="8.6640625" customWidth="1"/>
    <col min="2562" max="2562" width="23.33203125" customWidth="1"/>
    <col min="2563" max="2568" width="0" hidden="1" customWidth="1"/>
    <col min="2569" max="2579" width="8.6640625" customWidth="1"/>
    <col min="2580" max="2580" width="10.109375" customWidth="1"/>
    <col min="2583" max="2583" width="8.6640625" customWidth="1"/>
    <col min="2818" max="2818" width="23.33203125" customWidth="1"/>
    <col min="2819" max="2824" width="0" hidden="1" customWidth="1"/>
    <col min="2825" max="2835" width="8.6640625" customWidth="1"/>
    <col min="2836" max="2836" width="10.109375" customWidth="1"/>
    <col min="2839" max="2839" width="8.6640625" customWidth="1"/>
    <col min="3074" max="3074" width="23.33203125" customWidth="1"/>
    <col min="3075" max="3080" width="0" hidden="1" customWidth="1"/>
    <col min="3081" max="3091" width="8.6640625" customWidth="1"/>
    <col min="3092" max="3092" width="10.109375" customWidth="1"/>
    <col min="3095" max="3095" width="8.6640625" customWidth="1"/>
    <col min="3330" max="3330" width="23.33203125" customWidth="1"/>
    <col min="3331" max="3336" width="0" hidden="1" customWidth="1"/>
    <col min="3337" max="3347" width="8.6640625" customWidth="1"/>
    <col min="3348" max="3348" width="10.109375" customWidth="1"/>
    <col min="3351" max="3351" width="8.6640625" customWidth="1"/>
    <col min="3586" max="3586" width="23.33203125" customWidth="1"/>
    <col min="3587" max="3592" width="0" hidden="1" customWidth="1"/>
    <col min="3593" max="3603" width="8.6640625" customWidth="1"/>
    <col min="3604" max="3604" width="10.109375" customWidth="1"/>
    <col min="3607" max="3607" width="8.6640625" customWidth="1"/>
    <col min="3842" max="3842" width="23.33203125" customWidth="1"/>
    <col min="3843" max="3848" width="0" hidden="1" customWidth="1"/>
    <col min="3849" max="3859" width="8.6640625" customWidth="1"/>
    <col min="3860" max="3860" width="10.109375" customWidth="1"/>
    <col min="3863" max="3863" width="8.6640625" customWidth="1"/>
    <col min="4098" max="4098" width="23.33203125" customWidth="1"/>
    <col min="4099" max="4104" width="0" hidden="1" customWidth="1"/>
    <col min="4105" max="4115" width="8.6640625" customWidth="1"/>
    <col min="4116" max="4116" width="10.109375" customWidth="1"/>
    <col min="4119" max="4119" width="8.6640625" customWidth="1"/>
    <col min="4354" max="4354" width="23.33203125" customWidth="1"/>
    <col min="4355" max="4360" width="0" hidden="1" customWidth="1"/>
    <col min="4361" max="4371" width="8.6640625" customWidth="1"/>
    <col min="4372" max="4372" width="10.109375" customWidth="1"/>
    <col min="4375" max="4375" width="8.6640625" customWidth="1"/>
    <col min="4610" max="4610" width="23.33203125" customWidth="1"/>
    <col min="4611" max="4616" width="0" hidden="1" customWidth="1"/>
    <col min="4617" max="4627" width="8.6640625" customWidth="1"/>
    <col min="4628" max="4628" width="10.109375" customWidth="1"/>
    <col min="4631" max="4631" width="8.6640625" customWidth="1"/>
    <col min="4866" max="4866" width="23.33203125" customWidth="1"/>
    <col min="4867" max="4872" width="0" hidden="1" customWidth="1"/>
    <col min="4873" max="4883" width="8.6640625" customWidth="1"/>
    <col min="4884" max="4884" width="10.109375" customWidth="1"/>
    <col min="4887" max="4887" width="8.6640625" customWidth="1"/>
    <col min="5122" max="5122" width="23.33203125" customWidth="1"/>
    <col min="5123" max="5128" width="0" hidden="1" customWidth="1"/>
    <col min="5129" max="5139" width="8.6640625" customWidth="1"/>
    <col min="5140" max="5140" width="10.109375" customWidth="1"/>
    <col min="5143" max="5143" width="8.6640625" customWidth="1"/>
    <col min="5378" max="5378" width="23.33203125" customWidth="1"/>
    <col min="5379" max="5384" width="0" hidden="1" customWidth="1"/>
    <col min="5385" max="5395" width="8.6640625" customWidth="1"/>
    <col min="5396" max="5396" width="10.109375" customWidth="1"/>
    <col min="5399" max="5399" width="8.6640625" customWidth="1"/>
    <col min="5634" max="5634" width="23.33203125" customWidth="1"/>
    <col min="5635" max="5640" width="0" hidden="1" customWidth="1"/>
    <col min="5641" max="5651" width="8.6640625" customWidth="1"/>
    <col min="5652" max="5652" width="10.109375" customWidth="1"/>
    <col min="5655" max="5655" width="8.6640625" customWidth="1"/>
    <col min="5890" max="5890" width="23.33203125" customWidth="1"/>
    <col min="5891" max="5896" width="0" hidden="1" customWidth="1"/>
    <col min="5897" max="5907" width="8.6640625" customWidth="1"/>
    <col min="5908" max="5908" width="10.109375" customWidth="1"/>
    <col min="5911" max="5911" width="8.6640625" customWidth="1"/>
    <col min="6146" max="6146" width="23.33203125" customWidth="1"/>
    <col min="6147" max="6152" width="0" hidden="1" customWidth="1"/>
    <col min="6153" max="6163" width="8.6640625" customWidth="1"/>
    <col min="6164" max="6164" width="10.109375" customWidth="1"/>
    <col min="6167" max="6167" width="8.6640625" customWidth="1"/>
    <col min="6402" max="6402" width="23.33203125" customWidth="1"/>
    <col min="6403" max="6408" width="0" hidden="1" customWidth="1"/>
    <col min="6409" max="6419" width="8.6640625" customWidth="1"/>
    <col min="6420" max="6420" width="10.109375" customWidth="1"/>
    <col min="6423" max="6423" width="8.6640625" customWidth="1"/>
    <col min="6658" max="6658" width="23.33203125" customWidth="1"/>
    <col min="6659" max="6664" width="0" hidden="1" customWidth="1"/>
    <col min="6665" max="6675" width="8.6640625" customWidth="1"/>
    <col min="6676" max="6676" width="10.109375" customWidth="1"/>
    <col min="6679" max="6679" width="8.6640625" customWidth="1"/>
    <col min="6914" max="6914" width="23.33203125" customWidth="1"/>
    <col min="6915" max="6920" width="0" hidden="1" customWidth="1"/>
    <col min="6921" max="6931" width="8.6640625" customWidth="1"/>
    <col min="6932" max="6932" width="10.109375" customWidth="1"/>
    <col min="6935" max="6935" width="8.6640625" customWidth="1"/>
    <col min="7170" max="7170" width="23.33203125" customWidth="1"/>
    <col min="7171" max="7176" width="0" hidden="1" customWidth="1"/>
    <col min="7177" max="7187" width="8.6640625" customWidth="1"/>
    <col min="7188" max="7188" width="10.109375" customWidth="1"/>
    <col min="7191" max="7191" width="8.6640625" customWidth="1"/>
    <col min="7426" max="7426" width="23.33203125" customWidth="1"/>
    <col min="7427" max="7432" width="0" hidden="1" customWidth="1"/>
    <col min="7433" max="7443" width="8.6640625" customWidth="1"/>
    <col min="7444" max="7444" width="10.109375" customWidth="1"/>
    <col min="7447" max="7447" width="8.6640625" customWidth="1"/>
    <col min="7682" max="7682" width="23.33203125" customWidth="1"/>
    <col min="7683" max="7688" width="0" hidden="1" customWidth="1"/>
    <col min="7689" max="7699" width="8.6640625" customWidth="1"/>
    <col min="7700" max="7700" width="10.109375" customWidth="1"/>
    <col min="7703" max="7703" width="8.6640625" customWidth="1"/>
    <col min="7938" max="7938" width="23.33203125" customWidth="1"/>
    <col min="7939" max="7944" width="0" hidden="1" customWidth="1"/>
    <col min="7945" max="7955" width="8.6640625" customWidth="1"/>
    <col min="7956" max="7956" width="10.109375" customWidth="1"/>
    <col min="7959" max="7959" width="8.6640625" customWidth="1"/>
    <col min="8194" max="8194" width="23.33203125" customWidth="1"/>
    <col min="8195" max="8200" width="0" hidden="1" customWidth="1"/>
    <col min="8201" max="8211" width="8.6640625" customWidth="1"/>
    <col min="8212" max="8212" width="10.109375" customWidth="1"/>
    <col min="8215" max="8215" width="8.6640625" customWidth="1"/>
    <col min="8450" max="8450" width="23.33203125" customWidth="1"/>
    <col min="8451" max="8456" width="0" hidden="1" customWidth="1"/>
    <col min="8457" max="8467" width="8.6640625" customWidth="1"/>
    <col min="8468" max="8468" width="10.109375" customWidth="1"/>
    <col min="8471" max="8471" width="8.6640625" customWidth="1"/>
    <col min="8706" max="8706" width="23.33203125" customWidth="1"/>
    <col min="8707" max="8712" width="0" hidden="1" customWidth="1"/>
    <col min="8713" max="8723" width="8.6640625" customWidth="1"/>
    <col min="8724" max="8724" width="10.109375" customWidth="1"/>
    <col min="8727" max="8727" width="8.6640625" customWidth="1"/>
    <col min="8962" max="8962" width="23.33203125" customWidth="1"/>
    <col min="8963" max="8968" width="0" hidden="1" customWidth="1"/>
    <col min="8969" max="8979" width="8.6640625" customWidth="1"/>
    <col min="8980" max="8980" width="10.109375" customWidth="1"/>
    <col min="8983" max="8983" width="8.6640625" customWidth="1"/>
    <col min="9218" max="9218" width="23.33203125" customWidth="1"/>
    <col min="9219" max="9224" width="0" hidden="1" customWidth="1"/>
    <col min="9225" max="9235" width="8.6640625" customWidth="1"/>
    <col min="9236" max="9236" width="10.109375" customWidth="1"/>
    <col min="9239" max="9239" width="8.6640625" customWidth="1"/>
    <col min="9474" max="9474" width="23.33203125" customWidth="1"/>
    <col min="9475" max="9480" width="0" hidden="1" customWidth="1"/>
    <col min="9481" max="9491" width="8.6640625" customWidth="1"/>
    <col min="9492" max="9492" width="10.109375" customWidth="1"/>
    <col min="9495" max="9495" width="8.6640625" customWidth="1"/>
    <col min="9730" max="9730" width="23.33203125" customWidth="1"/>
    <col min="9731" max="9736" width="0" hidden="1" customWidth="1"/>
    <col min="9737" max="9747" width="8.6640625" customWidth="1"/>
    <col min="9748" max="9748" width="10.109375" customWidth="1"/>
    <col min="9751" max="9751" width="8.6640625" customWidth="1"/>
    <col min="9986" max="9986" width="23.33203125" customWidth="1"/>
    <col min="9987" max="9992" width="0" hidden="1" customWidth="1"/>
    <col min="9993" max="10003" width="8.6640625" customWidth="1"/>
    <col min="10004" max="10004" width="10.109375" customWidth="1"/>
    <col min="10007" max="10007" width="8.6640625" customWidth="1"/>
    <col min="10242" max="10242" width="23.33203125" customWidth="1"/>
    <col min="10243" max="10248" width="0" hidden="1" customWidth="1"/>
    <col min="10249" max="10259" width="8.6640625" customWidth="1"/>
    <col min="10260" max="10260" width="10.109375" customWidth="1"/>
    <col min="10263" max="10263" width="8.6640625" customWidth="1"/>
    <col min="10498" max="10498" width="23.33203125" customWidth="1"/>
    <col min="10499" max="10504" width="0" hidden="1" customWidth="1"/>
    <col min="10505" max="10515" width="8.6640625" customWidth="1"/>
    <col min="10516" max="10516" width="10.109375" customWidth="1"/>
    <col min="10519" max="10519" width="8.6640625" customWidth="1"/>
    <col min="10754" max="10754" width="23.33203125" customWidth="1"/>
    <col min="10755" max="10760" width="0" hidden="1" customWidth="1"/>
    <col min="10761" max="10771" width="8.6640625" customWidth="1"/>
    <col min="10772" max="10772" width="10.109375" customWidth="1"/>
    <col min="10775" max="10775" width="8.6640625" customWidth="1"/>
    <col min="11010" max="11010" width="23.33203125" customWidth="1"/>
    <col min="11011" max="11016" width="0" hidden="1" customWidth="1"/>
    <col min="11017" max="11027" width="8.6640625" customWidth="1"/>
    <col min="11028" max="11028" width="10.109375" customWidth="1"/>
    <col min="11031" max="11031" width="8.6640625" customWidth="1"/>
    <col min="11266" max="11266" width="23.33203125" customWidth="1"/>
    <col min="11267" max="11272" width="0" hidden="1" customWidth="1"/>
    <col min="11273" max="11283" width="8.6640625" customWidth="1"/>
    <col min="11284" max="11284" width="10.109375" customWidth="1"/>
    <col min="11287" max="11287" width="8.6640625" customWidth="1"/>
    <col min="11522" max="11522" width="23.33203125" customWidth="1"/>
    <col min="11523" max="11528" width="0" hidden="1" customWidth="1"/>
    <col min="11529" max="11539" width="8.6640625" customWidth="1"/>
    <col min="11540" max="11540" width="10.109375" customWidth="1"/>
    <col min="11543" max="11543" width="8.6640625" customWidth="1"/>
    <col min="11778" max="11778" width="23.33203125" customWidth="1"/>
    <col min="11779" max="11784" width="0" hidden="1" customWidth="1"/>
    <col min="11785" max="11795" width="8.6640625" customWidth="1"/>
    <col min="11796" max="11796" width="10.109375" customWidth="1"/>
    <col min="11799" max="11799" width="8.6640625" customWidth="1"/>
    <col min="12034" max="12034" width="23.33203125" customWidth="1"/>
    <col min="12035" max="12040" width="0" hidden="1" customWidth="1"/>
    <col min="12041" max="12051" width="8.6640625" customWidth="1"/>
    <col min="12052" max="12052" width="10.109375" customWidth="1"/>
    <col min="12055" max="12055" width="8.6640625" customWidth="1"/>
    <col min="12290" max="12290" width="23.33203125" customWidth="1"/>
    <col min="12291" max="12296" width="0" hidden="1" customWidth="1"/>
    <col min="12297" max="12307" width="8.6640625" customWidth="1"/>
    <col min="12308" max="12308" width="10.109375" customWidth="1"/>
    <col min="12311" max="12311" width="8.6640625" customWidth="1"/>
    <col min="12546" max="12546" width="23.33203125" customWidth="1"/>
    <col min="12547" max="12552" width="0" hidden="1" customWidth="1"/>
    <col min="12553" max="12563" width="8.6640625" customWidth="1"/>
    <col min="12564" max="12564" width="10.109375" customWidth="1"/>
    <col min="12567" max="12567" width="8.6640625" customWidth="1"/>
    <col min="12802" max="12802" width="23.33203125" customWidth="1"/>
    <col min="12803" max="12808" width="0" hidden="1" customWidth="1"/>
    <col min="12809" max="12819" width="8.6640625" customWidth="1"/>
    <col min="12820" max="12820" width="10.109375" customWidth="1"/>
    <col min="12823" max="12823" width="8.6640625" customWidth="1"/>
    <col min="13058" max="13058" width="23.33203125" customWidth="1"/>
    <col min="13059" max="13064" width="0" hidden="1" customWidth="1"/>
    <col min="13065" max="13075" width="8.6640625" customWidth="1"/>
    <col min="13076" max="13076" width="10.109375" customWidth="1"/>
    <col min="13079" max="13079" width="8.6640625" customWidth="1"/>
    <col min="13314" max="13314" width="23.33203125" customWidth="1"/>
    <col min="13315" max="13320" width="0" hidden="1" customWidth="1"/>
    <col min="13321" max="13331" width="8.6640625" customWidth="1"/>
    <col min="13332" max="13332" width="10.109375" customWidth="1"/>
    <col min="13335" max="13335" width="8.6640625" customWidth="1"/>
    <col min="13570" max="13570" width="23.33203125" customWidth="1"/>
    <col min="13571" max="13576" width="0" hidden="1" customWidth="1"/>
    <col min="13577" max="13587" width="8.6640625" customWidth="1"/>
    <col min="13588" max="13588" width="10.109375" customWidth="1"/>
    <col min="13591" max="13591" width="8.6640625" customWidth="1"/>
    <col min="13826" max="13826" width="23.33203125" customWidth="1"/>
    <col min="13827" max="13832" width="0" hidden="1" customWidth="1"/>
    <col min="13833" max="13843" width="8.6640625" customWidth="1"/>
    <col min="13844" max="13844" width="10.109375" customWidth="1"/>
    <col min="13847" max="13847" width="8.6640625" customWidth="1"/>
    <col min="14082" max="14082" width="23.33203125" customWidth="1"/>
    <col min="14083" max="14088" width="0" hidden="1" customWidth="1"/>
    <col min="14089" max="14099" width="8.6640625" customWidth="1"/>
    <col min="14100" max="14100" width="10.109375" customWidth="1"/>
    <col min="14103" max="14103" width="8.6640625" customWidth="1"/>
    <col min="14338" max="14338" width="23.33203125" customWidth="1"/>
    <col min="14339" max="14344" width="0" hidden="1" customWidth="1"/>
    <col min="14345" max="14355" width="8.6640625" customWidth="1"/>
    <col min="14356" max="14356" width="10.109375" customWidth="1"/>
    <col min="14359" max="14359" width="8.6640625" customWidth="1"/>
    <col min="14594" max="14594" width="23.33203125" customWidth="1"/>
    <col min="14595" max="14600" width="0" hidden="1" customWidth="1"/>
    <col min="14601" max="14611" width="8.6640625" customWidth="1"/>
    <col min="14612" max="14612" width="10.109375" customWidth="1"/>
    <col min="14615" max="14615" width="8.6640625" customWidth="1"/>
    <col min="14850" max="14850" width="23.33203125" customWidth="1"/>
    <col min="14851" max="14856" width="0" hidden="1" customWidth="1"/>
    <col min="14857" max="14867" width="8.6640625" customWidth="1"/>
    <col min="14868" max="14868" width="10.109375" customWidth="1"/>
    <col min="14871" max="14871" width="8.6640625" customWidth="1"/>
    <col min="15106" max="15106" width="23.33203125" customWidth="1"/>
    <col min="15107" max="15112" width="0" hidden="1" customWidth="1"/>
    <col min="15113" max="15123" width="8.6640625" customWidth="1"/>
    <col min="15124" max="15124" width="10.109375" customWidth="1"/>
    <col min="15127" max="15127" width="8.6640625" customWidth="1"/>
    <col min="15362" max="15362" width="23.33203125" customWidth="1"/>
    <col min="15363" max="15368" width="0" hidden="1" customWidth="1"/>
    <col min="15369" max="15379" width="8.6640625" customWidth="1"/>
    <col min="15380" max="15380" width="10.109375" customWidth="1"/>
    <col min="15383" max="15383" width="8.6640625" customWidth="1"/>
    <col min="15618" max="15618" width="23.33203125" customWidth="1"/>
    <col min="15619" max="15624" width="0" hidden="1" customWidth="1"/>
    <col min="15625" max="15635" width="8.6640625" customWidth="1"/>
    <col min="15636" max="15636" width="10.109375" customWidth="1"/>
    <col min="15639" max="15639" width="8.6640625" customWidth="1"/>
    <col min="15874" max="15874" width="23.33203125" customWidth="1"/>
    <col min="15875" max="15880" width="0" hidden="1" customWidth="1"/>
    <col min="15881" max="15891" width="8.6640625" customWidth="1"/>
    <col min="15892" max="15892" width="10.109375" customWidth="1"/>
    <col min="15895" max="15895" width="8.6640625" customWidth="1"/>
    <col min="16130" max="16130" width="23.33203125" customWidth="1"/>
    <col min="16131" max="16136" width="0" hidden="1" customWidth="1"/>
    <col min="16137" max="16147" width="8.6640625" customWidth="1"/>
    <col min="16148" max="16148" width="10.109375" customWidth="1"/>
    <col min="16151" max="16151" width="8.6640625" customWidth="1"/>
  </cols>
  <sheetData>
    <row r="1" spans="2:33" ht="13.8" thickBo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2:33" ht="18" customHeight="1" thickBot="1" x14ac:dyDescent="0.25">
      <c r="B2" s="1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7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  <c r="Q2" s="28" t="s">
        <v>17</v>
      </c>
      <c r="R2" s="4" t="s">
        <v>18</v>
      </c>
      <c r="S2" s="29" t="s">
        <v>19</v>
      </c>
      <c r="T2" s="30"/>
      <c r="W2" s="29" t="s">
        <v>20</v>
      </c>
      <c r="X2" s="29" t="s">
        <v>21</v>
      </c>
    </row>
    <row r="3" spans="2:33" ht="18" customHeight="1" x14ac:dyDescent="0.2">
      <c r="B3" s="31" t="s">
        <v>22</v>
      </c>
      <c r="C3" s="32">
        <v>605</v>
      </c>
      <c r="D3" s="5">
        <v>602</v>
      </c>
      <c r="E3" s="5">
        <v>598</v>
      </c>
      <c r="F3" s="5">
        <v>600</v>
      </c>
      <c r="G3" s="5">
        <v>545</v>
      </c>
      <c r="H3" s="5">
        <v>545</v>
      </c>
      <c r="I3" s="33">
        <v>596</v>
      </c>
      <c r="J3" s="33">
        <v>571</v>
      </c>
      <c r="K3" s="33">
        <v>562</v>
      </c>
      <c r="L3" s="34">
        <v>482</v>
      </c>
      <c r="M3" s="35">
        <v>528</v>
      </c>
      <c r="N3" s="36">
        <v>552</v>
      </c>
      <c r="O3" s="36">
        <v>548</v>
      </c>
      <c r="P3" s="37">
        <v>545</v>
      </c>
      <c r="Q3" s="37">
        <v>560</v>
      </c>
      <c r="R3" s="38">
        <v>574</v>
      </c>
      <c r="S3" s="39">
        <v>634</v>
      </c>
      <c r="T3" s="40"/>
      <c r="W3" s="39">
        <v>629</v>
      </c>
      <c r="X3" s="39">
        <v>622</v>
      </c>
    </row>
    <row r="4" spans="2:33" ht="18" customHeight="1" x14ac:dyDescent="0.2">
      <c r="B4" s="41" t="s">
        <v>23</v>
      </c>
      <c r="C4" s="42">
        <v>1160</v>
      </c>
      <c r="D4" s="6">
        <v>1400</v>
      </c>
      <c r="E4" s="6">
        <v>1390</v>
      </c>
      <c r="F4" s="6">
        <v>1051</v>
      </c>
      <c r="G4" s="6">
        <v>871</v>
      </c>
      <c r="H4" s="6">
        <v>1358</v>
      </c>
      <c r="I4" s="43">
        <v>1530</v>
      </c>
      <c r="J4" s="43">
        <v>1281</v>
      </c>
      <c r="K4" s="43">
        <v>1244</v>
      </c>
      <c r="L4" s="44">
        <v>1058</v>
      </c>
      <c r="M4" s="45">
        <v>1146</v>
      </c>
      <c r="N4" s="46">
        <v>1177</v>
      </c>
      <c r="O4" s="46">
        <v>1063</v>
      </c>
      <c r="P4" s="47">
        <v>1149</v>
      </c>
      <c r="Q4" s="47">
        <v>1189</v>
      </c>
      <c r="R4" s="48">
        <v>1022</v>
      </c>
      <c r="S4" s="49">
        <v>1791</v>
      </c>
      <c r="T4" s="40"/>
      <c r="W4" s="49">
        <v>1755</v>
      </c>
      <c r="X4" s="49">
        <v>1752</v>
      </c>
    </row>
    <row r="5" spans="2:33" ht="18" customHeight="1" x14ac:dyDescent="0.2">
      <c r="B5" s="41" t="s">
        <v>24</v>
      </c>
      <c r="C5" s="42">
        <v>162</v>
      </c>
      <c r="D5" s="6">
        <v>212</v>
      </c>
      <c r="E5" s="6">
        <v>272</v>
      </c>
      <c r="F5" s="6">
        <v>191</v>
      </c>
      <c r="G5" s="6">
        <v>140</v>
      </c>
      <c r="H5" s="6">
        <v>193</v>
      </c>
      <c r="I5" s="43">
        <v>322</v>
      </c>
      <c r="J5" s="43">
        <v>244</v>
      </c>
      <c r="K5" s="43">
        <v>240</v>
      </c>
      <c r="L5" s="44">
        <v>216</v>
      </c>
      <c r="M5" s="45">
        <v>299</v>
      </c>
      <c r="N5" s="46">
        <v>282</v>
      </c>
      <c r="O5" s="46">
        <v>273</v>
      </c>
      <c r="P5" s="47">
        <v>336</v>
      </c>
      <c r="Q5" s="47">
        <v>337</v>
      </c>
      <c r="R5" s="48">
        <v>331</v>
      </c>
      <c r="S5" s="49">
        <v>556</v>
      </c>
      <c r="T5" s="40"/>
      <c r="W5" s="49">
        <v>494</v>
      </c>
      <c r="X5" s="49">
        <v>460</v>
      </c>
    </row>
    <row r="6" spans="2:33" ht="18" customHeight="1" x14ac:dyDescent="0.2">
      <c r="B6" s="41" t="s">
        <v>25</v>
      </c>
      <c r="C6" s="42">
        <v>495</v>
      </c>
      <c r="D6" s="6">
        <v>593</v>
      </c>
      <c r="E6" s="6">
        <v>516</v>
      </c>
      <c r="F6" s="6">
        <v>401</v>
      </c>
      <c r="G6" s="6">
        <v>323</v>
      </c>
      <c r="H6" s="6">
        <v>453</v>
      </c>
      <c r="I6" s="43">
        <v>606</v>
      </c>
      <c r="J6" s="43">
        <v>534</v>
      </c>
      <c r="K6" s="43">
        <v>560</v>
      </c>
      <c r="L6" s="44">
        <v>447</v>
      </c>
      <c r="M6" s="45">
        <v>384</v>
      </c>
      <c r="N6" s="46">
        <v>431</v>
      </c>
      <c r="O6" s="46">
        <v>383</v>
      </c>
      <c r="P6" s="47">
        <v>401</v>
      </c>
      <c r="Q6" s="47">
        <v>506</v>
      </c>
      <c r="R6" s="48">
        <v>353</v>
      </c>
      <c r="S6" s="49">
        <v>607</v>
      </c>
      <c r="T6" s="40"/>
      <c r="W6" s="49">
        <v>644</v>
      </c>
      <c r="X6" s="49">
        <v>657</v>
      </c>
    </row>
    <row r="7" spans="2:33" ht="18" customHeight="1" x14ac:dyDescent="0.2">
      <c r="B7" s="41" t="s">
        <v>26</v>
      </c>
      <c r="C7" s="42">
        <v>399</v>
      </c>
      <c r="D7" s="6">
        <v>330</v>
      </c>
      <c r="E7" s="6">
        <v>417</v>
      </c>
      <c r="F7" s="6">
        <v>329</v>
      </c>
      <c r="G7" s="6">
        <v>277</v>
      </c>
      <c r="H7" s="6">
        <v>357</v>
      </c>
      <c r="I7" s="43">
        <v>344</v>
      </c>
      <c r="J7" s="43">
        <v>329</v>
      </c>
      <c r="K7" s="43">
        <v>291</v>
      </c>
      <c r="L7" s="44">
        <v>269</v>
      </c>
      <c r="M7" s="45">
        <v>351</v>
      </c>
      <c r="N7" s="46">
        <v>310</v>
      </c>
      <c r="O7" s="46">
        <v>279</v>
      </c>
      <c r="P7" s="47">
        <v>320</v>
      </c>
      <c r="Q7" s="47">
        <v>261</v>
      </c>
      <c r="R7" s="48">
        <v>271</v>
      </c>
      <c r="S7" s="49">
        <v>357</v>
      </c>
      <c r="T7" s="40"/>
      <c r="W7" s="49">
        <v>345</v>
      </c>
      <c r="X7" s="49">
        <v>362</v>
      </c>
    </row>
    <row r="8" spans="2:33" ht="18" customHeight="1" x14ac:dyDescent="0.2">
      <c r="B8" s="41" t="s">
        <v>27</v>
      </c>
      <c r="C8" s="42">
        <v>73</v>
      </c>
      <c r="D8" s="6">
        <v>187</v>
      </c>
      <c r="E8" s="6">
        <v>133</v>
      </c>
      <c r="F8" s="6">
        <v>96</v>
      </c>
      <c r="G8" s="6">
        <v>108</v>
      </c>
      <c r="H8" s="6">
        <v>320</v>
      </c>
      <c r="I8" s="43">
        <v>225</v>
      </c>
      <c r="J8" s="43">
        <v>127</v>
      </c>
      <c r="K8" s="43">
        <v>130</v>
      </c>
      <c r="L8" s="44">
        <v>105</v>
      </c>
      <c r="M8" s="45">
        <v>95</v>
      </c>
      <c r="N8" s="46">
        <v>131</v>
      </c>
      <c r="O8" s="46">
        <v>100</v>
      </c>
      <c r="P8" s="47">
        <v>69</v>
      </c>
      <c r="Q8" s="47">
        <v>71</v>
      </c>
      <c r="R8" s="48">
        <v>52</v>
      </c>
      <c r="S8" s="49">
        <v>240</v>
      </c>
      <c r="T8" s="40"/>
      <c r="W8" s="49">
        <v>234</v>
      </c>
      <c r="X8" s="49">
        <v>234</v>
      </c>
    </row>
    <row r="9" spans="2:33" ht="18" customHeight="1" x14ac:dyDescent="0.2">
      <c r="B9" s="50" t="s">
        <v>28</v>
      </c>
      <c r="C9" s="42">
        <v>39</v>
      </c>
      <c r="D9" s="6">
        <v>114</v>
      </c>
      <c r="E9" s="6">
        <v>75</v>
      </c>
      <c r="F9" s="6">
        <v>53</v>
      </c>
      <c r="G9" s="6">
        <v>61</v>
      </c>
      <c r="H9" s="6">
        <v>156</v>
      </c>
      <c r="I9" s="43">
        <v>73</v>
      </c>
      <c r="J9" s="43">
        <v>79</v>
      </c>
      <c r="K9" s="43">
        <v>59</v>
      </c>
      <c r="L9" s="44">
        <v>46</v>
      </c>
      <c r="M9" s="45">
        <v>60</v>
      </c>
      <c r="N9" s="46">
        <v>109</v>
      </c>
      <c r="O9" s="46">
        <v>78</v>
      </c>
      <c r="P9" s="47">
        <v>42</v>
      </c>
      <c r="Q9" s="47">
        <v>46</v>
      </c>
      <c r="R9" s="48">
        <v>46</v>
      </c>
      <c r="S9" s="49">
        <v>199</v>
      </c>
      <c r="T9" s="40"/>
      <c r="W9" s="49">
        <v>179</v>
      </c>
      <c r="X9" s="49">
        <v>178</v>
      </c>
    </row>
    <row r="10" spans="2:33" ht="18" customHeight="1" x14ac:dyDescent="0.2">
      <c r="B10" s="50" t="s">
        <v>29</v>
      </c>
      <c r="C10" s="42">
        <v>9</v>
      </c>
      <c r="D10" s="6">
        <v>4</v>
      </c>
      <c r="E10" s="6">
        <v>8</v>
      </c>
      <c r="F10" s="6">
        <v>13</v>
      </c>
      <c r="G10" s="6">
        <v>8</v>
      </c>
      <c r="H10" s="6">
        <v>6</v>
      </c>
      <c r="I10" s="43">
        <v>1</v>
      </c>
      <c r="J10" s="43">
        <v>5</v>
      </c>
      <c r="K10" s="43">
        <v>2</v>
      </c>
      <c r="L10" s="44">
        <v>0</v>
      </c>
      <c r="M10" s="45">
        <v>2</v>
      </c>
      <c r="N10" s="46">
        <v>5</v>
      </c>
      <c r="O10" s="46">
        <v>15</v>
      </c>
      <c r="P10" s="47">
        <v>14</v>
      </c>
      <c r="Q10" s="47">
        <v>1</v>
      </c>
      <c r="R10" s="48">
        <v>0</v>
      </c>
      <c r="S10" s="49">
        <v>8</v>
      </c>
      <c r="T10" s="40"/>
      <c r="W10" s="49">
        <v>12</v>
      </c>
      <c r="X10" s="49">
        <v>11</v>
      </c>
    </row>
    <row r="11" spans="2:33" ht="18" customHeight="1" x14ac:dyDescent="0.2">
      <c r="B11" s="50" t="s">
        <v>30</v>
      </c>
      <c r="C11" s="42">
        <v>25</v>
      </c>
      <c r="D11" s="6">
        <v>70</v>
      </c>
      <c r="E11" s="6">
        <v>50</v>
      </c>
      <c r="F11" s="6">
        <v>31</v>
      </c>
      <c r="G11" s="6">
        <v>39</v>
      </c>
      <c r="H11" s="6">
        <v>158</v>
      </c>
      <c r="I11" s="43">
        <v>151</v>
      </c>
      <c r="J11" s="43">
        <v>43</v>
      </c>
      <c r="K11" s="43">
        <v>68</v>
      </c>
      <c r="L11" s="44">
        <v>60</v>
      </c>
      <c r="M11" s="45">
        <v>32</v>
      </c>
      <c r="N11" s="46">
        <v>16</v>
      </c>
      <c r="O11" s="46">
        <v>7</v>
      </c>
      <c r="P11" s="47">
        <v>12</v>
      </c>
      <c r="Q11" s="47">
        <v>23</v>
      </c>
      <c r="R11" s="48">
        <v>5</v>
      </c>
      <c r="S11" s="49">
        <v>33</v>
      </c>
      <c r="T11" s="40"/>
      <c r="W11" s="49">
        <v>42</v>
      </c>
      <c r="X11" s="49">
        <v>45</v>
      </c>
      <c r="Y11" s="51"/>
      <c r="Z11" s="51"/>
      <c r="AA11" s="52"/>
      <c r="AB11" s="52"/>
      <c r="AC11" s="40"/>
      <c r="AD11" s="40"/>
      <c r="AE11" s="40"/>
      <c r="AG11" s="40"/>
    </row>
    <row r="12" spans="2:33" ht="18" customHeight="1" x14ac:dyDescent="0.2">
      <c r="B12" s="41" t="s">
        <v>31</v>
      </c>
      <c r="C12" s="42">
        <v>31</v>
      </c>
      <c r="D12" s="6">
        <v>77</v>
      </c>
      <c r="E12" s="6">
        <v>52</v>
      </c>
      <c r="F12" s="6">
        <v>34</v>
      </c>
      <c r="G12" s="6">
        <v>22</v>
      </c>
      <c r="H12" s="6">
        <v>35</v>
      </c>
      <c r="I12" s="43">
        <v>32</v>
      </c>
      <c r="J12" s="43">
        <v>47</v>
      </c>
      <c r="K12" s="43">
        <v>23</v>
      </c>
      <c r="L12" s="44">
        <v>20</v>
      </c>
      <c r="M12" s="45">
        <v>17</v>
      </c>
      <c r="N12" s="46">
        <v>24</v>
      </c>
      <c r="O12" s="46">
        <v>27</v>
      </c>
      <c r="P12" s="47">
        <v>24</v>
      </c>
      <c r="Q12" s="47">
        <v>14</v>
      </c>
      <c r="R12" s="48">
        <v>14</v>
      </c>
      <c r="S12" s="49">
        <v>31</v>
      </c>
      <c r="T12" s="40"/>
      <c r="W12" s="49">
        <v>39</v>
      </c>
      <c r="X12" s="49">
        <v>39</v>
      </c>
    </row>
    <row r="13" spans="2:33" ht="18" customHeight="1" thickBot="1" x14ac:dyDescent="0.25">
      <c r="B13" s="53" t="s">
        <v>32</v>
      </c>
      <c r="C13" s="54">
        <f>C4/C3*100</f>
        <v>191.73553719008265</v>
      </c>
      <c r="D13" s="7">
        <f>D4/D3*100</f>
        <v>232.55813953488374</v>
      </c>
      <c r="E13" s="7">
        <f>E4/E3*100</f>
        <v>232.44147157190636</v>
      </c>
      <c r="F13" s="7">
        <f>F4/F3*100</f>
        <v>175.16666666666666</v>
      </c>
      <c r="G13" s="7">
        <f>G4/G3*100</f>
        <v>159.81651376146789</v>
      </c>
      <c r="H13" s="7">
        <v>249.1743119266055</v>
      </c>
      <c r="I13" s="7">
        <v>256.71140939597319</v>
      </c>
      <c r="J13" s="7">
        <v>224.34325744308234</v>
      </c>
      <c r="K13" s="7">
        <v>221.35231316725981</v>
      </c>
      <c r="L13" s="55">
        <v>219.50207468879671</v>
      </c>
      <c r="M13" s="56">
        <v>217.04545454545453</v>
      </c>
      <c r="N13" s="57">
        <v>213.22463768115944</v>
      </c>
      <c r="O13" s="58">
        <v>193.97810218978103</v>
      </c>
      <c r="P13" s="56">
        <v>210.82568807339447</v>
      </c>
      <c r="Q13" s="58">
        <v>212.32142857142856</v>
      </c>
      <c r="R13" s="59">
        <f>R4/R3*100</f>
        <v>178.04878048780489</v>
      </c>
      <c r="S13" s="60">
        <f>S4/S3*100</f>
        <v>282.49211356466878</v>
      </c>
      <c r="T13" s="61"/>
      <c r="W13" s="60">
        <v>279.01430842607311</v>
      </c>
      <c r="X13" s="60">
        <v>281.67202572347264</v>
      </c>
    </row>
    <row r="14" spans="2:33" ht="18" customHeight="1" x14ac:dyDescent="0.2">
      <c r="B14" s="62" t="s">
        <v>33</v>
      </c>
      <c r="C14" s="63">
        <v>491</v>
      </c>
      <c r="D14" s="8">
        <v>533</v>
      </c>
      <c r="E14" s="8">
        <v>578</v>
      </c>
      <c r="F14" s="8">
        <v>716</v>
      </c>
      <c r="G14" s="8">
        <v>434</v>
      </c>
      <c r="H14" s="8">
        <v>318</v>
      </c>
      <c r="I14" s="8">
        <v>409</v>
      </c>
      <c r="J14" s="8">
        <v>336</v>
      </c>
      <c r="K14" s="8">
        <v>474</v>
      </c>
      <c r="L14" s="64">
        <v>345</v>
      </c>
      <c r="M14" s="65">
        <v>452</v>
      </c>
      <c r="N14" s="66">
        <v>592</v>
      </c>
      <c r="O14" s="66">
        <v>532</v>
      </c>
      <c r="P14" s="67">
        <v>423</v>
      </c>
      <c r="Q14" s="67">
        <v>437</v>
      </c>
      <c r="R14" s="68">
        <v>593</v>
      </c>
      <c r="S14" s="69">
        <v>572</v>
      </c>
      <c r="T14" s="40"/>
      <c r="W14" s="69">
        <v>570</v>
      </c>
      <c r="X14" s="69">
        <v>558</v>
      </c>
    </row>
    <row r="15" spans="2:33" ht="18" customHeight="1" x14ac:dyDescent="0.2">
      <c r="B15" s="50" t="s">
        <v>34</v>
      </c>
      <c r="C15" s="42">
        <v>414</v>
      </c>
      <c r="D15" s="6">
        <v>444</v>
      </c>
      <c r="E15" s="6">
        <v>426</v>
      </c>
      <c r="F15" s="6">
        <v>592</v>
      </c>
      <c r="G15" s="6">
        <v>370</v>
      </c>
      <c r="H15" s="6">
        <v>243</v>
      </c>
      <c r="I15" s="6">
        <v>362</v>
      </c>
      <c r="J15" s="6">
        <v>301</v>
      </c>
      <c r="K15" s="6">
        <v>428</v>
      </c>
      <c r="L15" s="70">
        <v>277</v>
      </c>
      <c r="M15" s="71">
        <v>370</v>
      </c>
      <c r="N15" s="72">
        <v>542</v>
      </c>
      <c r="O15" s="72">
        <v>459</v>
      </c>
      <c r="P15" s="73">
        <v>363</v>
      </c>
      <c r="Q15" s="73">
        <v>340</v>
      </c>
      <c r="R15" s="48">
        <v>503</v>
      </c>
      <c r="S15" s="74">
        <v>518</v>
      </c>
      <c r="T15" s="40"/>
      <c r="W15" s="74">
        <v>518</v>
      </c>
      <c r="X15" s="74">
        <v>501</v>
      </c>
    </row>
    <row r="16" spans="2:33" ht="18" customHeight="1" thickBot="1" x14ac:dyDescent="0.25">
      <c r="B16" s="75" t="s">
        <v>35</v>
      </c>
      <c r="C16" s="76">
        <f>C14/C3*100</f>
        <v>81.15702479338843</v>
      </c>
      <c r="D16" s="9">
        <f>D14/D3*100</f>
        <v>88.538205980066436</v>
      </c>
      <c r="E16" s="9">
        <f>E14/E3*100</f>
        <v>96.655518394648837</v>
      </c>
      <c r="F16" s="9">
        <f>F14/F3*100</f>
        <v>119.33333333333334</v>
      </c>
      <c r="G16" s="9">
        <f>G14/G3*100</f>
        <v>79.633027522935791</v>
      </c>
      <c r="H16" s="9">
        <v>58.348623853211009</v>
      </c>
      <c r="I16" s="9">
        <v>68.624161073825505</v>
      </c>
      <c r="J16" s="9">
        <v>58.844133099824866</v>
      </c>
      <c r="K16" s="9">
        <v>84.341637010676152</v>
      </c>
      <c r="L16" s="77">
        <v>71.576763485477173</v>
      </c>
      <c r="M16" s="78">
        <v>85.606060606060609</v>
      </c>
      <c r="N16" s="79">
        <v>107.24637681159422</v>
      </c>
      <c r="O16" s="79">
        <v>97.080291970802918</v>
      </c>
      <c r="P16" s="78">
        <v>77.614678899082563</v>
      </c>
      <c r="Q16" s="78">
        <v>78.035714285714292</v>
      </c>
      <c r="R16" s="80">
        <f>R14/R3*100</f>
        <v>103.31010452961674</v>
      </c>
      <c r="S16" s="81">
        <f>S14/S3*100</f>
        <v>90.220820189274448</v>
      </c>
      <c r="T16" s="82"/>
      <c r="W16" s="81">
        <v>90.620031796502388</v>
      </c>
      <c r="X16" s="81">
        <v>89.710610932475888</v>
      </c>
    </row>
    <row r="17" spans="2:31" x14ac:dyDescent="0.2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51"/>
      <c r="M17" s="51"/>
      <c r="N17" s="52"/>
      <c r="O17" s="52"/>
      <c r="P17" s="51"/>
      <c r="Q17" s="51"/>
      <c r="R17" s="84"/>
      <c r="S17" s="51"/>
      <c r="T17" s="51"/>
      <c r="W17" s="51"/>
    </row>
    <row r="18" spans="2:31" ht="13.8" thickBo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25"/>
      <c r="M18" s="25"/>
      <c r="P18" s="25"/>
      <c r="Q18" s="25"/>
      <c r="R18" s="84"/>
      <c r="S18" s="85"/>
      <c r="T18" s="25"/>
      <c r="W18" s="85"/>
    </row>
    <row r="19" spans="2:31" ht="18" customHeight="1" thickBot="1" x14ac:dyDescent="0.25">
      <c r="B19" s="1" t="s">
        <v>36</v>
      </c>
      <c r="C19" s="11" t="s">
        <v>3</v>
      </c>
      <c r="D19" s="3" t="s">
        <v>4</v>
      </c>
      <c r="E19" s="12" t="s">
        <v>5</v>
      </c>
      <c r="F19" s="3" t="s">
        <v>6</v>
      </c>
      <c r="G19" s="13" t="s">
        <v>7</v>
      </c>
      <c r="H19" s="26" t="s">
        <v>8</v>
      </c>
      <c r="I19" s="26" t="s">
        <v>9</v>
      </c>
      <c r="J19" s="26" t="s">
        <v>10</v>
      </c>
      <c r="K19" s="27" t="s">
        <v>11</v>
      </c>
      <c r="L19" s="26" t="s">
        <v>12</v>
      </c>
      <c r="M19" s="26" t="s">
        <v>13</v>
      </c>
      <c r="N19" s="26" t="s">
        <v>14</v>
      </c>
      <c r="O19" s="26" t="s">
        <v>15</v>
      </c>
      <c r="P19" s="26" t="s">
        <v>16</v>
      </c>
      <c r="Q19" s="28" t="s">
        <v>17</v>
      </c>
      <c r="R19" s="4" t="s">
        <v>18</v>
      </c>
      <c r="S19" s="29" t="s">
        <v>19</v>
      </c>
      <c r="T19" s="30"/>
      <c r="W19" s="29" t="s">
        <v>20</v>
      </c>
    </row>
    <row r="20" spans="2:31" ht="18" customHeight="1" x14ac:dyDescent="0.2">
      <c r="B20" s="62" t="s">
        <v>23</v>
      </c>
      <c r="C20" s="86">
        <f>C21+C22+C23+C24+C28</f>
        <v>99.999999999999986</v>
      </c>
      <c r="D20" s="14">
        <f>D21+D22+D23+D24+D28</f>
        <v>99.928571428571445</v>
      </c>
      <c r="E20" s="87">
        <v>100</v>
      </c>
      <c r="F20" s="14">
        <f>F21+F22+F23+F24+F28</f>
        <v>100</v>
      </c>
      <c r="G20" s="14">
        <f>G21+G22+G23+G24+G28</f>
        <v>99.885189437428252</v>
      </c>
      <c r="H20" s="14">
        <v>100</v>
      </c>
      <c r="I20" s="14">
        <v>100</v>
      </c>
      <c r="J20" s="14">
        <v>100</v>
      </c>
      <c r="K20" s="14">
        <v>100</v>
      </c>
      <c r="L20" s="88">
        <v>100</v>
      </c>
      <c r="M20" s="89">
        <v>100</v>
      </c>
      <c r="N20" s="90">
        <v>100</v>
      </c>
      <c r="O20" s="90">
        <v>100</v>
      </c>
      <c r="P20" s="89">
        <v>100</v>
      </c>
      <c r="Q20" s="89">
        <v>100</v>
      </c>
      <c r="R20" s="91">
        <v>100</v>
      </c>
      <c r="S20" s="92">
        <v>100</v>
      </c>
      <c r="T20" s="82"/>
      <c r="W20" s="92">
        <v>100</v>
      </c>
      <c r="X20" s="93"/>
    </row>
    <row r="21" spans="2:31" ht="18" customHeight="1" x14ac:dyDescent="0.2">
      <c r="B21" s="41" t="s">
        <v>24</v>
      </c>
      <c r="C21" s="94">
        <f t="shared" ref="C21:H21" si="0">C5/C4*100</f>
        <v>13.96551724137931</v>
      </c>
      <c r="D21" s="15">
        <f t="shared" si="0"/>
        <v>15.142857142857144</v>
      </c>
      <c r="E21" s="95">
        <f t="shared" si="0"/>
        <v>19.568345323741006</v>
      </c>
      <c r="F21" s="15">
        <f t="shared" si="0"/>
        <v>18.173168411037107</v>
      </c>
      <c r="G21" s="15">
        <f t="shared" si="0"/>
        <v>16.073478760045926</v>
      </c>
      <c r="H21" s="15">
        <f t="shared" si="0"/>
        <v>14.212076583210603</v>
      </c>
      <c r="I21" s="15">
        <v>21.045751633986928</v>
      </c>
      <c r="J21" s="15">
        <v>19.047619047619047</v>
      </c>
      <c r="K21" s="15">
        <v>19.292604501607716</v>
      </c>
      <c r="L21" s="96">
        <v>20.415879017013232</v>
      </c>
      <c r="M21" s="97">
        <v>26.090750436300176</v>
      </c>
      <c r="N21" s="98">
        <v>23.959218351741715</v>
      </c>
      <c r="O21" s="98">
        <v>25.68203198494826</v>
      </c>
      <c r="P21" s="97">
        <v>29.242819843342037</v>
      </c>
      <c r="Q21" s="99">
        <f>Q5/Q4*100</f>
        <v>28.343145500420519</v>
      </c>
      <c r="R21" s="100">
        <f>R5/R4*100</f>
        <v>32.387475538160473</v>
      </c>
      <c r="S21" s="101">
        <f>S5/S4*100</f>
        <v>31.044109436069235</v>
      </c>
      <c r="T21" s="82"/>
      <c r="W21" s="101">
        <f>W5/W4*100</f>
        <v>28.148148148148149</v>
      </c>
    </row>
    <row r="22" spans="2:31" ht="18" customHeight="1" x14ac:dyDescent="0.2">
      <c r="B22" s="41" t="s">
        <v>25</v>
      </c>
      <c r="C22" s="94">
        <f t="shared" ref="C22:H22" si="1">C6/C4*100</f>
        <v>42.672413793103445</v>
      </c>
      <c r="D22" s="15">
        <f t="shared" si="1"/>
        <v>42.357142857142861</v>
      </c>
      <c r="E22" s="95">
        <f t="shared" si="1"/>
        <v>37.122302158273378</v>
      </c>
      <c r="F22" s="15">
        <f t="shared" si="1"/>
        <v>38.15413891531874</v>
      </c>
      <c r="G22" s="15">
        <f t="shared" si="1"/>
        <v>37.083811710677381</v>
      </c>
      <c r="H22" s="15">
        <f t="shared" si="1"/>
        <v>33.357879234167889</v>
      </c>
      <c r="I22" s="15">
        <v>39.607843137254903</v>
      </c>
      <c r="J22" s="15">
        <v>41.686182669789233</v>
      </c>
      <c r="K22" s="15">
        <v>45.016077170418008</v>
      </c>
      <c r="L22" s="96">
        <v>42.249527410207939</v>
      </c>
      <c r="M22" s="97">
        <v>33.507853403141361</v>
      </c>
      <c r="N22" s="98">
        <v>36.61852166525064</v>
      </c>
      <c r="O22" s="98">
        <v>36.030103480714956</v>
      </c>
      <c r="P22" s="97">
        <v>34.899912967798087</v>
      </c>
      <c r="Q22" s="99">
        <f>Q6/Q4*100</f>
        <v>42.556770395290158</v>
      </c>
      <c r="R22" s="100">
        <f>R6/R4*100</f>
        <v>34.540117416829744</v>
      </c>
      <c r="S22" s="101">
        <f>S6/S4*100</f>
        <v>33.891680625348968</v>
      </c>
      <c r="T22" s="82"/>
      <c r="W22" s="101">
        <f>W6/W4*100</f>
        <v>36.695156695156697</v>
      </c>
    </row>
    <row r="23" spans="2:31" ht="18" customHeight="1" x14ac:dyDescent="0.2">
      <c r="B23" s="41" t="s">
        <v>26</v>
      </c>
      <c r="C23" s="94">
        <f t="shared" ref="C23:H23" si="2">C7/C4*100</f>
        <v>34.396551724137929</v>
      </c>
      <c r="D23" s="15">
        <f t="shared" si="2"/>
        <v>23.571428571428569</v>
      </c>
      <c r="E23" s="95">
        <f t="shared" si="2"/>
        <v>30</v>
      </c>
      <c r="F23" s="15">
        <f t="shared" si="2"/>
        <v>31.303520456707894</v>
      </c>
      <c r="G23" s="15">
        <f t="shared" si="2"/>
        <v>31.802525832376578</v>
      </c>
      <c r="H23" s="15">
        <f t="shared" si="2"/>
        <v>26.288659793814436</v>
      </c>
      <c r="I23" s="15">
        <v>22.483660130718956</v>
      </c>
      <c r="J23" s="15">
        <v>25.683060109289617</v>
      </c>
      <c r="K23" s="15">
        <v>23.392282958199356</v>
      </c>
      <c r="L23" s="96">
        <v>25.42533081285444</v>
      </c>
      <c r="M23" s="97">
        <v>30.628272251308903</v>
      </c>
      <c r="N23" s="98">
        <v>26.338147833474935</v>
      </c>
      <c r="O23" s="98">
        <v>26.246472248353715</v>
      </c>
      <c r="P23" s="97">
        <v>27.850304612706701</v>
      </c>
      <c r="Q23" s="99">
        <f>Q7/Q4*100</f>
        <v>21.951219512195124</v>
      </c>
      <c r="R23" s="100">
        <f>R7/R4*100</f>
        <v>26.516634050880626</v>
      </c>
      <c r="S23" s="101">
        <f>S7/S4*100</f>
        <v>19.932998324958124</v>
      </c>
      <c r="T23" s="82"/>
      <c r="W23" s="101">
        <f>W7/W4*100</f>
        <v>19.658119658119659</v>
      </c>
    </row>
    <row r="24" spans="2:31" ht="18" customHeight="1" x14ac:dyDescent="0.2">
      <c r="B24" s="41" t="s">
        <v>27</v>
      </c>
      <c r="C24" s="94">
        <f t="shared" ref="C24:H24" si="3">C8/C4*100</f>
        <v>6.2931034482758621</v>
      </c>
      <c r="D24" s="15">
        <f t="shared" si="3"/>
        <v>13.357142857142856</v>
      </c>
      <c r="E24" s="95">
        <f t="shared" si="3"/>
        <v>9.5683453237410063</v>
      </c>
      <c r="F24" s="15">
        <f t="shared" si="3"/>
        <v>9.1341579448144632</v>
      </c>
      <c r="G24" s="15">
        <f t="shared" si="3"/>
        <v>12.399540757749714</v>
      </c>
      <c r="H24" s="15">
        <f t="shared" si="3"/>
        <v>23.564064801178201</v>
      </c>
      <c r="I24" s="15">
        <v>14.705882352941178</v>
      </c>
      <c r="J24" s="15">
        <v>9.9141295862607333</v>
      </c>
      <c r="K24" s="15">
        <v>10.45016077170418</v>
      </c>
      <c r="L24" s="96">
        <v>9.9243856332703224</v>
      </c>
      <c r="M24" s="97">
        <v>8.2897033158813258</v>
      </c>
      <c r="N24" s="98">
        <v>11.129991503823279</v>
      </c>
      <c r="O24" s="98">
        <v>9.4073377234242717</v>
      </c>
      <c r="P24" s="97">
        <v>6.0052219321148801</v>
      </c>
      <c r="Q24" s="99">
        <f>Q8/Q4*100</f>
        <v>5.9714045416316228</v>
      </c>
      <c r="R24" s="100">
        <f>R8/R4*100</f>
        <v>5.0880626223091969</v>
      </c>
      <c r="S24" s="101">
        <f>S8/S4*100</f>
        <v>13.400335008375208</v>
      </c>
      <c r="T24" s="82"/>
      <c r="W24" s="101">
        <f>W8/W4*100</f>
        <v>13.333333333333334</v>
      </c>
    </row>
    <row r="25" spans="2:31" ht="18" customHeight="1" x14ac:dyDescent="0.2">
      <c r="B25" s="50" t="s">
        <v>28</v>
      </c>
      <c r="C25" s="94">
        <f t="shared" ref="C25:H25" si="4">C9/C4*100</f>
        <v>3.3620689655172411</v>
      </c>
      <c r="D25" s="15">
        <f t="shared" si="4"/>
        <v>8.1428571428571441</v>
      </c>
      <c r="E25" s="95">
        <f t="shared" si="4"/>
        <v>5.3956834532374103</v>
      </c>
      <c r="F25" s="15">
        <f t="shared" si="4"/>
        <v>5.0428163653663178</v>
      </c>
      <c r="G25" s="15">
        <f t="shared" si="4"/>
        <v>7.003444316877153</v>
      </c>
      <c r="H25" s="15">
        <f t="shared" si="4"/>
        <v>11.487481590574374</v>
      </c>
      <c r="I25" s="15">
        <v>4.7712418300653594</v>
      </c>
      <c r="J25" s="15">
        <v>6.1670569867291176</v>
      </c>
      <c r="K25" s="15">
        <v>4.742765273311897</v>
      </c>
      <c r="L25" s="96">
        <v>4.3478260869565215</v>
      </c>
      <c r="M25" s="97">
        <v>5.2356020942408374</v>
      </c>
      <c r="N25" s="98">
        <v>9.2608326253186064</v>
      </c>
      <c r="O25" s="98">
        <v>7.3377234242709299</v>
      </c>
      <c r="P25" s="97">
        <v>3.6553524804177546</v>
      </c>
      <c r="Q25" s="99">
        <f>Q9/Q4*100</f>
        <v>3.8687973086627423</v>
      </c>
      <c r="R25" s="100">
        <f>R9/R4*100</f>
        <v>4.5009784735812133</v>
      </c>
      <c r="S25" s="101">
        <f>S9/S4*100</f>
        <v>11.111111111111111</v>
      </c>
      <c r="T25" s="82"/>
      <c r="V25" s="82"/>
      <c r="W25" s="101">
        <f>W9/W4*100</f>
        <v>10.1994301994302</v>
      </c>
      <c r="Y25" s="93"/>
      <c r="Z25" s="93"/>
      <c r="AA25" s="82"/>
      <c r="AB25" s="82"/>
      <c r="AC25" s="82"/>
      <c r="AE25" s="97">
        <v>1.2277431381371728</v>
      </c>
    </row>
    <row r="26" spans="2:31" ht="18" customHeight="1" x14ac:dyDescent="0.2">
      <c r="B26" s="50" t="s">
        <v>29</v>
      </c>
      <c r="C26" s="94">
        <f t="shared" ref="C26:H26" si="5">C10/C4*100</f>
        <v>0.77586206896551724</v>
      </c>
      <c r="D26" s="15">
        <f t="shared" si="5"/>
        <v>0.2857142857142857</v>
      </c>
      <c r="E26" s="95">
        <f t="shared" si="5"/>
        <v>0.57553956834532372</v>
      </c>
      <c r="F26" s="15">
        <f t="shared" si="5"/>
        <v>1.2369172216936251</v>
      </c>
      <c r="G26" s="15">
        <f t="shared" si="5"/>
        <v>0.91848450057405284</v>
      </c>
      <c r="H26" s="15">
        <f t="shared" si="5"/>
        <v>0.4418262150220913</v>
      </c>
      <c r="I26" s="15">
        <v>6.5359477124182996E-2</v>
      </c>
      <c r="J26" s="15">
        <v>0.39032006245120998</v>
      </c>
      <c r="K26" s="15">
        <v>0.16077170418006431</v>
      </c>
      <c r="L26" s="96">
        <v>0</v>
      </c>
      <c r="M26" s="97">
        <v>0.17452006980802792</v>
      </c>
      <c r="N26" s="98">
        <v>0.42480883602378933</v>
      </c>
      <c r="O26" s="98">
        <v>1.4111006585136407</v>
      </c>
      <c r="P26" s="98">
        <v>1.2184508268059182</v>
      </c>
      <c r="Q26" s="99">
        <f>Q10/Q4*100</f>
        <v>8.4104289318755257E-2</v>
      </c>
      <c r="R26" s="100">
        <f>R10/R4*100</f>
        <v>0</v>
      </c>
      <c r="S26" s="101">
        <f>S10/S4*100</f>
        <v>0.44667783361250701</v>
      </c>
      <c r="T26" s="82"/>
      <c r="W26" s="101">
        <f>W10/W4*100</f>
        <v>0.68376068376068377</v>
      </c>
    </row>
    <row r="27" spans="2:31" ht="18" customHeight="1" x14ac:dyDescent="0.2">
      <c r="B27" s="50" t="s">
        <v>30</v>
      </c>
      <c r="C27" s="94">
        <f t="shared" ref="C27:H27" si="6">C11/C4*100</f>
        <v>2.1551724137931036</v>
      </c>
      <c r="D27" s="15">
        <f t="shared" si="6"/>
        <v>5</v>
      </c>
      <c r="E27" s="95">
        <f t="shared" si="6"/>
        <v>3.5971223021582732</v>
      </c>
      <c r="F27" s="15">
        <f t="shared" si="6"/>
        <v>2.9495718363463368</v>
      </c>
      <c r="G27" s="15">
        <f t="shared" si="6"/>
        <v>4.4776119402985071</v>
      </c>
      <c r="H27" s="15">
        <f t="shared" si="6"/>
        <v>11.634756995581737</v>
      </c>
      <c r="I27" s="15">
        <v>9.8692810457516345</v>
      </c>
      <c r="J27" s="15">
        <v>3.3567525370804061</v>
      </c>
      <c r="K27" s="15">
        <v>5.4662379421221869</v>
      </c>
      <c r="L27" s="96">
        <v>5.6710775047258979</v>
      </c>
      <c r="M27" s="97">
        <v>2.7923211169284468</v>
      </c>
      <c r="N27" s="98">
        <v>1.3593882752761257</v>
      </c>
      <c r="O27" s="98">
        <v>0.65851364063969897</v>
      </c>
      <c r="P27" s="97">
        <v>1.0443864229765014</v>
      </c>
      <c r="Q27" s="99">
        <f>Q11/Q4*100</f>
        <v>1.9343986543313711</v>
      </c>
      <c r="R27" s="100">
        <f>R11/R4*100</f>
        <v>0.48923679060665359</v>
      </c>
      <c r="S27" s="101">
        <f>S11/S4*100</f>
        <v>1.8425460636515913</v>
      </c>
      <c r="T27" s="82"/>
      <c r="W27" s="101">
        <f>W11/W4*100</f>
        <v>2.3931623931623935</v>
      </c>
    </row>
    <row r="28" spans="2:31" ht="18" customHeight="1" thickBot="1" x14ac:dyDescent="0.25">
      <c r="B28" s="41" t="s">
        <v>31</v>
      </c>
      <c r="C28" s="102">
        <f t="shared" ref="C28:H28" si="7">C12/C4*100</f>
        <v>2.6724137931034484</v>
      </c>
      <c r="D28" s="9">
        <f t="shared" si="7"/>
        <v>5.5</v>
      </c>
      <c r="E28" s="103">
        <f t="shared" si="7"/>
        <v>3.7410071942446042</v>
      </c>
      <c r="F28" s="9">
        <f t="shared" si="7"/>
        <v>3.2350142721217887</v>
      </c>
      <c r="G28" s="9">
        <f t="shared" si="7"/>
        <v>2.525832376578645</v>
      </c>
      <c r="H28" s="9">
        <f t="shared" si="7"/>
        <v>2.5773195876288657</v>
      </c>
      <c r="I28" s="9">
        <v>2.0915032679738559</v>
      </c>
      <c r="J28" s="9">
        <v>3.669008587041374</v>
      </c>
      <c r="K28" s="9">
        <v>1.8488745980707395</v>
      </c>
      <c r="L28" s="77">
        <v>1.890359168241966</v>
      </c>
      <c r="M28" s="104">
        <v>1.4834205933682374</v>
      </c>
      <c r="N28" s="105">
        <v>2.0390824129141887</v>
      </c>
      <c r="O28" s="105">
        <v>2.5399811853245531</v>
      </c>
      <c r="P28" s="104">
        <v>2.0887728459530028</v>
      </c>
      <c r="Q28" s="106">
        <f>Q12/Q4*100</f>
        <v>1.1774600504625736</v>
      </c>
      <c r="R28" s="107">
        <f>R12/R4*100</f>
        <v>1.3698630136986301</v>
      </c>
      <c r="S28" s="81">
        <f>S12/S4*100</f>
        <v>1.7308766052484645</v>
      </c>
      <c r="T28" s="82"/>
      <c r="W28" s="81">
        <f>W12/W4*100</f>
        <v>2.2222222222222223</v>
      </c>
    </row>
    <row r="29" spans="2:31" ht="18" customHeight="1" x14ac:dyDescent="0.2">
      <c r="B29" s="62" t="s">
        <v>33</v>
      </c>
      <c r="C29" s="86">
        <v>100</v>
      </c>
      <c r="D29" s="14">
        <v>100</v>
      </c>
      <c r="E29" s="87">
        <v>100</v>
      </c>
      <c r="F29" s="14">
        <v>100</v>
      </c>
      <c r="G29" s="14">
        <v>100</v>
      </c>
      <c r="H29" s="14">
        <v>100</v>
      </c>
      <c r="I29" s="14">
        <v>100</v>
      </c>
      <c r="J29" s="14">
        <v>100</v>
      </c>
      <c r="K29" s="14">
        <v>100</v>
      </c>
      <c r="L29" s="88">
        <v>100</v>
      </c>
      <c r="M29" s="89">
        <v>100</v>
      </c>
      <c r="N29" s="90">
        <v>100</v>
      </c>
      <c r="O29" s="90">
        <v>100</v>
      </c>
      <c r="P29" s="89">
        <v>100</v>
      </c>
      <c r="Q29" s="89">
        <v>100</v>
      </c>
      <c r="R29" s="91">
        <v>100</v>
      </c>
      <c r="S29" s="92">
        <v>100</v>
      </c>
      <c r="T29" s="82"/>
      <c r="W29" s="92">
        <v>100</v>
      </c>
    </row>
    <row r="30" spans="2:31" ht="18" customHeight="1" thickBot="1" x14ac:dyDescent="0.25">
      <c r="B30" s="108" t="s">
        <v>34</v>
      </c>
      <c r="C30" s="102">
        <f t="shared" ref="C30:H30" si="8">C15/C14*100</f>
        <v>84.317718940936857</v>
      </c>
      <c r="D30" s="9">
        <f t="shared" si="8"/>
        <v>83.302063789868669</v>
      </c>
      <c r="E30" s="103">
        <f t="shared" si="8"/>
        <v>73.702422145328711</v>
      </c>
      <c r="F30" s="9">
        <f t="shared" si="8"/>
        <v>82.681564245810051</v>
      </c>
      <c r="G30" s="9">
        <f t="shared" si="8"/>
        <v>85.253456221198149</v>
      </c>
      <c r="H30" s="9">
        <f t="shared" si="8"/>
        <v>76.415094339622641</v>
      </c>
      <c r="I30" s="9">
        <v>88.508557457212717</v>
      </c>
      <c r="J30" s="9">
        <v>89.583333333333343</v>
      </c>
      <c r="K30" s="9">
        <v>90.295358649789023</v>
      </c>
      <c r="L30" s="77">
        <v>80.289855072463766</v>
      </c>
      <c r="M30" s="104">
        <v>81.858407079646028</v>
      </c>
      <c r="N30" s="105">
        <v>91.554054054054063</v>
      </c>
      <c r="O30" s="105">
        <v>86.278195488721806</v>
      </c>
      <c r="P30" s="104">
        <v>85.815602836879435</v>
      </c>
      <c r="Q30" s="109">
        <f>Q15/Q14*100</f>
        <v>77.803203661327231</v>
      </c>
      <c r="R30" s="80">
        <f>R15/R14*100</f>
        <v>84.822934232715014</v>
      </c>
      <c r="S30" s="81">
        <f>S15/S14*100</f>
        <v>90.55944055944056</v>
      </c>
      <c r="T30" s="82"/>
      <c r="W30" s="81">
        <f>W15/W14*100</f>
        <v>90.877192982456151</v>
      </c>
    </row>
    <row r="31" spans="2:31" x14ac:dyDescent="0.2"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82"/>
      <c r="M31" s="82"/>
      <c r="N31" s="93"/>
      <c r="O31" s="93"/>
      <c r="P31" s="82"/>
      <c r="Q31" s="82"/>
      <c r="R31" s="84"/>
      <c r="S31" s="111"/>
      <c r="T31" s="82"/>
      <c r="W31" s="111"/>
    </row>
    <row r="32" spans="2:31" ht="13.8" thickBot="1" x14ac:dyDescent="0.25"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51"/>
      <c r="M32" s="51"/>
      <c r="N32" s="52"/>
      <c r="O32" s="52"/>
      <c r="P32" s="51"/>
      <c r="Q32" s="51"/>
      <c r="R32" s="84"/>
      <c r="S32" s="112"/>
      <c r="T32" s="51"/>
      <c r="W32" s="112"/>
    </row>
    <row r="33" spans="2:31" ht="18" customHeight="1" thickBot="1" x14ac:dyDescent="0.25">
      <c r="B33" s="16" t="s">
        <v>37</v>
      </c>
      <c r="C33" s="2" t="s">
        <v>3</v>
      </c>
      <c r="D33" s="2" t="s">
        <v>4</v>
      </c>
      <c r="E33" s="3" t="s">
        <v>5</v>
      </c>
      <c r="F33" s="3" t="s">
        <v>6</v>
      </c>
      <c r="G33" s="3" t="s">
        <v>7</v>
      </c>
      <c r="H33" s="26" t="s">
        <v>8</v>
      </c>
      <c r="I33" s="26" t="s">
        <v>9</v>
      </c>
      <c r="J33" s="27" t="s">
        <v>10</v>
      </c>
      <c r="K33" s="26" t="s">
        <v>11</v>
      </c>
      <c r="L33" s="26" t="s">
        <v>12</v>
      </c>
      <c r="M33" s="26" t="s">
        <v>13</v>
      </c>
      <c r="N33" s="26" t="s">
        <v>14</v>
      </c>
      <c r="O33" s="26" t="s">
        <v>15</v>
      </c>
      <c r="P33" s="28" t="s">
        <v>16</v>
      </c>
      <c r="Q33" s="113" t="s">
        <v>17</v>
      </c>
      <c r="R33" s="114" t="s">
        <v>18</v>
      </c>
      <c r="S33" s="29" t="s">
        <v>19</v>
      </c>
      <c r="T33" s="30"/>
      <c r="W33" s="29" t="s">
        <v>20</v>
      </c>
    </row>
    <row r="34" spans="2:31" ht="18" customHeight="1" x14ac:dyDescent="0.2">
      <c r="B34" s="62" t="s">
        <v>22</v>
      </c>
      <c r="C34" s="63" t="e">
        <f t="shared" ref="C34:C43" si="9">(C3-B3)/B3*100</f>
        <v>#VALUE!</v>
      </c>
      <c r="D34" s="115">
        <v>-0.49586776859504134</v>
      </c>
      <c r="E34" s="116">
        <f>(E3-D3)/D3*100</f>
        <v>-0.66445182724252494</v>
      </c>
      <c r="F34" s="116">
        <f>(F3-E3)/E3*100</f>
        <v>0.33444816053511706</v>
      </c>
      <c r="G34" s="116">
        <f>(G3-F3)/F3*100</f>
        <v>-9.1666666666666661</v>
      </c>
      <c r="H34" s="116">
        <f>(H3-G3)/G3*100</f>
        <v>0</v>
      </c>
      <c r="I34" s="116">
        <v>12.241054613935971</v>
      </c>
      <c r="J34" s="116">
        <v>-4.1946308724832218</v>
      </c>
      <c r="K34" s="17">
        <v>-1.5761821366024518</v>
      </c>
      <c r="L34" s="89">
        <v>-14.23487544483986</v>
      </c>
      <c r="M34" s="90">
        <v>9.5435684647302903</v>
      </c>
      <c r="N34" s="90">
        <v>4.5454545454545459</v>
      </c>
      <c r="O34" s="89">
        <v>-0.72463768115942029</v>
      </c>
      <c r="P34" s="89">
        <v>-0.54744525547445255</v>
      </c>
      <c r="Q34" s="117">
        <f>(Q3-P3)/P3*100</f>
        <v>2.7522935779816518</v>
      </c>
      <c r="R34" s="118">
        <f>(R3-Q3)/Q3*100</f>
        <v>2.5</v>
      </c>
      <c r="S34" s="92">
        <f>(S3-W3)/W3*100</f>
        <v>0.79491255961844187</v>
      </c>
      <c r="T34" s="82"/>
      <c r="W34" s="92">
        <v>1.1254019292604502</v>
      </c>
    </row>
    <row r="35" spans="2:31" ht="18" customHeight="1" x14ac:dyDescent="0.2">
      <c r="B35" s="41" t="s">
        <v>23</v>
      </c>
      <c r="C35" s="42" t="e">
        <f t="shared" si="9"/>
        <v>#VALUE!</v>
      </c>
      <c r="D35" s="119">
        <v>20.689655172413794</v>
      </c>
      <c r="E35" s="18">
        <f t="shared" ref="E35:H43" si="10">(E4-D4)/D4*100</f>
        <v>-0.7142857142857143</v>
      </c>
      <c r="F35" s="18">
        <f t="shared" si="10"/>
        <v>-24.388489208633093</v>
      </c>
      <c r="G35" s="18">
        <f t="shared" si="10"/>
        <v>-17.126546146527115</v>
      </c>
      <c r="H35" s="18">
        <f t="shared" si="10"/>
        <v>55.912743972445469</v>
      </c>
      <c r="I35" s="18">
        <v>23.886639676113361</v>
      </c>
      <c r="J35" s="18">
        <v>-16.274509803921568</v>
      </c>
      <c r="K35" s="19">
        <v>-2.888368462138954</v>
      </c>
      <c r="L35" s="97">
        <v>-14.951768488745982</v>
      </c>
      <c r="M35" s="98">
        <v>8.3175803402646498</v>
      </c>
      <c r="N35" s="98">
        <v>2.7050610820244327</v>
      </c>
      <c r="O35" s="97">
        <v>-9.6856414613423958</v>
      </c>
      <c r="P35" s="97">
        <v>8.0903104421448724</v>
      </c>
      <c r="Q35" s="99">
        <f>(Q4-P4)/P4*100</f>
        <v>3.4812880765883376</v>
      </c>
      <c r="R35" s="100">
        <f>(R4-Q4)/Q4*100</f>
        <v>-14.045416316232128</v>
      </c>
      <c r="S35" s="92">
        <f>(S4-W4)/W4*100</f>
        <v>2.0512820512820511</v>
      </c>
      <c r="T35" s="82"/>
      <c r="W35" s="92">
        <v>0.17123287671232876</v>
      </c>
    </row>
    <row r="36" spans="2:31" ht="18" customHeight="1" x14ac:dyDescent="0.2">
      <c r="B36" s="41" t="s">
        <v>24</v>
      </c>
      <c r="C36" s="42" t="e">
        <f t="shared" si="9"/>
        <v>#VALUE!</v>
      </c>
      <c r="D36" s="119">
        <v>30.864197530864196</v>
      </c>
      <c r="E36" s="18">
        <f t="shared" si="10"/>
        <v>28.30188679245283</v>
      </c>
      <c r="F36" s="18">
        <f t="shared" si="10"/>
        <v>-29.77941176470588</v>
      </c>
      <c r="G36" s="18">
        <f t="shared" si="10"/>
        <v>-26.701570680628272</v>
      </c>
      <c r="H36" s="18">
        <f t="shared" si="10"/>
        <v>37.857142857142854</v>
      </c>
      <c r="I36" s="18">
        <v>37.021276595744681</v>
      </c>
      <c r="J36" s="18">
        <v>-24.22360248447205</v>
      </c>
      <c r="K36" s="19">
        <v>-1.639344262295082</v>
      </c>
      <c r="L36" s="97">
        <v>-10</v>
      </c>
      <c r="M36" s="98">
        <v>38.425925925925924</v>
      </c>
      <c r="N36" s="98">
        <v>-5.6856187290969897</v>
      </c>
      <c r="O36" s="97">
        <v>-3.1914893617021276</v>
      </c>
      <c r="P36" s="97">
        <v>23.076923076923077</v>
      </c>
      <c r="Q36" s="99">
        <f t="shared" ref="Q36:R41" si="11">(Q5-P5)/P5*100</f>
        <v>0.29761904761904762</v>
      </c>
      <c r="R36" s="100">
        <f t="shared" si="11"/>
        <v>-1.7804154302670623</v>
      </c>
      <c r="S36" s="92">
        <f t="shared" ref="S36:S42" si="12">(S5-W5)/W5*100</f>
        <v>12.550607287449392</v>
      </c>
      <c r="T36" s="82"/>
      <c r="W36" s="92">
        <v>7.3913043478260869</v>
      </c>
    </row>
    <row r="37" spans="2:31" ht="18" customHeight="1" x14ac:dyDescent="0.2">
      <c r="B37" s="41" t="s">
        <v>25</v>
      </c>
      <c r="C37" s="42" t="e">
        <f t="shared" si="9"/>
        <v>#VALUE!</v>
      </c>
      <c r="D37" s="119">
        <v>19.797979797979799</v>
      </c>
      <c r="E37" s="18">
        <f t="shared" si="10"/>
        <v>-12.984822934232715</v>
      </c>
      <c r="F37" s="18">
        <f t="shared" si="10"/>
        <v>-22.286821705426359</v>
      </c>
      <c r="G37" s="18">
        <f t="shared" si="10"/>
        <v>-19.451371571072318</v>
      </c>
      <c r="H37" s="18">
        <f t="shared" si="10"/>
        <v>40.247678018575847</v>
      </c>
      <c r="I37" s="18">
        <v>30.603448275862068</v>
      </c>
      <c r="J37" s="18">
        <v>-11.881188118811881</v>
      </c>
      <c r="K37" s="19">
        <v>4.868913857677903</v>
      </c>
      <c r="L37" s="97">
        <v>-20.178571428571431</v>
      </c>
      <c r="M37" s="98">
        <v>-14.093959731543624</v>
      </c>
      <c r="N37" s="98">
        <v>12.239583333333332</v>
      </c>
      <c r="O37" s="97">
        <v>-11.136890951276101</v>
      </c>
      <c r="P37" s="97">
        <v>4.6997389033942554</v>
      </c>
      <c r="Q37" s="99">
        <f>(Q6-P6)/P6*100</f>
        <v>26.184538653366584</v>
      </c>
      <c r="R37" s="100">
        <f>(R6-Q6)/Q6*100</f>
        <v>-30.237154150197625</v>
      </c>
      <c r="S37" s="92">
        <f t="shared" si="12"/>
        <v>-5.7453416149068319</v>
      </c>
      <c r="T37" s="82"/>
      <c r="W37" s="92">
        <v>-1.9786910197869101</v>
      </c>
    </row>
    <row r="38" spans="2:31" ht="18" customHeight="1" x14ac:dyDescent="0.2">
      <c r="B38" s="41" t="s">
        <v>26</v>
      </c>
      <c r="C38" s="42" t="e">
        <f t="shared" si="9"/>
        <v>#VALUE!</v>
      </c>
      <c r="D38" s="119">
        <v>-17.293233082706767</v>
      </c>
      <c r="E38" s="18">
        <f t="shared" si="10"/>
        <v>26.36363636363636</v>
      </c>
      <c r="F38" s="18">
        <f t="shared" si="10"/>
        <v>-21.103117505995204</v>
      </c>
      <c r="G38" s="18">
        <f t="shared" si="10"/>
        <v>-15.805471124620061</v>
      </c>
      <c r="H38" s="18">
        <f t="shared" si="10"/>
        <v>28.880866425992778</v>
      </c>
      <c r="I38" s="18">
        <v>9.5541401273885356</v>
      </c>
      <c r="J38" s="18">
        <v>-4.3604651162790695</v>
      </c>
      <c r="K38" s="19">
        <v>-11.550151975683891</v>
      </c>
      <c r="L38" s="97">
        <v>-7.5601374570446733</v>
      </c>
      <c r="M38" s="98">
        <v>30.483271375464682</v>
      </c>
      <c r="N38" s="98">
        <v>-11.680911680911681</v>
      </c>
      <c r="O38" s="97">
        <v>-10</v>
      </c>
      <c r="P38" s="97">
        <v>14.695340501792115</v>
      </c>
      <c r="Q38" s="99">
        <f>(Q7-P7)/P7*100</f>
        <v>-18.4375</v>
      </c>
      <c r="R38" s="100">
        <f>(R7-Q7)/Q7*100</f>
        <v>3.8314176245210727</v>
      </c>
      <c r="S38" s="92">
        <f t="shared" si="12"/>
        <v>3.4782608695652173</v>
      </c>
      <c r="T38" s="82"/>
      <c r="W38" s="92">
        <v>-4.6961325966850831</v>
      </c>
    </row>
    <row r="39" spans="2:31" ht="18" customHeight="1" x14ac:dyDescent="0.2">
      <c r="B39" s="41" t="s">
        <v>27</v>
      </c>
      <c r="C39" s="42" t="e">
        <f t="shared" si="9"/>
        <v>#VALUE!</v>
      </c>
      <c r="D39" s="119">
        <v>156.16438356164383</v>
      </c>
      <c r="E39" s="18">
        <f t="shared" si="10"/>
        <v>-28.877005347593581</v>
      </c>
      <c r="F39" s="18">
        <f t="shared" si="10"/>
        <v>-27.819548872180448</v>
      </c>
      <c r="G39" s="18">
        <f t="shared" si="10"/>
        <v>12.5</v>
      </c>
      <c r="H39" s="18">
        <f t="shared" si="10"/>
        <v>196.2962962962963</v>
      </c>
      <c r="I39" s="18">
        <v>13.636363636363635</v>
      </c>
      <c r="J39" s="18">
        <v>-43.55555555555555</v>
      </c>
      <c r="K39" s="19">
        <v>2.3622047244094486</v>
      </c>
      <c r="L39" s="97">
        <v>-19.230769230769234</v>
      </c>
      <c r="M39" s="98">
        <v>-9.5238095238095237</v>
      </c>
      <c r="N39" s="98">
        <v>37.894736842105267</v>
      </c>
      <c r="O39" s="97">
        <v>-23.664122137404579</v>
      </c>
      <c r="P39" s="97">
        <v>-31</v>
      </c>
      <c r="Q39" s="99">
        <f t="shared" si="11"/>
        <v>2.8985507246376812</v>
      </c>
      <c r="R39" s="100">
        <f t="shared" si="11"/>
        <v>-26.760563380281688</v>
      </c>
      <c r="S39" s="92">
        <f t="shared" si="12"/>
        <v>2.5641025641025639</v>
      </c>
      <c r="T39" s="82"/>
      <c r="W39" s="92">
        <v>0</v>
      </c>
    </row>
    <row r="40" spans="2:31" ht="18" customHeight="1" x14ac:dyDescent="0.2">
      <c r="B40" s="50" t="s">
        <v>28</v>
      </c>
      <c r="C40" s="42" t="e">
        <f t="shared" si="9"/>
        <v>#VALUE!</v>
      </c>
      <c r="D40" s="119">
        <v>192.30769230769232</v>
      </c>
      <c r="E40" s="18">
        <f t="shared" si="10"/>
        <v>-34.210526315789473</v>
      </c>
      <c r="F40" s="18">
        <f t="shared" si="10"/>
        <v>-29.333333333333332</v>
      </c>
      <c r="G40" s="18">
        <f t="shared" si="10"/>
        <v>15.09433962264151</v>
      </c>
      <c r="H40" s="18">
        <f t="shared" si="10"/>
        <v>155.73770491803279</v>
      </c>
      <c r="I40" s="18">
        <v>4.2857142857142856</v>
      </c>
      <c r="J40" s="18">
        <v>8.2191780821917799</v>
      </c>
      <c r="K40" s="19">
        <v>-25.316455696202532</v>
      </c>
      <c r="L40" s="97">
        <v>-22.033898305084744</v>
      </c>
      <c r="M40" s="98">
        <v>30.434782608695656</v>
      </c>
      <c r="N40" s="98">
        <v>81.666666666666671</v>
      </c>
      <c r="O40" s="97">
        <v>-28.440366972477065</v>
      </c>
      <c r="P40" s="97">
        <v>-46.153846153846153</v>
      </c>
      <c r="Q40" s="99">
        <f t="shared" si="11"/>
        <v>9.5238095238095237</v>
      </c>
      <c r="R40" s="100">
        <f>(R9-Q9)/Q9*100</f>
        <v>0</v>
      </c>
      <c r="S40" s="92">
        <f t="shared" si="12"/>
        <v>11.173184357541899</v>
      </c>
      <c r="T40" s="120"/>
      <c r="V40" s="121"/>
      <c r="W40" s="92">
        <v>0.5617977528089888</v>
      </c>
      <c r="Y40" s="93"/>
      <c r="Z40" s="93"/>
      <c r="AA40" s="82"/>
      <c r="AB40" s="82"/>
      <c r="AC40" s="82"/>
      <c r="AE40" s="97">
        <v>-45.114942528735632</v>
      </c>
    </row>
    <row r="41" spans="2:31" ht="18" customHeight="1" x14ac:dyDescent="0.2">
      <c r="B41" s="50" t="s">
        <v>29</v>
      </c>
      <c r="C41" s="42" t="e">
        <f t="shared" si="9"/>
        <v>#VALUE!</v>
      </c>
      <c r="D41" s="119">
        <v>-55.555555555555557</v>
      </c>
      <c r="E41" s="18">
        <f t="shared" si="10"/>
        <v>100</v>
      </c>
      <c r="F41" s="18">
        <f t="shared" si="10"/>
        <v>62.5</v>
      </c>
      <c r="G41" s="18">
        <f t="shared" si="10"/>
        <v>-38.461538461538467</v>
      </c>
      <c r="H41" s="18">
        <f t="shared" si="10"/>
        <v>-25</v>
      </c>
      <c r="I41" s="18">
        <v>-66.666666666666657</v>
      </c>
      <c r="J41" s="18">
        <v>400</v>
      </c>
      <c r="K41" s="19">
        <v>-60</v>
      </c>
      <c r="L41" s="97">
        <v>-100</v>
      </c>
      <c r="M41" s="98" t="s">
        <v>1</v>
      </c>
      <c r="N41" s="98">
        <v>150</v>
      </c>
      <c r="O41" s="122">
        <v>200</v>
      </c>
      <c r="P41" s="98">
        <v>-6.666666666666667</v>
      </c>
      <c r="Q41" s="123">
        <f t="shared" si="11"/>
        <v>-92.857142857142861</v>
      </c>
      <c r="R41" s="124">
        <f t="shared" si="11"/>
        <v>-100</v>
      </c>
      <c r="S41" s="92">
        <f t="shared" si="12"/>
        <v>-33.333333333333329</v>
      </c>
      <c r="T41" s="82"/>
      <c r="W41" s="92">
        <v>9.0909090909090917</v>
      </c>
    </row>
    <row r="42" spans="2:31" ht="18" customHeight="1" x14ac:dyDescent="0.2">
      <c r="B42" s="50" t="s">
        <v>30</v>
      </c>
      <c r="C42" s="42" t="e">
        <f t="shared" si="9"/>
        <v>#VALUE!</v>
      </c>
      <c r="D42" s="119">
        <v>180</v>
      </c>
      <c r="E42" s="18">
        <f>(E11-D11)/D11*100</f>
        <v>-28.571428571428569</v>
      </c>
      <c r="F42" s="18">
        <f t="shared" si="10"/>
        <v>-38</v>
      </c>
      <c r="G42" s="18">
        <f t="shared" si="10"/>
        <v>25.806451612903224</v>
      </c>
      <c r="H42" s="18">
        <f t="shared" si="10"/>
        <v>305.12820512820508</v>
      </c>
      <c r="I42" s="18">
        <v>20.8</v>
      </c>
      <c r="J42" s="18">
        <v>-71.523178807947019</v>
      </c>
      <c r="K42" s="19">
        <v>58.139534883720934</v>
      </c>
      <c r="L42" s="97">
        <v>-11.76470588235294</v>
      </c>
      <c r="M42" s="98">
        <v>-46.666666666666664</v>
      </c>
      <c r="N42" s="98">
        <v>-50</v>
      </c>
      <c r="O42" s="97">
        <v>-56.25</v>
      </c>
      <c r="P42" s="97">
        <v>71.428571428571431</v>
      </c>
      <c r="Q42" s="99">
        <f>(Q11-P11)/P11*100</f>
        <v>91.666666666666657</v>
      </c>
      <c r="R42" s="100">
        <f>(R11-Q11)/Q11*100</f>
        <v>-78.260869565217391</v>
      </c>
      <c r="S42" s="92">
        <f t="shared" si="12"/>
        <v>-21.428571428571427</v>
      </c>
      <c r="T42" s="82"/>
      <c r="W42" s="92">
        <v>-6.666666666666667</v>
      </c>
    </row>
    <row r="43" spans="2:31" ht="18" customHeight="1" thickBot="1" x14ac:dyDescent="0.25">
      <c r="B43" s="75" t="s">
        <v>31</v>
      </c>
      <c r="C43" s="125" t="e">
        <f t="shared" si="9"/>
        <v>#VALUE!</v>
      </c>
      <c r="D43" s="126">
        <v>148.38709677419354</v>
      </c>
      <c r="E43" s="20">
        <f t="shared" si="10"/>
        <v>-32.467532467532465</v>
      </c>
      <c r="F43" s="20">
        <f t="shared" si="10"/>
        <v>-34.615384615384613</v>
      </c>
      <c r="G43" s="20">
        <f t="shared" si="10"/>
        <v>-35.294117647058826</v>
      </c>
      <c r="H43" s="20">
        <f t="shared" si="10"/>
        <v>59.090909090909093</v>
      </c>
      <c r="I43" s="20">
        <v>33.333333333333329</v>
      </c>
      <c r="J43" s="20">
        <v>46.875</v>
      </c>
      <c r="K43" s="21">
        <v>-51.063829787234042</v>
      </c>
      <c r="L43" s="104">
        <v>-13.043478260869565</v>
      </c>
      <c r="M43" s="105">
        <v>-15</v>
      </c>
      <c r="N43" s="105">
        <v>41.17647058823529</v>
      </c>
      <c r="O43" s="104">
        <v>12.5</v>
      </c>
      <c r="P43" s="104">
        <v>-11.111111111111111</v>
      </c>
      <c r="Q43" s="106">
        <f>(Q12-P12)/P12*100</f>
        <v>-41.666666666666671</v>
      </c>
      <c r="R43" s="107">
        <f>(R12-Q12)/Q12*100</f>
        <v>0</v>
      </c>
      <c r="S43" s="81">
        <f>(S12-W12)/W12*100</f>
        <v>-20.512820512820511</v>
      </c>
      <c r="T43" s="82"/>
      <c r="W43" s="92">
        <v>0</v>
      </c>
    </row>
    <row r="44" spans="2:31" ht="18" customHeight="1" x14ac:dyDescent="0.2">
      <c r="B44" s="31" t="s">
        <v>33</v>
      </c>
      <c r="C44" s="32" t="e">
        <f>(C14-B14)/B14*100</f>
        <v>#VALUE!</v>
      </c>
      <c r="D44" s="127">
        <v>8.5539714867617107</v>
      </c>
      <c r="E44" s="22">
        <f t="shared" ref="E44:H45" si="13">(E14-D14)/D14*100</f>
        <v>8.4427767354596615</v>
      </c>
      <c r="F44" s="22">
        <f t="shared" si="13"/>
        <v>23.875432525951556</v>
      </c>
      <c r="G44" s="22">
        <f t="shared" si="13"/>
        <v>-39.385474860335194</v>
      </c>
      <c r="H44" s="22">
        <f t="shared" si="13"/>
        <v>-26.728110599078342</v>
      </c>
      <c r="I44" s="22">
        <v>26.234567901234566</v>
      </c>
      <c r="J44" s="22">
        <v>-17.848410757946208</v>
      </c>
      <c r="K44" s="23">
        <v>41.071428571428569</v>
      </c>
      <c r="L44" s="128">
        <v>-27.215189873417721</v>
      </c>
      <c r="M44" s="129">
        <v>31.014492753623191</v>
      </c>
      <c r="N44" s="129">
        <v>30.973451327433626</v>
      </c>
      <c r="O44" s="128">
        <v>-10.135135135135135</v>
      </c>
      <c r="P44" s="128">
        <v>-20.488721804511279</v>
      </c>
      <c r="Q44" s="130">
        <f>(Q14-P14)/P14*100</f>
        <v>3.3096926713947989</v>
      </c>
      <c r="R44" s="131">
        <f>(R14-Q14)/Q14*100</f>
        <v>35.697940503432498</v>
      </c>
      <c r="S44" s="92">
        <f>(S14-W14)/W14*100</f>
        <v>0.35087719298245612</v>
      </c>
      <c r="T44" s="82"/>
      <c r="W44" s="92">
        <v>2.1505376344086025</v>
      </c>
    </row>
    <row r="45" spans="2:31" ht="18" customHeight="1" thickBot="1" x14ac:dyDescent="0.25">
      <c r="B45" s="108" t="s">
        <v>34</v>
      </c>
      <c r="C45" s="125" t="e">
        <f>(C15-B15)/B15*100</f>
        <v>#VALUE!</v>
      </c>
      <c r="D45" s="126">
        <v>7.2463768115942031</v>
      </c>
      <c r="E45" s="20">
        <f>(E15-D15)/D15*100</f>
        <v>-4.0540540540540544</v>
      </c>
      <c r="F45" s="20">
        <f>(F15-E15)/E15*100</f>
        <v>38.967136150234744</v>
      </c>
      <c r="G45" s="20">
        <f>(G15-F15)/F15*100</f>
        <v>-37.5</v>
      </c>
      <c r="H45" s="20">
        <f t="shared" si="13"/>
        <v>-34.324324324324323</v>
      </c>
      <c r="I45" s="20">
        <v>29.285714285714288</v>
      </c>
      <c r="J45" s="20">
        <v>-16.850828729281769</v>
      </c>
      <c r="K45" s="21">
        <v>42.192691029900331</v>
      </c>
      <c r="L45" s="104">
        <v>-35.280373831775705</v>
      </c>
      <c r="M45" s="105">
        <v>33.574007220216608</v>
      </c>
      <c r="N45" s="105">
        <v>46.486486486486491</v>
      </c>
      <c r="O45" s="104">
        <v>-15.313653136531366</v>
      </c>
      <c r="P45" s="104">
        <v>-20.915032679738562</v>
      </c>
      <c r="Q45" s="106">
        <f>(Q15-P15)/P15*100</f>
        <v>-6.336088154269973</v>
      </c>
      <c r="R45" s="107">
        <f>(R15-Q15)/Q15*100</f>
        <v>47.941176470588239</v>
      </c>
      <c r="S45" s="81">
        <f>(S15-W15)/W15*100</f>
        <v>0</v>
      </c>
      <c r="T45" s="82"/>
      <c r="W45" s="92">
        <v>3.3932135728542914</v>
      </c>
    </row>
    <row r="46" spans="2:31" x14ac:dyDescent="0.2">
      <c r="B46" s="110"/>
      <c r="C46" s="110"/>
      <c r="D46" s="110"/>
      <c r="E46" s="110"/>
      <c r="F46" s="110"/>
      <c r="G46" s="110"/>
      <c r="H46" s="110"/>
      <c r="I46" s="110"/>
      <c r="J46" s="110"/>
      <c r="K46" s="110"/>
    </row>
    <row r="47" spans="2:31" x14ac:dyDescent="0.2">
      <c r="B47" s="110"/>
      <c r="C47" s="110"/>
      <c r="D47" s="110"/>
      <c r="E47" s="110"/>
      <c r="F47" s="110"/>
      <c r="G47" s="110"/>
      <c r="H47" s="110"/>
      <c r="I47" s="110"/>
      <c r="J47" s="110"/>
      <c r="K47" s="110"/>
    </row>
    <row r="48" spans="2:3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2:11" x14ac:dyDescent="0.2">
      <c r="B49" s="110"/>
      <c r="C49" s="110"/>
      <c r="D49" s="110"/>
      <c r="E49" s="110"/>
      <c r="F49" s="110"/>
      <c r="G49" s="110"/>
      <c r="H49" s="110"/>
      <c r="I49" s="110"/>
      <c r="J49" s="110"/>
      <c r="K49" s="110"/>
    </row>
    <row r="50" spans="2:11" x14ac:dyDescent="0.2">
      <c r="B50" s="110"/>
      <c r="C50" s="110"/>
      <c r="D50" s="110"/>
      <c r="E50" s="110"/>
      <c r="F50" s="110"/>
      <c r="G50" s="110"/>
      <c r="H50" s="110"/>
      <c r="I50" s="110"/>
      <c r="J50" s="110"/>
      <c r="K50" s="110"/>
    </row>
    <row r="51" spans="2:11" x14ac:dyDescent="0.2"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2:11" x14ac:dyDescent="0.2"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53" spans="2:11" x14ac:dyDescent="0.2">
      <c r="B53" s="110"/>
      <c r="C53" s="110"/>
      <c r="D53" s="110"/>
      <c r="E53" s="110"/>
      <c r="F53" s="110"/>
      <c r="G53" s="110"/>
      <c r="H53" s="110"/>
      <c r="I53" s="110"/>
      <c r="J53" s="110"/>
      <c r="K53" s="110"/>
    </row>
  </sheetData>
  <mergeCells count="1">
    <mergeCell ref="B1:S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表2-1-1</vt:lpstr>
      <vt:lpstr>'表2-1-1'!Print_Area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織斗</dc:creator>
  <cp:lastModifiedBy>田島 知明</cp:lastModifiedBy>
  <dcterms:created xsi:type="dcterms:W3CDTF">2019-06-13T05:43:56Z</dcterms:created>
  <dcterms:modified xsi:type="dcterms:W3CDTF">2021-06-23T05:25:06Z</dcterms:modified>
</cp:coreProperties>
</file>