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56 家計調査\01 家計調査\12家計調査年報（県ＨＰ）\R3 (R4公表）\ホームページ用図表\"/>
    </mc:Choice>
  </mc:AlternateContent>
  <xr:revisionPtr revIDLastSave="0" documentId="8_{A91E68F6-F5B9-4F96-8998-C6677F013A23}" xr6:coauthVersionLast="47" xr6:coauthVersionMax="47" xr10:uidLastSave="{00000000-0000-0000-0000-000000000000}"/>
  <bookViews>
    <workbookView xWindow="-108" yWindow="-108" windowWidth="23256" windowHeight="12576" xr2:uid="{62E7EA95-DE53-44D6-99CE-622D93D198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3" i="1" l="1"/>
  <c r="F63" i="1"/>
  <c r="G63" i="1" s="1"/>
  <c r="H63" i="1" s="1"/>
  <c r="I62" i="1"/>
  <c r="F62" i="1"/>
  <c r="G62" i="1" s="1"/>
  <c r="H62" i="1" s="1"/>
  <c r="I61" i="1"/>
  <c r="F61" i="1"/>
  <c r="G61" i="1" s="1"/>
  <c r="H61" i="1" s="1"/>
  <c r="I60" i="1"/>
  <c r="F60" i="1"/>
  <c r="G60" i="1" s="1"/>
  <c r="H60" i="1" s="1"/>
  <c r="I59" i="1"/>
  <c r="F59" i="1"/>
  <c r="G59" i="1" s="1"/>
  <c r="H59" i="1" s="1"/>
  <c r="I58" i="1"/>
  <c r="F58" i="1"/>
  <c r="G58" i="1" s="1"/>
  <c r="H58" i="1" s="1"/>
  <c r="I57" i="1"/>
  <c r="F57" i="1"/>
  <c r="G57" i="1" s="1"/>
  <c r="H57" i="1" s="1"/>
  <c r="I56" i="1"/>
  <c r="F56" i="1"/>
  <c r="G56" i="1" s="1"/>
  <c r="H56" i="1" s="1"/>
  <c r="I55" i="1"/>
  <c r="F55" i="1"/>
  <c r="G55" i="1" s="1"/>
  <c r="H55" i="1" s="1"/>
  <c r="I54" i="1"/>
  <c r="F54" i="1"/>
  <c r="G54" i="1" s="1"/>
  <c r="H54" i="1" s="1"/>
  <c r="I53" i="1"/>
  <c r="F53" i="1"/>
  <c r="G53" i="1" s="1"/>
  <c r="H53" i="1" s="1"/>
  <c r="I52" i="1"/>
  <c r="F52" i="1"/>
  <c r="G52" i="1" s="1"/>
  <c r="H52" i="1" s="1"/>
  <c r="I51" i="1"/>
  <c r="F51" i="1"/>
  <c r="G51" i="1" s="1"/>
  <c r="H51" i="1" s="1"/>
  <c r="I50" i="1"/>
  <c r="F50" i="1"/>
  <c r="G50" i="1" s="1"/>
  <c r="H50" i="1" s="1"/>
  <c r="I49" i="1"/>
  <c r="F49" i="1"/>
  <c r="G49" i="1" s="1"/>
  <c r="H49" i="1" s="1"/>
  <c r="I48" i="1"/>
  <c r="F48" i="1"/>
  <c r="G48" i="1" s="1"/>
  <c r="H48" i="1" s="1"/>
  <c r="I47" i="1"/>
  <c r="F47" i="1"/>
  <c r="G47" i="1" s="1"/>
  <c r="H47" i="1" s="1"/>
  <c r="I46" i="1"/>
  <c r="F46" i="1"/>
  <c r="G46" i="1" s="1"/>
  <c r="H46" i="1" s="1"/>
  <c r="I45" i="1"/>
  <c r="F45" i="1"/>
  <c r="G45" i="1" s="1"/>
  <c r="H45" i="1" s="1"/>
  <c r="I44" i="1"/>
  <c r="F44" i="1"/>
  <c r="G44" i="1" s="1"/>
  <c r="H44" i="1" s="1"/>
  <c r="I43" i="1"/>
  <c r="F43" i="1"/>
  <c r="G43" i="1" s="1"/>
  <c r="H43" i="1" s="1"/>
  <c r="I42" i="1"/>
  <c r="F42" i="1"/>
  <c r="G42" i="1" s="1"/>
  <c r="H42" i="1" s="1"/>
  <c r="I41" i="1"/>
  <c r="F41" i="1"/>
  <c r="G41" i="1" s="1"/>
  <c r="H41" i="1" s="1"/>
  <c r="I40" i="1"/>
  <c r="F40" i="1"/>
  <c r="G40" i="1" s="1"/>
  <c r="H40" i="1" s="1"/>
  <c r="I39" i="1"/>
  <c r="F39" i="1"/>
  <c r="G39" i="1" s="1"/>
  <c r="H39" i="1" s="1"/>
  <c r="I38" i="1"/>
  <c r="G38" i="1"/>
  <c r="H38" i="1" s="1"/>
  <c r="F38" i="1"/>
  <c r="I37" i="1"/>
  <c r="F37" i="1"/>
  <c r="I36" i="1"/>
  <c r="F36" i="1"/>
  <c r="G36" i="1" s="1"/>
  <c r="H36" i="1" s="1"/>
  <c r="I35" i="1"/>
  <c r="H35" i="1"/>
  <c r="F35" i="1"/>
  <c r="G35" i="1" s="1"/>
  <c r="I34" i="1"/>
  <c r="F34" i="1"/>
  <c r="G34" i="1" s="1"/>
  <c r="H34" i="1" s="1"/>
  <c r="I33" i="1"/>
  <c r="F33" i="1"/>
  <c r="G33" i="1" s="1"/>
  <c r="H33" i="1" s="1"/>
  <c r="I32" i="1"/>
  <c r="F32" i="1"/>
  <c r="G32" i="1" s="1"/>
  <c r="H32" i="1" s="1"/>
  <c r="I31" i="1"/>
  <c r="H31" i="1"/>
  <c r="F31" i="1"/>
  <c r="G31" i="1" s="1"/>
  <c r="I30" i="1"/>
  <c r="F30" i="1"/>
  <c r="G30" i="1" s="1"/>
  <c r="H30" i="1" s="1"/>
  <c r="I29" i="1"/>
  <c r="F29" i="1"/>
  <c r="G29" i="1" s="1"/>
  <c r="H29" i="1" s="1"/>
  <c r="I28" i="1"/>
  <c r="F28" i="1"/>
  <c r="G28" i="1" s="1"/>
  <c r="H28" i="1" s="1"/>
  <c r="I27" i="1"/>
  <c r="H27" i="1"/>
  <c r="F27" i="1"/>
  <c r="G27" i="1" s="1"/>
  <c r="I26" i="1"/>
  <c r="F26" i="1"/>
  <c r="G26" i="1" s="1"/>
  <c r="H26" i="1" s="1"/>
  <c r="I25" i="1"/>
  <c r="F25" i="1"/>
  <c r="G25" i="1" s="1"/>
  <c r="H25" i="1" s="1"/>
  <c r="I24" i="1"/>
  <c r="F24" i="1"/>
  <c r="G24" i="1" s="1"/>
  <c r="H24" i="1" s="1"/>
  <c r="I23" i="1"/>
  <c r="H23" i="1"/>
  <c r="F23" i="1"/>
  <c r="G23" i="1" s="1"/>
  <c r="I22" i="1"/>
  <c r="F22" i="1"/>
  <c r="G22" i="1" s="1"/>
  <c r="H22" i="1" s="1"/>
  <c r="I21" i="1"/>
  <c r="F21" i="1"/>
  <c r="G21" i="1" s="1"/>
  <c r="H21" i="1" s="1"/>
  <c r="I20" i="1"/>
  <c r="F20" i="1"/>
  <c r="G20" i="1" s="1"/>
  <c r="H20" i="1" s="1"/>
  <c r="I19" i="1"/>
  <c r="H19" i="1"/>
  <c r="F19" i="1"/>
  <c r="G19" i="1" s="1"/>
  <c r="I18" i="1"/>
  <c r="F18" i="1"/>
  <c r="G18" i="1" s="1"/>
  <c r="H18" i="1" s="1"/>
  <c r="I17" i="1"/>
  <c r="F17" i="1"/>
  <c r="G17" i="1" s="1"/>
  <c r="H17" i="1" s="1"/>
  <c r="I16" i="1"/>
  <c r="F16" i="1"/>
  <c r="G16" i="1" s="1"/>
  <c r="H16" i="1" s="1"/>
  <c r="I15" i="1"/>
  <c r="H15" i="1"/>
  <c r="F15" i="1"/>
  <c r="G15" i="1" s="1"/>
  <c r="I14" i="1"/>
  <c r="F14" i="1"/>
  <c r="G14" i="1" s="1"/>
  <c r="H14" i="1" s="1"/>
  <c r="I13" i="1"/>
  <c r="F13" i="1"/>
  <c r="G13" i="1" s="1"/>
  <c r="H13" i="1" s="1"/>
  <c r="I12" i="1"/>
  <c r="F12" i="1"/>
  <c r="G12" i="1" s="1"/>
  <c r="H12" i="1" s="1"/>
  <c r="I11" i="1"/>
  <c r="H11" i="1"/>
  <c r="F11" i="1"/>
  <c r="G11" i="1" s="1"/>
  <c r="I10" i="1"/>
  <c r="F10" i="1"/>
  <c r="G10" i="1" s="1"/>
  <c r="H10" i="1" s="1"/>
  <c r="I9" i="1"/>
  <c r="F9" i="1"/>
  <c r="G9" i="1" s="1"/>
  <c r="H9" i="1" s="1"/>
  <c r="I8" i="1"/>
  <c r="F8" i="1"/>
  <c r="G8" i="1" s="1"/>
  <c r="H8" i="1" s="1"/>
  <c r="I7" i="1"/>
  <c r="H7" i="1"/>
  <c r="F7" i="1"/>
  <c r="G7" i="1" s="1"/>
  <c r="I6" i="1"/>
  <c r="F6" i="1"/>
  <c r="G6" i="1" s="1"/>
  <c r="H6" i="1" s="1"/>
  <c r="I5" i="1"/>
  <c r="F5" i="1"/>
  <c r="G5" i="1" s="1"/>
  <c r="H5" i="1" s="1"/>
  <c r="I4" i="1"/>
  <c r="F4" i="1"/>
  <c r="G4" i="1" s="1"/>
  <c r="H4" i="1" s="1"/>
  <c r="I3" i="1"/>
  <c r="H3" i="1"/>
  <c r="F3" i="1"/>
  <c r="G3" i="1" s="1"/>
</calcChain>
</file>

<file path=xl/sharedStrings.xml><?xml version="1.0" encoding="utf-8"?>
<sst xmlns="http://schemas.openxmlformats.org/spreadsheetml/2006/main" count="71" uniqueCount="70">
  <si>
    <t>消費支出</t>
  </si>
  <si>
    <t>食料</t>
  </si>
  <si>
    <t>穀類</t>
  </si>
  <si>
    <t>魚介類</t>
  </si>
  <si>
    <t>肉類</t>
  </si>
  <si>
    <t>乳卵類</t>
  </si>
  <si>
    <t>野菜・海藻</t>
  </si>
  <si>
    <t>果物</t>
  </si>
  <si>
    <t>油脂・調味料</t>
  </si>
  <si>
    <t>菓子類</t>
  </si>
  <si>
    <t>調理食品</t>
  </si>
  <si>
    <t>飲料</t>
  </si>
  <si>
    <t>酒類</t>
  </si>
  <si>
    <t>外食</t>
  </si>
  <si>
    <t>住居</t>
  </si>
  <si>
    <t>家賃地代</t>
  </si>
  <si>
    <t>設備修繕・維持</t>
  </si>
  <si>
    <t>光熱・水道</t>
  </si>
  <si>
    <t>電気代</t>
  </si>
  <si>
    <t>ガス代</t>
  </si>
  <si>
    <t>他の光熱</t>
  </si>
  <si>
    <t>家具・家事用品</t>
  </si>
  <si>
    <t>家庭用耐久財</t>
  </si>
  <si>
    <t>室内装備・装飾品</t>
  </si>
  <si>
    <t>寝具類</t>
  </si>
  <si>
    <t>家事雑貨</t>
  </si>
  <si>
    <t>家事用消耗品</t>
  </si>
  <si>
    <t>家事サービス</t>
  </si>
  <si>
    <t>被服及び履物</t>
  </si>
  <si>
    <t>和服</t>
  </si>
  <si>
    <t>洋服</t>
  </si>
  <si>
    <t>シャツ・セーター類</t>
  </si>
  <si>
    <t>下着類</t>
  </si>
  <si>
    <t>生地・糸類</t>
  </si>
  <si>
    <t>他の被服</t>
  </si>
  <si>
    <t>保健医療</t>
  </si>
  <si>
    <t>医薬品</t>
  </si>
  <si>
    <t>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</si>
  <si>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</si>
  <si>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</si>
  <si>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</si>
  <si>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</si>
  <si>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</si>
  <si>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</si>
  <si>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教育</t>
  </si>
  <si>
    <t>授業料等</t>
  </si>
  <si>
    <t>教科書・学習参考教材</t>
  </si>
  <si>
    <t>補習教育</t>
  </si>
  <si>
    <t>教養娯楽</t>
  </si>
  <si>
    <t>教養娯楽用耐久財</t>
  </si>
  <si>
    <t>書籍・他の印刷物</t>
  </si>
  <si>
    <t>教養娯楽サービス</t>
  </si>
  <si>
    <t>その他の消費支出</t>
  </si>
  <si>
    <t>諸雑費</t>
  </si>
  <si>
    <t>こづかい(使途不明)</t>
  </si>
  <si>
    <t>交際費</t>
  </si>
  <si>
    <t>仕送り金</t>
  </si>
  <si>
    <t>表1-2　消費支出の費目別対前縁増減率（二人以上の世帯）</t>
    <rPh sb="0" eb="1">
      <t>ヒョウ</t>
    </rPh>
    <rPh sb="5" eb="7">
      <t>ショウヒ</t>
    </rPh>
    <rPh sb="7" eb="9">
      <t>シシュツ</t>
    </rPh>
    <rPh sb="10" eb="13">
      <t>ヒモクベツ</t>
    </rPh>
    <rPh sb="13" eb="14">
      <t>タイ</t>
    </rPh>
    <rPh sb="14" eb="16">
      <t>ゼンエン</t>
    </rPh>
    <rPh sb="16" eb="19">
      <t>ゾウゲンリツ</t>
    </rPh>
    <rPh sb="20" eb="24">
      <t>フタリイジョウ</t>
    </rPh>
    <rPh sb="25" eb="27">
      <t>セタイ</t>
    </rPh>
    <phoneticPr fontId="3"/>
  </si>
  <si>
    <t>項目</t>
    <rPh sb="0" eb="2">
      <t>コウモク</t>
    </rPh>
    <phoneticPr fontId="2"/>
  </si>
  <si>
    <t>R2
月 平 均 額
（円）</t>
    <rPh sb="3" eb="4">
      <t>ガツ</t>
    </rPh>
    <rPh sb="5" eb="6">
      <t>ヒラ</t>
    </rPh>
    <rPh sb="7" eb="8">
      <t>ヒトシ</t>
    </rPh>
    <rPh sb="9" eb="10">
      <t>ガク</t>
    </rPh>
    <rPh sb="12" eb="13">
      <t>エン</t>
    </rPh>
    <phoneticPr fontId="3"/>
  </si>
  <si>
    <t>R3
月 平 均 額
（円）</t>
    <rPh sb="3" eb="4">
      <t>ガツ</t>
    </rPh>
    <rPh sb="5" eb="6">
      <t>ヒラ</t>
    </rPh>
    <rPh sb="7" eb="8">
      <t>ヒトシ</t>
    </rPh>
    <rPh sb="9" eb="10">
      <t>ガク</t>
    </rPh>
    <rPh sb="12" eb="13">
      <t>エン</t>
    </rPh>
    <phoneticPr fontId="3"/>
  </si>
  <si>
    <t>名　　目
増　減　率
（％）</t>
    <rPh sb="0" eb="1">
      <t>ナ</t>
    </rPh>
    <rPh sb="3" eb="4">
      <t>メ</t>
    </rPh>
    <rPh sb="5" eb="6">
      <t>ゾウ</t>
    </rPh>
    <rPh sb="7" eb="8">
      <t>ゲン</t>
    </rPh>
    <rPh sb="9" eb="10">
      <t>リツ</t>
    </rPh>
    <phoneticPr fontId="3"/>
  </si>
  <si>
    <t>実　　質
増　減　率
（％）</t>
    <rPh sb="0" eb="1">
      <t>ジツ</t>
    </rPh>
    <rPh sb="3" eb="4">
      <t>シツ</t>
    </rPh>
    <rPh sb="5" eb="6">
      <t>ゾウ</t>
    </rPh>
    <rPh sb="7" eb="8">
      <t>ゲン</t>
    </rPh>
    <rPh sb="9" eb="10">
      <t>リツ</t>
    </rPh>
    <phoneticPr fontId="3"/>
  </si>
  <si>
    <t>実質増減率への寄与度
（％）</t>
    <rPh sb="0" eb="2">
      <t>ジッシツ</t>
    </rPh>
    <rPh sb="2" eb="5">
      <t>ゾウゲンリツ</t>
    </rPh>
    <rPh sb="7" eb="10">
      <t>キヨド</t>
    </rPh>
    <phoneticPr fontId="2"/>
  </si>
  <si>
    <t>構　成　比
（％）</t>
    <rPh sb="0" eb="1">
      <t>カマエ</t>
    </rPh>
    <rPh sb="2" eb="3">
      <t>シゲル</t>
    </rPh>
    <rPh sb="4" eb="5">
      <t>ヒ</t>
    </rPh>
    <phoneticPr fontId="2"/>
  </si>
  <si>
    <t>上下水道料</t>
    <phoneticPr fontId="3"/>
  </si>
  <si>
    <t>-</t>
    <phoneticPr fontId="3"/>
  </si>
  <si>
    <t>履物類</t>
    <phoneticPr fontId="3"/>
  </si>
  <si>
    <t>被服関連サービス</t>
    <phoneticPr fontId="3"/>
  </si>
  <si>
    <t>教養娯楽用品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</si>
</sst>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_ "/>
    <numFmt numFmtId="178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8" fontId="1" fillId="0" borderId="3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distributed"/>
    </xf>
    <xf numFmtId="0" fontId="5" fillId="0" borderId="5" xfId="1" applyFont="1" applyBorder="1" applyAlignment="1">
      <alignment horizontal="distributed"/>
    </xf>
    <xf numFmtId="3" fontId="5" fillId="0" borderId="0" xfId="1" applyNumberFormat="1" applyFont="1"/>
    <xf numFmtId="49" fontId="5" fillId="0" borderId="0" xfId="1" applyNumberFormat="1" applyFont="1" applyAlignment="1">
      <alignment horizontal="distributed"/>
    </xf>
    <xf numFmtId="0" fontId="5" fillId="0" borderId="0" xfId="1" applyFont="1" applyAlignment="1">
      <alignment horizontal="distributed"/>
    </xf>
    <xf numFmtId="0" fontId="5" fillId="0" borderId="6" xfId="1" applyFont="1" applyBorder="1" applyAlignment="1">
      <alignment horizontal="distributed"/>
    </xf>
    <xf numFmtId="0" fontId="5" fillId="0" borderId="6" xfId="1" applyFont="1" applyBorder="1" applyAlignment="1">
      <alignment horizontal="distributed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49" fontId="5" fillId="0" borderId="7" xfId="1" applyNumberFormat="1" applyFont="1" applyBorder="1" applyAlignment="1">
      <alignment horizontal="distributed"/>
    </xf>
    <xf numFmtId="0" fontId="5" fillId="0" borderId="8" xfId="1" applyFont="1" applyBorder="1" applyAlignment="1">
      <alignment horizontal="distributed"/>
    </xf>
    <xf numFmtId="3" fontId="5" fillId="0" borderId="7" xfId="1" applyNumberFormat="1" applyFont="1" applyBorder="1"/>
    <xf numFmtId="176" fontId="1" fillId="0" borderId="7" xfId="0" applyNumberFormat="1" applyFont="1" applyBorder="1">
      <alignment vertical="center"/>
    </xf>
    <xf numFmtId="177" fontId="1" fillId="0" borderId="7" xfId="0" applyNumberFormat="1" applyFont="1" applyBorder="1">
      <alignment vertical="center"/>
    </xf>
  </cellXfs>
  <cellStyles count="2">
    <cellStyle name="標準" xfId="0" builtinId="0"/>
    <cellStyle name="標準 2" xfId="1" xr:uid="{ADB74765-59FD-40F2-9744-EB590F8514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A8B85-9B1F-4B4B-B220-D6F423F0A50E}">
  <dimension ref="A1:I63"/>
  <sheetViews>
    <sheetView tabSelected="1" workbookViewId="0">
      <selection activeCell="O11" sqref="O11"/>
    </sheetView>
  </sheetViews>
  <sheetFormatPr defaultRowHeight="18" x14ac:dyDescent="0.45"/>
  <sheetData>
    <row r="1" spans="1:9" x14ac:dyDescent="0.45">
      <c r="A1" s="1" t="s">
        <v>57</v>
      </c>
      <c r="B1" s="1"/>
      <c r="C1" s="1"/>
      <c r="D1" s="1"/>
      <c r="E1" s="1"/>
      <c r="F1" s="2"/>
      <c r="G1" s="2"/>
      <c r="H1" s="3"/>
      <c r="I1" s="2"/>
    </row>
    <row r="2" spans="1:9" ht="64.8" x14ac:dyDescent="0.45">
      <c r="A2" s="4" t="s">
        <v>58</v>
      </c>
      <c r="B2" s="4"/>
      <c r="C2" s="5"/>
      <c r="D2" s="6" t="s">
        <v>59</v>
      </c>
      <c r="E2" s="6" t="s">
        <v>60</v>
      </c>
      <c r="F2" s="7" t="s">
        <v>61</v>
      </c>
      <c r="G2" s="7" t="s">
        <v>62</v>
      </c>
      <c r="H2" s="8" t="s">
        <v>63</v>
      </c>
      <c r="I2" s="9" t="s">
        <v>64</v>
      </c>
    </row>
    <row r="3" spans="1:9" x14ac:dyDescent="0.4">
      <c r="A3" s="10" t="s">
        <v>0</v>
      </c>
      <c r="B3" s="10"/>
      <c r="C3" s="11"/>
      <c r="D3" s="12">
        <v>261710</v>
      </c>
      <c r="E3" s="12">
        <v>253236</v>
      </c>
      <c r="F3" s="2">
        <f>E3/D3*100-100</f>
        <v>-3.2379351190248684</v>
      </c>
      <c r="G3" s="2">
        <f>ROUND(((F3/100+1)/(J3/100+1)-1)*100,1)</f>
        <v>-3.2</v>
      </c>
      <c r="H3" s="3">
        <f>G3*D3/$D$3</f>
        <v>-3.2</v>
      </c>
      <c r="I3" s="2">
        <f>E3/$E$3*100</f>
        <v>100</v>
      </c>
    </row>
    <row r="4" spans="1:9" x14ac:dyDescent="0.4">
      <c r="A4" s="13"/>
      <c r="B4" s="14" t="s">
        <v>1</v>
      </c>
      <c r="C4" s="15"/>
      <c r="D4" s="12">
        <v>71144</v>
      </c>
      <c r="E4" s="12">
        <v>70397</v>
      </c>
      <c r="F4" s="2">
        <f>E4/D4*100-100</f>
        <v>-1.0499831328010742</v>
      </c>
      <c r="G4" s="2">
        <f t="shared" ref="G4:G36" si="0">ROUND(((F4/100+1)/(J4/100+1)-1)*100,1)</f>
        <v>-1</v>
      </c>
      <c r="H4" s="3">
        <f t="shared" ref="H4:H36" si="1">G4*D4/$D$3</f>
        <v>-0.27184287952313629</v>
      </c>
      <c r="I4" s="2">
        <f>E4/$E$3*100</f>
        <v>27.798970130629137</v>
      </c>
    </row>
    <row r="5" spans="1:9" x14ac:dyDescent="0.4">
      <c r="A5" s="13"/>
      <c r="B5" s="13"/>
      <c r="C5" s="16" t="s">
        <v>2</v>
      </c>
      <c r="D5" s="12">
        <v>5867</v>
      </c>
      <c r="E5" s="12">
        <v>5711</v>
      </c>
      <c r="F5" s="2">
        <f t="shared" ref="F5:F63" si="2">E5/D5*100-100</f>
        <v>-2.6589398329640375</v>
      </c>
      <c r="G5" s="2">
        <f t="shared" si="0"/>
        <v>-2.7</v>
      </c>
      <c r="H5" s="3">
        <f t="shared" si="1"/>
        <v>-6.052844751824539E-2</v>
      </c>
      <c r="I5" s="2">
        <f t="shared" ref="I5:I63" si="3">E5/$E$3*100</f>
        <v>2.2552085801386847</v>
      </c>
    </row>
    <row r="6" spans="1:9" x14ac:dyDescent="0.4">
      <c r="A6" s="13"/>
      <c r="B6" s="13"/>
      <c r="C6" s="16" t="s">
        <v>3</v>
      </c>
      <c r="D6" s="12">
        <v>5175</v>
      </c>
      <c r="E6" s="12">
        <v>4971</v>
      </c>
      <c r="F6" s="2">
        <f t="shared" si="2"/>
        <v>-3.9420289855072497</v>
      </c>
      <c r="G6" s="2">
        <f t="shared" si="0"/>
        <v>-3.9</v>
      </c>
      <c r="H6" s="3">
        <f t="shared" si="1"/>
        <v>-7.7117802147415079E-2</v>
      </c>
      <c r="I6" s="2">
        <f t="shared" si="3"/>
        <v>1.9629910439274039</v>
      </c>
    </row>
    <row r="7" spans="1:9" x14ac:dyDescent="0.4">
      <c r="A7" s="13"/>
      <c r="B7" s="13"/>
      <c r="C7" s="16" t="s">
        <v>4</v>
      </c>
      <c r="D7" s="12">
        <v>8567</v>
      </c>
      <c r="E7" s="12">
        <v>7979</v>
      </c>
      <c r="F7" s="2">
        <f t="shared" si="2"/>
        <v>-6.863546165518855</v>
      </c>
      <c r="G7" s="2">
        <f t="shared" si="0"/>
        <v>-6.9</v>
      </c>
      <c r="H7" s="3">
        <f t="shared" si="1"/>
        <v>-0.22586947384509573</v>
      </c>
      <c r="I7" s="2">
        <f t="shared" si="3"/>
        <v>3.1508158397700168</v>
      </c>
    </row>
    <row r="8" spans="1:9" x14ac:dyDescent="0.4">
      <c r="A8" s="13"/>
      <c r="B8" s="13"/>
      <c r="C8" s="16" t="s">
        <v>5</v>
      </c>
      <c r="D8" s="12">
        <v>3491</v>
      </c>
      <c r="E8" s="12">
        <v>3628</v>
      </c>
      <c r="F8" s="2">
        <f t="shared" si="2"/>
        <v>3.9243769693497512</v>
      </c>
      <c r="G8" s="2">
        <f t="shared" si="0"/>
        <v>3.9</v>
      </c>
      <c r="H8" s="3">
        <f t="shared" si="1"/>
        <v>5.2022849719154787E-2</v>
      </c>
      <c r="I8" s="2">
        <f>E8/$E$3*100</f>
        <v>1.4326557045601731</v>
      </c>
    </row>
    <row r="9" spans="1:9" ht="32.4" x14ac:dyDescent="0.4">
      <c r="A9" s="13"/>
      <c r="B9" s="13"/>
      <c r="C9" s="16" t="s">
        <v>6</v>
      </c>
      <c r="D9" s="12">
        <v>7808</v>
      </c>
      <c r="E9" s="12">
        <v>7580</v>
      </c>
      <c r="F9" s="2">
        <f t="shared" si="2"/>
        <v>-2.9200819672131217</v>
      </c>
      <c r="G9" s="2">
        <f t="shared" si="0"/>
        <v>-2.9</v>
      </c>
      <c r="H9" s="3">
        <f t="shared" si="1"/>
        <v>-8.6520194107982118E-2</v>
      </c>
      <c r="I9" s="2">
        <f t="shared" si="3"/>
        <v>2.9932553033533935</v>
      </c>
    </row>
    <row r="10" spans="1:9" x14ac:dyDescent="0.4">
      <c r="A10" s="13"/>
      <c r="B10" s="13"/>
      <c r="C10" s="16" t="s">
        <v>7</v>
      </c>
      <c r="D10" s="12">
        <v>2771</v>
      </c>
      <c r="E10" s="12">
        <v>2511</v>
      </c>
      <c r="F10" s="2">
        <f t="shared" si="2"/>
        <v>-9.3828942619992688</v>
      </c>
      <c r="G10" s="2">
        <f t="shared" si="0"/>
        <v>-9.4</v>
      </c>
      <c r="H10" s="3">
        <f t="shared" si="1"/>
        <v>-9.9527721523824081E-2</v>
      </c>
      <c r="I10" s="2">
        <f t="shared" si="3"/>
        <v>0.99156518030611762</v>
      </c>
    </row>
    <row r="11" spans="1:9" ht="32.4" x14ac:dyDescent="0.4">
      <c r="A11" s="13"/>
      <c r="B11" s="13"/>
      <c r="C11" s="16" t="s">
        <v>8</v>
      </c>
      <c r="D11" s="12">
        <v>3870</v>
      </c>
      <c r="E11" s="12">
        <v>3621</v>
      </c>
      <c r="F11" s="2">
        <f t="shared" si="2"/>
        <v>-6.4341085271317837</v>
      </c>
      <c r="G11" s="2">
        <f t="shared" si="0"/>
        <v>-6.4</v>
      </c>
      <c r="H11" s="3">
        <f t="shared" si="1"/>
        <v>-9.4639104352145509E-2</v>
      </c>
      <c r="I11" s="2">
        <f>E11/$E$3*100</f>
        <v>1.4298914846230395</v>
      </c>
    </row>
    <row r="12" spans="1:9" x14ac:dyDescent="0.4">
      <c r="A12" s="13"/>
      <c r="B12" s="13"/>
      <c r="C12" s="16" t="s">
        <v>9</v>
      </c>
      <c r="D12" s="12">
        <v>6163</v>
      </c>
      <c r="E12" s="12">
        <v>5972</v>
      </c>
      <c r="F12" s="2">
        <f t="shared" si="2"/>
        <v>-3.0991400292065663</v>
      </c>
      <c r="G12" s="2">
        <f t="shared" si="0"/>
        <v>-3.1</v>
      </c>
      <c r="H12" s="3">
        <f t="shared" si="1"/>
        <v>-7.3001795880936915E-2</v>
      </c>
      <c r="I12" s="2">
        <f>E12/$E$3*100</f>
        <v>2.3582744949375285</v>
      </c>
    </row>
    <row r="13" spans="1:9" x14ac:dyDescent="0.4">
      <c r="A13" s="13"/>
      <c r="B13" s="13"/>
      <c r="C13" s="16" t="s">
        <v>10</v>
      </c>
      <c r="D13" s="12">
        <v>9927</v>
      </c>
      <c r="E13" s="12">
        <v>11695</v>
      </c>
      <c r="F13" s="2">
        <f t="shared" si="2"/>
        <v>17.810013095597867</v>
      </c>
      <c r="G13" s="2">
        <f t="shared" si="0"/>
        <v>17.8</v>
      </c>
      <c r="H13" s="3">
        <f t="shared" si="1"/>
        <v>0.67517710442856604</v>
      </c>
      <c r="I13" s="2">
        <f>E13/$E$3*100</f>
        <v>4.6182217378255856</v>
      </c>
    </row>
    <row r="14" spans="1:9" x14ac:dyDescent="0.4">
      <c r="A14" s="13"/>
      <c r="B14" s="13"/>
      <c r="C14" s="16" t="s">
        <v>11</v>
      </c>
      <c r="D14" s="12">
        <v>4551</v>
      </c>
      <c r="E14" s="12">
        <v>4848</v>
      </c>
      <c r="F14" s="2">
        <f t="shared" si="2"/>
        <v>6.5260382333553082</v>
      </c>
      <c r="G14" s="2">
        <f t="shared" si="0"/>
        <v>6.5</v>
      </c>
      <c r="H14" s="3">
        <f t="shared" si="1"/>
        <v>0.11303159986244317</v>
      </c>
      <c r="I14" s="2">
        <f t="shared" si="3"/>
        <v>1.9144197507463392</v>
      </c>
    </row>
    <row r="15" spans="1:9" x14ac:dyDescent="0.4">
      <c r="A15" s="13"/>
      <c r="B15" s="13"/>
      <c r="C15" s="16" t="s">
        <v>12</v>
      </c>
      <c r="D15" s="12">
        <v>3835</v>
      </c>
      <c r="E15" s="12">
        <v>3525</v>
      </c>
      <c r="F15" s="2">
        <f t="shared" si="2"/>
        <v>-8.0834419817470575</v>
      </c>
      <c r="G15" s="2">
        <f t="shared" si="0"/>
        <v>-8.1</v>
      </c>
      <c r="H15" s="3">
        <f t="shared" si="1"/>
        <v>-0.11869435634863017</v>
      </c>
      <c r="I15" s="2">
        <f>E15/$E$3*100</f>
        <v>1.3919821826280625</v>
      </c>
    </row>
    <row r="16" spans="1:9" x14ac:dyDescent="0.4">
      <c r="A16" s="13"/>
      <c r="B16" s="13"/>
      <c r="C16" s="16" t="s">
        <v>13</v>
      </c>
      <c r="D16" s="12">
        <v>9121</v>
      </c>
      <c r="E16" s="12">
        <v>8356</v>
      </c>
      <c r="F16" s="2">
        <f t="shared" si="2"/>
        <v>-8.3872382414209028</v>
      </c>
      <c r="G16" s="2">
        <f t="shared" si="0"/>
        <v>-8.4</v>
      </c>
      <c r="H16" s="3">
        <f t="shared" si="1"/>
        <v>-0.29275304726605789</v>
      </c>
      <c r="I16" s="2">
        <f t="shared" si="3"/>
        <v>3.2996888278127914</v>
      </c>
    </row>
    <row r="17" spans="1:9" x14ac:dyDescent="0.4">
      <c r="A17" s="13"/>
      <c r="B17" s="14" t="s">
        <v>14</v>
      </c>
      <c r="C17" s="15"/>
      <c r="D17" s="12">
        <v>16200</v>
      </c>
      <c r="E17" s="12">
        <v>12756</v>
      </c>
      <c r="F17" s="2">
        <f t="shared" si="2"/>
        <v>-21.259259259259252</v>
      </c>
      <c r="G17" s="2">
        <f t="shared" si="0"/>
        <v>-21.3</v>
      </c>
      <c r="H17" s="3">
        <f t="shared" si="1"/>
        <v>-1.3184822895571433</v>
      </c>
      <c r="I17" s="2">
        <f t="shared" si="3"/>
        <v>5.0371985025825712</v>
      </c>
    </row>
    <row r="18" spans="1:9" x14ac:dyDescent="0.4">
      <c r="A18" s="13"/>
      <c r="B18" s="13"/>
      <c r="C18" s="16" t="s">
        <v>15</v>
      </c>
      <c r="D18" s="12">
        <v>7387</v>
      </c>
      <c r="E18" s="12">
        <v>5905</v>
      </c>
      <c r="F18" s="2">
        <f t="shared" si="2"/>
        <v>-20.062271558142683</v>
      </c>
      <c r="G18" s="2">
        <f t="shared" si="0"/>
        <v>-20.100000000000001</v>
      </c>
      <c r="H18" s="3">
        <f t="shared" si="1"/>
        <v>-0.56734056780405795</v>
      </c>
      <c r="I18" s="2">
        <f t="shared" si="3"/>
        <v>2.331816961253534</v>
      </c>
    </row>
    <row r="19" spans="1:9" ht="32.4" x14ac:dyDescent="0.4">
      <c r="A19" s="13"/>
      <c r="B19" s="13"/>
      <c r="C19" s="16" t="s">
        <v>16</v>
      </c>
      <c r="D19" s="12">
        <v>8813</v>
      </c>
      <c r="E19" s="12">
        <v>6851</v>
      </c>
      <c r="F19" s="2">
        <f t="shared" si="2"/>
        <v>-22.262566662884382</v>
      </c>
      <c r="G19" s="2">
        <f t="shared" si="0"/>
        <v>-22.3</v>
      </c>
      <c r="H19" s="3">
        <f t="shared" si="1"/>
        <v>-0.75094532115700585</v>
      </c>
      <c r="I19" s="2">
        <f t="shared" si="3"/>
        <v>2.7053815413290367</v>
      </c>
    </row>
    <row r="20" spans="1:9" x14ac:dyDescent="0.4">
      <c r="A20" s="13"/>
      <c r="B20" s="14" t="s">
        <v>17</v>
      </c>
      <c r="C20" s="15"/>
      <c r="D20" s="12">
        <v>18597</v>
      </c>
      <c r="E20" s="12">
        <v>18654</v>
      </c>
      <c r="F20" s="2">
        <f t="shared" si="2"/>
        <v>0.30650104855622828</v>
      </c>
      <c r="G20" s="2">
        <f t="shared" si="0"/>
        <v>0.3</v>
      </c>
      <c r="H20" s="3">
        <f t="shared" si="1"/>
        <v>2.1317870925833936E-2</v>
      </c>
      <c r="I20" s="2">
        <f t="shared" si="3"/>
        <v>7.3662512438989722</v>
      </c>
    </row>
    <row r="21" spans="1:9" x14ac:dyDescent="0.4">
      <c r="A21" s="13"/>
      <c r="B21" s="13"/>
      <c r="C21" s="16" t="s">
        <v>18</v>
      </c>
      <c r="D21" s="12">
        <v>9701</v>
      </c>
      <c r="E21" s="12">
        <v>9658</v>
      </c>
      <c r="F21" s="2">
        <f t="shared" si="2"/>
        <v>-0.44325327285847038</v>
      </c>
      <c r="G21" s="2">
        <f t="shared" si="0"/>
        <v>-0.4</v>
      </c>
      <c r="H21" s="3">
        <f t="shared" si="1"/>
        <v>-1.4827098697031065E-2</v>
      </c>
      <c r="I21" s="2">
        <f t="shared" si="3"/>
        <v>3.8138337361196673</v>
      </c>
    </row>
    <row r="22" spans="1:9" x14ac:dyDescent="0.4">
      <c r="A22" s="13"/>
      <c r="B22" s="13"/>
      <c r="C22" s="16" t="s">
        <v>19</v>
      </c>
      <c r="D22" s="12">
        <v>3429</v>
      </c>
      <c r="E22" s="12">
        <v>3146</v>
      </c>
      <c r="F22" s="2">
        <f t="shared" si="2"/>
        <v>-8.2531350247885769</v>
      </c>
      <c r="G22" s="2">
        <f t="shared" si="0"/>
        <v>-8.3000000000000007</v>
      </c>
      <c r="H22" s="3">
        <f t="shared" si="1"/>
        <v>-0.10874899698139162</v>
      </c>
      <c r="I22" s="2">
        <f>E22/$E$3*100</f>
        <v>1.2423194174603926</v>
      </c>
    </row>
    <row r="23" spans="1:9" x14ac:dyDescent="0.4">
      <c r="A23" s="13"/>
      <c r="B23" s="13"/>
      <c r="C23" s="16" t="s">
        <v>20</v>
      </c>
      <c r="D23" s="12">
        <v>580</v>
      </c>
      <c r="E23" s="12">
        <v>527</v>
      </c>
      <c r="F23" s="2">
        <f t="shared" si="2"/>
        <v>-9.1379310344827616</v>
      </c>
      <c r="G23" s="2">
        <f t="shared" si="0"/>
        <v>-9.1</v>
      </c>
      <c r="H23" s="3">
        <f t="shared" si="1"/>
        <v>-2.016736081922739E-2</v>
      </c>
      <c r="I23" s="2">
        <f t="shared" si="3"/>
        <v>0.20810627240992591</v>
      </c>
    </row>
    <row r="24" spans="1:9" ht="32.4" x14ac:dyDescent="0.4">
      <c r="A24" s="13"/>
      <c r="B24" s="13"/>
      <c r="C24" s="16" t="s">
        <v>65</v>
      </c>
      <c r="D24" s="12">
        <v>4888</v>
      </c>
      <c r="E24" s="12">
        <v>5324</v>
      </c>
      <c r="F24" s="2">
        <f t="shared" si="2"/>
        <v>8.9198036006546744</v>
      </c>
      <c r="G24" s="2">
        <f t="shared" si="0"/>
        <v>8.9</v>
      </c>
      <c r="H24" s="3">
        <f t="shared" si="1"/>
        <v>0.16622673952084369</v>
      </c>
      <c r="I24" s="2">
        <f t="shared" si="3"/>
        <v>2.1023867064714334</v>
      </c>
    </row>
    <row r="25" spans="1:9" x14ac:dyDescent="0.4">
      <c r="A25" s="13"/>
      <c r="B25" s="14" t="s">
        <v>21</v>
      </c>
      <c r="C25" s="15"/>
      <c r="D25" s="12">
        <v>10396</v>
      </c>
      <c r="E25" s="12">
        <v>10583</v>
      </c>
      <c r="F25" s="2">
        <f t="shared" si="2"/>
        <v>1.7987687572143187</v>
      </c>
      <c r="G25" s="2">
        <f t="shared" si="0"/>
        <v>1.8</v>
      </c>
      <c r="H25" s="3">
        <f t="shared" si="1"/>
        <v>7.1502044247449464E-2</v>
      </c>
      <c r="I25" s="2">
        <f t="shared" si="3"/>
        <v>4.1791056563837685</v>
      </c>
    </row>
    <row r="26" spans="1:9" ht="32.4" x14ac:dyDescent="0.4">
      <c r="A26" s="13"/>
      <c r="B26" s="13"/>
      <c r="C26" s="16" t="s">
        <v>22</v>
      </c>
      <c r="D26" s="12">
        <v>2648</v>
      </c>
      <c r="E26" s="12">
        <v>3262</v>
      </c>
      <c r="F26" s="2">
        <f t="shared" si="2"/>
        <v>23.187311178247725</v>
      </c>
      <c r="G26" s="2">
        <f t="shared" si="0"/>
        <v>23.2</v>
      </c>
      <c r="H26" s="3">
        <f t="shared" si="1"/>
        <v>0.23473921516182034</v>
      </c>
      <c r="I26" s="2">
        <f t="shared" si="3"/>
        <v>1.2881264907043233</v>
      </c>
    </row>
    <row r="27" spans="1:9" ht="48.6" x14ac:dyDescent="0.4">
      <c r="A27" s="13"/>
      <c r="B27" s="13"/>
      <c r="C27" s="16" t="s">
        <v>23</v>
      </c>
      <c r="D27" s="12">
        <v>877</v>
      </c>
      <c r="E27" s="12">
        <v>505</v>
      </c>
      <c r="F27" s="2">
        <f t="shared" si="2"/>
        <v>-42.41733181299886</v>
      </c>
      <c r="G27" s="2">
        <f t="shared" si="0"/>
        <v>-42.4</v>
      </c>
      <c r="H27" s="3">
        <f t="shared" si="1"/>
        <v>-0.14208398609147527</v>
      </c>
      <c r="I27" s="2">
        <f t="shared" si="3"/>
        <v>0.19941872403607699</v>
      </c>
    </row>
    <row r="28" spans="1:9" x14ac:dyDescent="0.4">
      <c r="A28" s="13"/>
      <c r="B28" s="13"/>
      <c r="C28" s="16" t="s">
        <v>24</v>
      </c>
      <c r="D28" s="12">
        <v>603</v>
      </c>
      <c r="E28" s="12">
        <v>653</v>
      </c>
      <c r="F28" s="2">
        <f t="shared" si="2"/>
        <v>8.291873963515755</v>
      </c>
      <c r="G28" s="2">
        <f t="shared" si="0"/>
        <v>8.3000000000000007</v>
      </c>
      <c r="H28" s="3">
        <f t="shared" si="1"/>
        <v>1.912383936418173E-2</v>
      </c>
      <c r="I28" s="2">
        <f t="shared" si="3"/>
        <v>0.25786223127833324</v>
      </c>
    </row>
    <row r="29" spans="1:9" x14ac:dyDescent="0.4">
      <c r="A29" s="13"/>
      <c r="B29" s="13"/>
      <c r="C29" s="16" t="s">
        <v>25</v>
      </c>
      <c r="D29" s="12">
        <v>2317</v>
      </c>
      <c r="E29" s="12">
        <v>2185</v>
      </c>
      <c r="F29" s="2">
        <f t="shared" si="2"/>
        <v>-5.6970220112214065</v>
      </c>
      <c r="G29" s="2">
        <f t="shared" si="0"/>
        <v>-5.7</v>
      </c>
      <c r="H29" s="3">
        <f t="shared" si="1"/>
        <v>-5.0463872224981846E-2</v>
      </c>
      <c r="I29" s="2">
        <f t="shared" si="3"/>
        <v>0.86283150894817473</v>
      </c>
    </row>
    <row r="30" spans="1:9" ht="32.4" x14ac:dyDescent="0.4">
      <c r="A30" s="13"/>
      <c r="B30" s="13"/>
      <c r="C30" s="16" t="s">
        <v>26</v>
      </c>
      <c r="D30" s="12">
        <v>3422</v>
      </c>
      <c r="E30" s="12">
        <v>3405</v>
      </c>
      <c r="F30" s="2">
        <f t="shared" si="2"/>
        <v>-0.49678550555231027</v>
      </c>
      <c r="G30" s="2">
        <f t="shared" si="0"/>
        <v>-0.5</v>
      </c>
      <c r="H30" s="3">
        <f t="shared" si="1"/>
        <v>-6.5377708150242634E-3</v>
      </c>
      <c r="I30" s="2">
        <f t="shared" si="3"/>
        <v>1.3445955551343411</v>
      </c>
    </row>
    <row r="31" spans="1:9" ht="32.4" x14ac:dyDescent="0.4">
      <c r="A31" s="13"/>
      <c r="B31" s="13"/>
      <c r="C31" s="16" t="s">
        <v>27</v>
      </c>
      <c r="D31" s="12">
        <v>530</v>
      </c>
      <c r="E31" s="12">
        <v>573</v>
      </c>
      <c r="F31" s="2">
        <f t="shared" si="2"/>
        <v>8.1132075471698215</v>
      </c>
      <c r="G31" s="2">
        <f t="shared" si="0"/>
        <v>8.1</v>
      </c>
      <c r="H31" s="3">
        <f t="shared" si="1"/>
        <v>1.6403652898246149E-2</v>
      </c>
      <c r="I31" s="2">
        <f t="shared" si="3"/>
        <v>0.22627114628251907</v>
      </c>
    </row>
    <row r="32" spans="1:9" x14ac:dyDescent="0.4">
      <c r="A32" s="13"/>
      <c r="B32" s="14" t="s">
        <v>28</v>
      </c>
      <c r="C32" s="15"/>
      <c r="D32" s="12">
        <v>7920</v>
      </c>
      <c r="E32" s="12">
        <v>7756</v>
      </c>
      <c r="F32" s="2">
        <f t="shared" si="2"/>
        <v>-2.0707070707070727</v>
      </c>
      <c r="G32" s="2">
        <f t="shared" si="0"/>
        <v>-2.1</v>
      </c>
      <c r="H32" s="3">
        <f t="shared" si="1"/>
        <v>-6.3551259027167475E-2</v>
      </c>
      <c r="I32" s="2">
        <f t="shared" si="3"/>
        <v>3.062755690344185</v>
      </c>
    </row>
    <row r="33" spans="1:9" x14ac:dyDescent="0.4">
      <c r="A33" s="13"/>
      <c r="B33" s="13"/>
      <c r="C33" s="16" t="s">
        <v>29</v>
      </c>
      <c r="D33" s="12">
        <v>85</v>
      </c>
      <c r="E33" s="12">
        <v>22</v>
      </c>
      <c r="F33" s="2">
        <f t="shared" si="2"/>
        <v>-74.117647058823522</v>
      </c>
      <c r="G33" s="2">
        <f t="shared" si="0"/>
        <v>-74.099999999999994</v>
      </c>
      <c r="H33" s="3">
        <f t="shared" si="1"/>
        <v>-2.406671506629475E-2</v>
      </c>
      <c r="I33" s="2">
        <f t="shared" si="3"/>
        <v>8.6875483738488996E-3</v>
      </c>
    </row>
    <row r="34" spans="1:9" x14ac:dyDescent="0.4">
      <c r="A34" s="13"/>
      <c r="B34" s="13"/>
      <c r="C34" s="16" t="s">
        <v>30</v>
      </c>
      <c r="D34" s="12">
        <v>3028</v>
      </c>
      <c r="E34" s="12">
        <v>3023</v>
      </c>
      <c r="F34" s="2">
        <f t="shared" si="2"/>
        <v>-0.16512549537648624</v>
      </c>
      <c r="G34" s="2">
        <f t="shared" si="0"/>
        <v>-0.2</v>
      </c>
      <c r="H34" s="3">
        <f t="shared" si="1"/>
        <v>-2.3140116923312062E-3</v>
      </c>
      <c r="I34" s="2">
        <f t="shared" si="3"/>
        <v>1.1937481242793284</v>
      </c>
    </row>
    <row r="35" spans="1:9" ht="48.6" x14ac:dyDescent="0.4">
      <c r="A35" s="13"/>
      <c r="B35" s="13"/>
      <c r="C35" s="16" t="s">
        <v>31</v>
      </c>
      <c r="D35" s="12">
        <v>1499</v>
      </c>
      <c r="E35" s="12">
        <v>1697</v>
      </c>
      <c r="F35" s="2">
        <f t="shared" si="2"/>
        <v>13.208805870580392</v>
      </c>
      <c r="G35" s="2">
        <f t="shared" si="0"/>
        <v>13.2</v>
      </c>
      <c r="H35" s="3">
        <f t="shared" si="1"/>
        <v>7.5605823239463521E-2</v>
      </c>
      <c r="I35" s="2">
        <f t="shared" si="3"/>
        <v>0.6701258904737083</v>
      </c>
    </row>
    <row r="36" spans="1:9" x14ac:dyDescent="0.4">
      <c r="A36" s="13"/>
      <c r="B36" s="13"/>
      <c r="C36" s="16" t="s">
        <v>32</v>
      </c>
      <c r="D36" s="12">
        <v>932</v>
      </c>
      <c r="E36" s="12">
        <v>743</v>
      </c>
      <c r="F36" s="2">
        <f t="shared" si="2"/>
        <v>-20.278969957081543</v>
      </c>
      <c r="G36" s="2">
        <f t="shared" si="0"/>
        <v>-20.3</v>
      </c>
      <c r="H36" s="3">
        <f t="shared" si="1"/>
        <v>-7.2292231859692038E-2</v>
      </c>
      <c r="I36" s="2">
        <f t="shared" si="3"/>
        <v>0.2934022018986242</v>
      </c>
    </row>
    <row r="37" spans="1:9" ht="32.4" x14ac:dyDescent="0.4">
      <c r="A37" s="13"/>
      <c r="B37" s="13"/>
      <c r="C37" s="16" t="s">
        <v>33</v>
      </c>
      <c r="D37" s="12">
        <v>138</v>
      </c>
      <c r="E37" s="12">
        <v>72</v>
      </c>
      <c r="F37" s="2">
        <f t="shared" si="2"/>
        <v>-47.826086956521742</v>
      </c>
      <c r="G37" s="17" t="s">
        <v>66</v>
      </c>
      <c r="H37" s="18" t="s">
        <v>66</v>
      </c>
      <c r="I37" s="2">
        <f>E37/$E$3*100</f>
        <v>2.8431976496232764E-2</v>
      </c>
    </row>
    <row r="38" spans="1:9" x14ac:dyDescent="0.4">
      <c r="A38" s="13"/>
      <c r="B38" s="13"/>
      <c r="C38" s="16" t="s">
        <v>34</v>
      </c>
      <c r="D38" s="12">
        <v>652</v>
      </c>
      <c r="E38" s="12">
        <v>634</v>
      </c>
      <c r="F38" s="2">
        <f t="shared" si="2"/>
        <v>-2.7607361963190158</v>
      </c>
      <c r="G38" s="2">
        <f t="shared" ref="G38:G63" si="4">ROUND(((F38/100+1)/(J38/100+1)-1)*100,1)</f>
        <v>-2.8</v>
      </c>
      <c r="H38" s="3">
        <f t="shared" ref="H38:H63" si="5">G38*D38/$D$3</f>
        <v>-6.975660081769898E-3</v>
      </c>
      <c r="I38" s="2">
        <f t="shared" si="3"/>
        <v>0.2503593485918274</v>
      </c>
    </row>
    <row r="39" spans="1:9" x14ac:dyDescent="0.4">
      <c r="A39" s="13"/>
      <c r="B39" s="13"/>
      <c r="C39" s="16" t="s">
        <v>67</v>
      </c>
      <c r="D39" s="12">
        <v>1264</v>
      </c>
      <c r="E39" s="12">
        <v>1259</v>
      </c>
      <c r="F39" s="2">
        <f t="shared" si="2"/>
        <v>-0.39556962025316977</v>
      </c>
      <c r="G39" s="2">
        <f t="shared" si="4"/>
        <v>-0.4</v>
      </c>
      <c r="H39" s="3">
        <f t="shared" si="5"/>
        <v>-1.9319093653280349E-3</v>
      </c>
      <c r="I39" s="2">
        <f t="shared" si="3"/>
        <v>0.49716470012162572</v>
      </c>
    </row>
    <row r="40" spans="1:9" ht="32.4" x14ac:dyDescent="0.4">
      <c r="A40" s="13"/>
      <c r="B40" s="13"/>
      <c r="C40" s="16" t="s">
        <v>68</v>
      </c>
      <c r="D40" s="12">
        <v>322</v>
      </c>
      <c r="E40" s="12">
        <v>305</v>
      </c>
      <c r="F40" s="2">
        <f t="shared" si="2"/>
        <v>-5.2795031055900665</v>
      </c>
      <c r="G40" s="2">
        <f t="shared" si="4"/>
        <v>-5.3</v>
      </c>
      <c r="H40" s="3">
        <f t="shared" si="5"/>
        <v>-6.5209583126361239E-3</v>
      </c>
      <c r="I40" s="2">
        <f t="shared" si="3"/>
        <v>0.12044101154654156</v>
      </c>
    </row>
    <row r="41" spans="1:9" x14ac:dyDescent="0.4">
      <c r="A41" s="13"/>
      <c r="B41" s="14" t="s">
        <v>35</v>
      </c>
      <c r="C41" s="15"/>
      <c r="D41" s="12">
        <v>11260</v>
      </c>
      <c r="E41" s="12">
        <v>11599</v>
      </c>
      <c r="F41" s="2">
        <f t="shared" si="2"/>
        <v>3.0106571936056952</v>
      </c>
      <c r="G41" s="2">
        <f t="shared" si="4"/>
        <v>3</v>
      </c>
      <c r="H41" s="3">
        <f t="shared" si="5"/>
        <v>0.12907416606167132</v>
      </c>
      <c r="I41" s="2">
        <f t="shared" si="3"/>
        <v>4.5803124358306091</v>
      </c>
    </row>
    <row r="42" spans="1:9" x14ac:dyDescent="0.4">
      <c r="A42" s="13"/>
      <c r="B42" s="13"/>
      <c r="C42" s="16" t="s">
        <v>36</v>
      </c>
      <c r="D42" s="12">
        <v>2335</v>
      </c>
      <c r="E42" s="12">
        <v>2308</v>
      </c>
      <c r="F42" s="2">
        <f t="shared" si="2"/>
        <v>-1.1563169164882225</v>
      </c>
      <c r="G42" s="2">
        <f t="shared" si="4"/>
        <v>-1.2</v>
      </c>
      <c r="H42" s="3">
        <f t="shared" si="5"/>
        <v>-1.0706507202628864E-2</v>
      </c>
      <c r="I42" s="2">
        <f t="shared" si="3"/>
        <v>0.91140280212923908</v>
      </c>
    </row>
    <row r="43" spans="1:9" ht="32.4" x14ac:dyDescent="0.4">
      <c r="A43" s="13"/>
      <c r="B43" s="13"/>
      <c r="C43" s="16" t="s">
        <v>37</v>
      </c>
      <c r="D43" s="12">
        <v>882</v>
      </c>
      <c r="E43" s="12">
        <v>750</v>
      </c>
      <c r="F43" s="2">
        <f t="shared" si="2"/>
        <v>-14.965986394557831</v>
      </c>
      <c r="G43" s="2">
        <f t="shared" si="4"/>
        <v>-15</v>
      </c>
      <c r="H43" s="3">
        <f t="shared" si="5"/>
        <v>-5.0552137862519581E-2</v>
      </c>
      <c r="I43" s="2">
        <f t="shared" si="3"/>
        <v>0.29616642183575798</v>
      </c>
    </row>
    <row r="44" spans="1:9" ht="48.6" x14ac:dyDescent="0.4">
      <c r="A44" s="13"/>
      <c r="B44" s="13"/>
      <c r="C44" s="16" t="s">
        <v>38</v>
      </c>
      <c r="D44" s="12">
        <v>3092</v>
      </c>
      <c r="E44" s="12">
        <v>2387</v>
      </c>
      <c r="F44" s="2">
        <f t="shared" si="2"/>
        <v>-22.800776196636491</v>
      </c>
      <c r="G44" s="2">
        <f t="shared" si="4"/>
        <v>-22.8</v>
      </c>
      <c r="H44" s="3">
        <f t="shared" si="5"/>
        <v>-0.26937297008138783</v>
      </c>
      <c r="I44" s="2">
        <f t="shared" si="3"/>
        <v>0.94259899856260554</v>
      </c>
    </row>
    <row r="45" spans="1:9" ht="32.4" x14ac:dyDescent="0.4">
      <c r="A45" s="13"/>
      <c r="B45" s="13"/>
      <c r="C45" s="16" t="s">
        <v>39</v>
      </c>
      <c r="D45" s="12">
        <v>4951</v>
      </c>
      <c r="E45" s="12">
        <v>6154</v>
      </c>
      <c r="F45" s="2">
        <f t="shared" si="2"/>
        <v>24.298121591597649</v>
      </c>
      <c r="G45" s="2">
        <f t="shared" si="4"/>
        <v>24.3</v>
      </c>
      <c r="H45" s="3">
        <f t="shared" si="5"/>
        <v>0.45970463490122654</v>
      </c>
      <c r="I45" s="2">
        <f t="shared" si="3"/>
        <v>2.4301442133030058</v>
      </c>
    </row>
    <row r="46" spans="1:9" x14ac:dyDescent="0.4">
      <c r="A46" s="13"/>
      <c r="B46" s="14" t="s">
        <v>40</v>
      </c>
      <c r="C46" s="15"/>
      <c r="D46" s="12">
        <v>44248</v>
      </c>
      <c r="E46" s="12">
        <v>38844</v>
      </c>
      <c r="F46" s="2">
        <f t="shared" si="2"/>
        <v>-12.212981377689388</v>
      </c>
      <c r="G46" s="2">
        <f t="shared" si="4"/>
        <v>-12.2</v>
      </c>
      <c r="H46" s="3">
        <f t="shared" si="5"/>
        <v>-2.062686179358832</v>
      </c>
      <c r="I46" s="2">
        <f t="shared" si="3"/>
        <v>15.339051319717575</v>
      </c>
    </row>
    <row r="47" spans="1:9" x14ac:dyDescent="0.4">
      <c r="A47" s="13"/>
      <c r="B47" s="13"/>
      <c r="C47" s="16" t="s">
        <v>41</v>
      </c>
      <c r="D47" s="12">
        <v>1294</v>
      </c>
      <c r="E47" s="12">
        <v>991</v>
      </c>
      <c r="F47" s="2">
        <f t="shared" si="2"/>
        <v>-23.415765069551782</v>
      </c>
      <c r="G47" s="2">
        <f t="shared" si="4"/>
        <v>-23.4</v>
      </c>
      <c r="H47" s="3">
        <f t="shared" si="5"/>
        <v>-0.11569905620725229</v>
      </c>
      <c r="I47" s="2">
        <f t="shared" si="3"/>
        <v>0.39133456538564815</v>
      </c>
    </row>
    <row r="48" spans="1:9" ht="32.4" x14ac:dyDescent="0.4">
      <c r="A48" s="13"/>
      <c r="B48" s="13"/>
      <c r="C48" s="16" t="s">
        <v>42</v>
      </c>
      <c r="D48" s="12">
        <v>28401</v>
      </c>
      <c r="E48" s="12">
        <v>24560</v>
      </c>
      <c r="F48" s="2">
        <f t="shared" si="2"/>
        <v>-13.524171684095634</v>
      </c>
      <c r="G48" s="2">
        <f t="shared" si="4"/>
        <v>-13.5</v>
      </c>
      <c r="H48" s="3">
        <f t="shared" si="5"/>
        <v>-1.4650319055443048</v>
      </c>
      <c r="I48" s="2">
        <f t="shared" si="3"/>
        <v>9.6984630937149543</v>
      </c>
    </row>
    <row r="49" spans="1:9" x14ac:dyDescent="0.4">
      <c r="A49" s="13"/>
      <c r="B49" s="13"/>
      <c r="C49" s="16" t="s">
        <v>43</v>
      </c>
      <c r="D49" s="12">
        <v>14554</v>
      </c>
      <c r="E49" s="12">
        <v>13293</v>
      </c>
      <c r="F49" s="2">
        <f t="shared" si="2"/>
        <v>-8.6642847327195227</v>
      </c>
      <c r="G49" s="2">
        <f>ROUND(((F49/100+1)/(J49/100+1)-1)*100,1)</f>
        <v>-8.6999999999999993</v>
      </c>
      <c r="H49" s="3">
        <f t="shared" si="5"/>
        <v>-0.48381720224676161</v>
      </c>
      <c r="I49" s="2">
        <f t="shared" si="3"/>
        <v>5.249253660616974</v>
      </c>
    </row>
    <row r="50" spans="1:9" x14ac:dyDescent="0.4">
      <c r="A50" s="13"/>
      <c r="B50" s="14" t="s">
        <v>44</v>
      </c>
      <c r="C50" s="15"/>
      <c r="D50" s="12">
        <v>11939</v>
      </c>
      <c r="E50" s="12">
        <v>7290</v>
      </c>
      <c r="F50" s="2">
        <f t="shared" si="2"/>
        <v>-38.939609682552977</v>
      </c>
      <c r="G50" s="2">
        <f t="shared" si="4"/>
        <v>-38.9</v>
      </c>
      <c r="H50" s="3">
        <f t="shared" si="5"/>
        <v>-1.7745867563333459</v>
      </c>
      <c r="I50" s="2">
        <f t="shared" si="3"/>
        <v>2.8787376202435673</v>
      </c>
    </row>
    <row r="51" spans="1:9" x14ac:dyDescent="0.4">
      <c r="A51" s="13"/>
      <c r="B51" s="13"/>
      <c r="C51" s="16" t="s">
        <v>45</v>
      </c>
      <c r="D51" s="12">
        <v>9700</v>
      </c>
      <c r="E51" s="12">
        <v>5049</v>
      </c>
      <c r="F51" s="2">
        <f t="shared" si="2"/>
        <v>-47.948453608247419</v>
      </c>
      <c r="G51" s="2">
        <f t="shared" si="4"/>
        <v>-47.9</v>
      </c>
      <c r="H51" s="3">
        <f t="shared" si="5"/>
        <v>-1.7753620419548355</v>
      </c>
      <c r="I51" s="2">
        <f t="shared" si="3"/>
        <v>1.9937923517983225</v>
      </c>
    </row>
    <row r="52" spans="1:9" ht="48.6" x14ac:dyDescent="0.4">
      <c r="A52" s="13"/>
      <c r="B52" s="13"/>
      <c r="C52" s="16" t="s">
        <v>46</v>
      </c>
      <c r="D52" s="12">
        <v>290</v>
      </c>
      <c r="E52" s="12">
        <v>129</v>
      </c>
      <c r="F52" s="2">
        <f t="shared" si="2"/>
        <v>-55.517241379310342</v>
      </c>
      <c r="G52" s="2">
        <f t="shared" si="4"/>
        <v>-55.5</v>
      </c>
      <c r="H52" s="3">
        <f t="shared" si="5"/>
        <v>-6.1499369531160447E-2</v>
      </c>
      <c r="I52" s="2">
        <f t="shared" si="3"/>
        <v>5.0940624555750373E-2</v>
      </c>
    </row>
    <row r="53" spans="1:9" x14ac:dyDescent="0.4">
      <c r="A53" s="13"/>
      <c r="B53" s="13"/>
      <c r="C53" s="16" t="s">
        <v>47</v>
      </c>
      <c r="D53" s="12">
        <v>1949</v>
      </c>
      <c r="E53" s="12">
        <v>2112</v>
      </c>
      <c r="F53" s="2">
        <f t="shared" si="2"/>
        <v>8.3632632119035435</v>
      </c>
      <c r="G53" s="2">
        <f t="shared" si="4"/>
        <v>8.4</v>
      </c>
      <c r="H53" s="3">
        <f t="shared" si="5"/>
        <v>6.2556264567651218E-2</v>
      </c>
      <c r="I53" s="2">
        <f t="shared" si="3"/>
        <v>0.83400464388949436</v>
      </c>
    </row>
    <row r="54" spans="1:9" x14ac:dyDescent="0.4">
      <c r="A54" s="13"/>
      <c r="B54" s="14" t="s">
        <v>48</v>
      </c>
      <c r="C54" s="15"/>
      <c r="D54" s="12">
        <v>22878</v>
      </c>
      <c r="E54" s="12">
        <v>22338</v>
      </c>
      <c r="F54" s="2">
        <f t="shared" si="2"/>
        <v>-2.3603461841070015</v>
      </c>
      <c r="G54" s="2">
        <f t="shared" si="4"/>
        <v>-2.4</v>
      </c>
      <c r="H54" s="3">
        <f t="shared" si="5"/>
        <v>-0.20980168889228534</v>
      </c>
      <c r="I54" s="2">
        <f t="shared" si="3"/>
        <v>8.8210207079562153</v>
      </c>
    </row>
    <row r="55" spans="1:9" ht="32.4" x14ac:dyDescent="0.4">
      <c r="A55" s="13"/>
      <c r="B55" s="13"/>
      <c r="C55" s="16" t="s">
        <v>49</v>
      </c>
      <c r="D55" s="12">
        <v>1852</v>
      </c>
      <c r="E55" s="12">
        <v>2670</v>
      </c>
      <c r="F55" s="2">
        <f t="shared" si="2"/>
        <v>44.168466522678187</v>
      </c>
      <c r="G55" s="2">
        <f t="shared" si="4"/>
        <v>44.2</v>
      </c>
      <c r="H55" s="3">
        <f t="shared" si="5"/>
        <v>0.31278285124756411</v>
      </c>
      <c r="I55" s="2">
        <f t="shared" si="3"/>
        <v>1.0543524617352984</v>
      </c>
    </row>
    <row r="56" spans="1:9" ht="32.4" x14ac:dyDescent="0.4">
      <c r="A56" s="13"/>
      <c r="B56" s="13"/>
      <c r="C56" s="16" t="s">
        <v>69</v>
      </c>
      <c r="D56" s="12">
        <v>6515</v>
      </c>
      <c r="E56" s="12">
        <v>6237</v>
      </c>
      <c r="F56" s="2">
        <f t="shared" si="2"/>
        <v>-4.2670759785111301</v>
      </c>
      <c r="G56" s="2">
        <f t="shared" si="4"/>
        <v>-4.3</v>
      </c>
      <c r="H56" s="3">
        <f t="shared" si="5"/>
        <v>-0.10704405639830347</v>
      </c>
      <c r="I56" s="2">
        <f t="shared" si="3"/>
        <v>2.4629199639861632</v>
      </c>
    </row>
    <row r="57" spans="1:9" ht="32.4" x14ac:dyDescent="0.4">
      <c r="A57" s="13"/>
      <c r="B57" s="13"/>
      <c r="C57" s="16" t="s">
        <v>50</v>
      </c>
      <c r="D57" s="12">
        <v>2823</v>
      </c>
      <c r="E57" s="12">
        <v>2658</v>
      </c>
      <c r="F57" s="2">
        <f t="shared" si="2"/>
        <v>-5.8448459086078657</v>
      </c>
      <c r="G57" s="2">
        <f t="shared" si="4"/>
        <v>-5.8</v>
      </c>
      <c r="H57" s="3">
        <f t="shared" si="5"/>
        <v>-6.2563142409537267E-2</v>
      </c>
      <c r="I57" s="2">
        <f t="shared" si="3"/>
        <v>1.0496137989859262</v>
      </c>
    </row>
    <row r="58" spans="1:9" ht="32.4" x14ac:dyDescent="0.4">
      <c r="A58" s="13"/>
      <c r="B58" s="13"/>
      <c r="C58" s="16" t="s">
        <v>51</v>
      </c>
      <c r="D58" s="12">
        <v>11688</v>
      </c>
      <c r="E58" s="12">
        <v>10773</v>
      </c>
      <c r="F58" s="2">
        <f t="shared" si="2"/>
        <v>-7.8285420944558552</v>
      </c>
      <c r="G58" s="2">
        <f t="shared" si="4"/>
        <v>-7.8</v>
      </c>
      <c r="H58" s="3">
        <f t="shared" si="5"/>
        <v>-0.34834893584501925</v>
      </c>
      <c r="I58" s="2">
        <f t="shared" si="3"/>
        <v>4.2541344832488273</v>
      </c>
    </row>
    <row r="59" spans="1:9" x14ac:dyDescent="0.4">
      <c r="A59" s="13"/>
      <c r="B59" s="14" t="s">
        <v>52</v>
      </c>
      <c r="C59" s="15"/>
      <c r="D59" s="12">
        <v>47126</v>
      </c>
      <c r="E59" s="12">
        <v>53019</v>
      </c>
      <c r="F59" s="2">
        <f t="shared" si="2"/>
        <v>12.504774434494763</v>
      </c>
      <c r="G59" s="2">
        <f t="shared" si="4"/>
        <v>12.5</v>
      </c>
      <c r="H59" s="3">
        <f t="shared" si="5"/>
        <v>2.2508692827939321</v>
      </c>
      <c r="I59" s="2">
        <f t="shared" si="3"/>
        <v>20.936596692413399</v>
      </c>
    </row>
    <row r="60" spans="1:9" x14ac:dyDescent="0.4">
      <c r="A60" s="13"/>
      <c r="B60" s="13"/>
      <c r="C60" s="16" t="s">
        <v>53</v>
      </c>
      <c r="D60" s="12">
        <v>22546</v>
      </c>
      <c r="E60" s="12">
        <v>24335</v>
      </c>
      <c r="F60" s="2">
        <f t="shared" si="2"/>
        <v>7.9348886720482597</v>
      </c>
      <c r="G60" s="2">
        <f>ROUND(((F60/100+1)/(J60/100+1)-1)*100,1)</f>
        <v>7.9</v>
      </c>
      <c r="H60" s="3">
        <f t="shared" si="5"/>
        <v>0.68057544610446674</v>
      </c>
      <c r="I60" s="2">
        <f t="shared" si="3"/>
        <v>9.6096131671642251</v>
      </c>
    </row>
    <row r="61" spans="1:9" ht="48.6" x14ac:dyDescent="0.4">
      <c r="A61" s="13"/>
      <c r="B61" s="13"/>
      <c r="C61" s="16" t="s">
        <v>54</v>
      </c>
      <c r="D61" s="12">
        <v>7143</v>
      </c>
      <c r="E61" s="12">
        <v>5692</v>
      </c>
      <c r="F61" s="2">
        <f t="shared" si="2"/>
        <v>-20.31359372812544</v>
      </c>
      <c r="G61" s="2">
        <f t="shared" si="4"/>
        <v>-20.3</v>
      </c>
      <c r="H61" s="3">
        <f t="shared" si="5"/>
        <v>-0.55405945512208166</v>
      </c>
      <c r="I61" s="2">
        <f t="shared" si="3"/>
        <v>2.247705697452179</v>
      </c>
    </row>
    <row r="62" spans="1:9" x14ac:dyDescent="0.4">
      <c r="A62" s="13"/>
      <c r="B62" s="13"/>
      <c r="C62" s="16" t="s">
        <v>55</v>
      </c>
      <c r="D62" s="12">
        <v>13040</v>
      </c>
      <c r="E62" s="12">
        <v>18980</v>
      </c>
      <c r="F62" s="2">
        <f t="shared" si="2"/>
        <v>45.552147239263803</v>
      </c>
      <c r="G62" s="2">
        <f t="shared" si="4"/>
        <v>45.6</v>
      </c>
      <c r="H62" s="3">
        <f t="shared" si="5"/>
        <v>2.2720721409193381</v>
      </c>
      <c r="I62" s="2">
        <f t="shared" si="3"/>
        <v>7.4949849152569152</v>
      </c>
    </row>
    <row r="63" spans="1:9" x14ac:dyDescent="0.4">
      <c r="A63" s="19"/>
      <c r="B63" s="19"/>
      <c r="C63" s="20" t="s">
        <v>56</v>
      </c>
      <c r="D63" s="21">
        <v>4398</v>
      </c>
      <c r="E63" s="21">
        <v>4012</v>
      </c>
      <c r="F63" s="22">
        <f t="shared" si="2"/>
        <v>-8.7767166894042674</v>
      </c>
      <c r="G63" s="22">
        <f t="shared" si="4"/>
        <v>-8.8000000000000007</v>
      </c>
      <c r="H63" s="23">
        <f t="shared" si="5"/>
        <v>-0.14788277100607544</v>
      </c>
      <c r="I63" s="22">
        <f t="shared" si="3"/>
        <v>1.5842929125400813</v>
      </c>
    </row>
  </sheetData>
  <mergeCells count="12">
    <mergeCell ref="B32:C32"/>
    <mergeCell ref="B41:C41"/>
    <mergeCell ref="B46:C46"/>
    <mergeCell ref="B50:C50"/>
    <mergeCell ref="B54:C54"/>
    <mergeCell ref="B59:C59"/>
    <mergeCell ref="A2:C2"/>
    <mergeCell ref="A3:C3"/>
    <mergeCell ref="B4:C4"/>
    <mergeCell ref="B17:C17"/>
    <mergeCell ref="B20:C20"/>
    <mergeCell ref="B25:C2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田島 知明</dc:creator>
  <cp:lastModifiedBy>田島 知明</cp:lastModifiedBy>
  <dcterms:created xsi:type="dcterms:W3CDTF">2022-03-18T05:33:23Z</dcterms:created>
  <dcterms:modified xsi:type="dcterms:W3CDTF">2022-03-18T05:35:19Z</dcterms:modified>
</cp:coreProperties>
</file>