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15商工団体\○16_商工業者再建補助金（台風14号）\06_申請要領\３　実績報告マニュアル\様式\"/>
    </mc:Choice>
  </mc:AlternateContent>
  <xr:revisionPtr revIDLastSave="0" documentId="13_ncr:1_{BC9397C3-F709-4CDC-8241-BDB56DD5CE57}" xr6:coauthVersionLast="47" xr6:coauthVersionMax="47" xr10:uidLastSave="{00000000-0000-0000-0000-000000000000}"/>
  <bookViews>
    <workbookView xWindow="-108" yWindow="-108" windowWidth="23256" windowHeight="12576" tabRatio="863" xr2:uid="{00000000-000D-0000-FFFF-FFFF00000000}"/>
  </bookViews>
  <sheets>
    <sheet name="按分計算書" sheetId="8" r:id="rId1"/>
  </sheets>
  <definedNames>
    <definedName name="_xlnm.Print_Area" localSheetId="0">按分計算書!$A$1:$AM$55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45" i="8" l="1"/>
  <c r="N50" i="8" s="1"/>
  <c r="T45" i="8"/>
  <c r="AA41" i="8"/>
  <c r="AG9" i="8"/>
  <c r="AG6" i="8"/>
  <c r="H8" i="8"/>
  <c r="F17" i="8"/>
  <c r="AD15" i="8" l="1"/>
  <c r="AD16" i="8" l="1"/>
  <c r="AD17" i="8" s="1"/>
  <c r="V17" i="8"/>
  <c r="N17" i="8"/>
  <c r="AH24" i="8" l="1"/>
  <c r="Z24" i="8"/>
  <c r="W21" i="8" l="1"/>
</calcChain>
</file>

<file path=xl/sharedStrings.xml><?xml version="1.0" encoding="utf-8"?>
<sst xmlns="http://schemas.openxmlformats.org/spreadsheetml/2006/main" count="85" uniqueCount="54">
  <si>
    <t>×</t>
    <phoneticPr fontId="3"/>
  </si>
  <si>
    <t>事業用面積</t>
    <rPh sb="0" eb="3">
      <t>ジギョウヨウ</t>
    </rPh>
    <rPh sb="3" eb="5">
      <t>メンセキ</t>
    </rPh>
    <phoneticPr fontId="3"/>
  </si>
  <si>
    <t>非事業用面積</t>
    <rPh sb="0" eb="1">
      <t>ヒ</t>
    </rPh>
    <rPh sb="1" eb="4">
      <t>ジギョウヨウ</t>
    </rPh>
    <rPh sb="4" eb="6">
      <t>メンセキ</t>
    </rPh>
    <phoneticPr fontId="3"/>
  </si>
  <si>
    <t>共用面積</t>
    <rPh sb="0" eb="2">
      <t>キョウヨウ</t>
    </rPh>
    <rPh sb="2" eb="4">
      <t>メンセキ</t>
    </rPh>
    <phoneticPr fontId="3"/>
  </si>
  <si>
    <t>＝</t>
    <phoneticPr fontId="3"/>
  </si>
  <si>
    <t>対象外店舗面積</t>
    <rPh sb="0" eb="3">
      <t>タイショウガイ</t>
    </rPh>
    <rPh sb="3" eb="5">
      <t>テンポ</t>
    </rPh>
    <rPh sb="5" eb="7">
      <t>メンセキ</t>
    </rPh>
    <phoneticPr fontId="3"/>
  </si>
  <si>
    <t>円</t>
    <rPh sb="0" eb="1">
      <t>エン</t>
    </rPh>
    <phoneticPr fontId="3"/>
  </si>
  <si>
    <t>施設費</t>
    <rPh sb="0" eb="3">
      <t>シセツヒ</t>
    </rPh>
    <phoneticPr fontId="3"/>
  </si>
  <si>
    <t>設備費</t>
    <rPh sb="0" eb="3">
      <t>セツビヒ</t>
    </rPh>
    <phoneticPr fontId="3"/>
  </si>
  <si>
    <t>合計</t>
    <rPh sb="0" eb="2">
      <t>ゴウケイ</t>
    </rPh>
    <phoneticPr fontId="3"/>
  </si>
  <si>
    <t>延床面積</t>
    <rPh sb="0" eb="1">
      <t>ノベ</t>
    </rPh>
    <rPh sb="1" eb="4">
      <t>ユカメンセキ</t>
    </rPh>
    <phoneticPr fontId="3"/>
  </si>
  <si>
    <t>項　目</t>
    <rPh sb="0" eb="1">
      <t>コウ</t>
    </rPh>
    <rPh sb="2" eb="3">
      <t>メ</t>
    </rPh>
    <phoneticPr fontId="3"/>
  </si>
  <si>
    <t>㎡</t>
    <phoneticPr fontId="3"/>
  </si>
  <si>
    <t>面積</t>
    <rPh sb="0" eb="2">
      <t>メンセキ</t>
    </rPh>
    <phoneticPr fontId="3"/>
  </si>
  <si>
    <t>事業用面積割合</t>
    <rPh sb="0" eb="3">
      <t>ジギョウヨウ</t>
    </rPh>
    <rPh sb="3" eb="5">
      <t>メンセキ</t>
    </rPh>
    <rPh sb="5" eb="7">
      <t>ワリアイ</t>
    </rPh>
    <phoneticPr fontId="3"/>
  </si>
  <si>
    <t>対象外店舗減額割合</t>
    <rPh sb="0" eb="3">
      <t>タイショウガイ</t>
    </rPh>
    <rPh sb="3" eb="5">
      <t>テンポ</t>
    </rPh>
    <rPh sb="5" eb="7">
      <t>ゲンガク</t>
    </rPh>
    <rPh sb="7" eb="9">
      <t>ワリアイ</t>
    </rPh>
    <phoneticPr fontId="3"/>
  </si>
  <si>
    <t>★</t>
    <phoneticPr fontId="3"/>
  </si>
  <si>
    <t>Ｒ</t>
    <phoneticPr fontId="3"/>
  </si>
  <si>
    <t>Ｓ</t>
    <phoneticPr fontId="3"/>
  </si>
  <si>
    <t>事業用途のみの事業費（ア）</t>
    <rPh sb="0" eb="2">
      <t>ジギョウ</t>
    </rPh>
    <rPh sb="2" eb="4">
      <t>ヨウト</t>
    </rPh>
    <rPh sb="7" eb="9">
      <t>ジギョウ</t>
    </rPh>
    <rPh sb="9" eb="10">
      <t>ヒ</t>
    </rPh>
    <phoneticPr fontId="3"/>
  </si>
  <si>
    <t>非事業用途のみの事業費（イ）</t>
    <rPh sb="0" eb="1">
      <t>ヒ</t>
    </rPh>
    <rPh sb="1" eb="3">
      <t>ジギョウ</t>
    </rPh>
    <rPh sb="3" eb="5">
      <t>ヨウト</t>
    </rPh>
    <rPh sb="8" eb="10">
      <t>ジギョウ</t>
    </rPh>
    <rPh sb="10" eb="11">
      <t>ヒ</t>
    </rPh>
    <phoneticPr fontId="3"/>
  </si>
  <si>
    <t>全体影響事業費（ウ）</t>
    <rPh sb="0" eb="2">
      <t>ゼンタイ</t>
    </rPh>
    <rPh sb="2" eb="4">
      <t>エイキョウ</t>
    </rPh>
    <rPh sb="4" eb="7">
      <t>ジギョウヒ</t>
    </rPh>
    <phoneticPr fontId="3"/>
  </si>
  <si>
    <t xml:space="preserve">[ （ア） ＋ { （ウ） × Ｒ } ] </t>
    <phoneticPr fontId="3"/>
  </si>
  <si>
    <t>※標記の率は参考です。端数処理はしません。</t>
    <rPh sb="1" eb="3">
      <t>ヒョウキ</t>
    </rPh>
    <rPh sb="4" eb="5">
      <t>リツ</t>
    </rPh>
    <rPh sb="6" eb="8">
      <t>サンコウ</t>
    </rPh>
    <rPh sb="11" eb="13">
      <t>ハスウ</t>
    </rPh>
    <rPh sb="13" eb="15">
      <t>ショリ</t>
    </rPh>
    <phoneticPr fontId="3"/>
  </si>
  <si>
    <t>施設費</t>
    <rPh sb="0" eb="3">
      <t>シセツヒ</t>
    </rPh>
    <phoneticPr fontId="3"/>
  </si>
  <si>
    <t>設備費</t>
    <rPh sb="0" eb="3">
      <t>セツビヒ</t>
    </rPh>
    <phoneticPr fontId="3"/>
  </si>
  <si>
    <t>※上記内訳</t>
    <rPh sb="1" eb="3">
      <t>ジョウキ</t>
    </rPh>
    <rPh sb="3" eb="5">
      <t>ウチワケ</t>
    </rPh>
    <phoneticPr fontId="3"/>
  </si>
  <si>
    <t>＋</t>
    <phoneticPr fontId="3"/>
  </si>
  <si>
    <t>・・・ｂ</t>
    <phoneticPr fontId="3"/>
  </si>
  <si>
    <t>・・・ｃ</t>
    <phoneticPr fontId="3"/>
  </si>
  <si>
    <t>・・・ａ－（ｂ＋ｃ）</t>
    <phoneticPr fontId="3"/>
  </si>
  <si>
    <t>※ｄはｂの内数</t>
    <rPh sb="5" eb="6">
      <t>ウチ</t>
    </rPh>
    <rPh sb="6" eb="7">
      <t>スウ</t>
    </rPh>
    <phoneticPr fontId="3"/>
  </si>
  <si>
    <t>ｂ／（ｂ＋ｃ）</t>
    <phoneticPr fontId="3"/>
  </si>
  <si>
    <t>1－ｄ／ａ</t>
    <phoneticPr fontId="3"/>
  </si>
  <si>
    <t>補助金算定経費</t>
    <rPh sb="0" eb="3">
      <t>ホジョキン</t>
    </rPh>
    <rPh sb="3" eb="5">
      <t>サンテイ</t>
    </rPh>
    <rPh sb="5" eb="7">
      <t>ケイヒ</t>
    </rPh>
    <phoneticPr fontId="3"/>
  </si>
  <si>
    <t>（手順3）次の算式により、按分計算を行い補助金算定経費を算出する。</t>
    <rPh sb="1" eb="3">
      <t>テジュン</t>
    </rPh>
    <rPh sb="5" eb="6">
      <t>ツギ</t>
    </rPh>
    <rPh sb="7" eb="9">
      <t>サンシキ</t>
    </rPh>
    <rPh sb="13" eb="15">
      <t>アンブン</t>
    </rPh>
    <rPh sb="15" eb="17">
      <t>ケイサン</t>
    </rPh>
    <rPh sb="18" eb="19">
      <t>オコナ</t>
    </rPh>
    <rPh sb="20" eb="23">
      <t>ホジョキン</t>
    </rPh>
    <rPh sb="23" eb="25">
      <t>サンテイ</t>
    </rPh>
    <rPh sb="25" eb="27">
      <t>ケイヒ</t>
    </rPh>
    <rPh sb="28" eb="30">
      <t>サンシュツ</t>
    </rPh>
    <phoneticPr fontId="3"/>
  </si>
  <si>
    <t>・・・ a</t>
    <phoneticPr fontId="3"/>
  </si>
  <si>
    <t>・・ｄ</t>
    <phoneticPr fontId="3"/>
  </si>
  <si>
    <t>※ここで一度円未満切捨て</t>
    <rPh sb="4" eb="6">
      <t>イチド</t>
    </rPh>
    <rPh sb="6" eb="7">
      <t>エン</t>
    </rPh>
    <rPh sb="7" eb="9">
      <t>ミマン</t>
    </rPh>
    <rPh sb="9" eb="11">
      <t>キリス</t>
    </rPh>
    <phoneticPr fontId="3"/>
  </si>
  <si>
    <t>※さらにもう一度円未満切捨て</t>
    <rPh sb="6" eb="8">
      <t>イチド</t>
    </rPh>
    <rPh sb="8" eb="9">
      <t>エン</t>
    </rPh>
    <rPh sb="9" eb="11">
      <t>ミマン</t>
    </rPh>
    <rPh sb="11" eb="13">
      <t>キリス</t>
    </rPh>
    <phoneticPr fontId="3"/>
  </si>
  <si>
    <t>経費按分計算書</t>
    <rPh sb="0" eb="2">
      <t>ケイヒ</t>
    </rPh>
    <rPh sb="2" eb="4">
      <t>アンブン</t>
    </rPh>
    <rPh sb="4" eb="7">
      <t>ケイサンショ</t>
    </rPh>
    <phoneticPr fontId="3"/>
  </si>
  <si>
    <t>※按分が必要な施設について保険等に加入している場合、保険金額も按分が必要となります。</t>
    <rPh sb="15" eb="16">
      <t>トウ</t>
    </rPh>
    <rPh sb="17" eb="19">
      <t>カニュウ</t>
    </rPh>
    <rPh sb="29" eb="30">
      <t>ガク</t>
    </rPh>
    <phoneticPr fontId="3"/>
  </si>
  <si>
    <t>保険等按分計算書</t>
    <rPh sb="0" eb="2">
      <t>ホケン</t>
    </rPh>
    <rPh sb="2" eb="3">
      <t>トウ</t>
    </rPh>
    <rPh sb="3" eb="5">
      <t>アンブン</t>
    </rPh>
    <rPh sb="5" eb="8">
      <t>ケイサンショ</t>
    </rPh>
    <phoneticPr fontId="3"/>
  </si>
  <si>
    <t>事業用面積</t>
    <rPh sb="0" eb="2">
      <t>ジギョウ</t>
    </rPh>
    <rPh sb="2" eb="3">
      <t>ヨウ</t>
    </rPh>
    <rPh sb="3" eb="5">
      <t>メンセキ</t>
    </rPh>
    <phoneticPr fontId="3"/>
  </si>
  <si>
    <t>非事業用面積</t>
    <rPh sb="0" eb="1">
      <t>ヒ</t>
    </rPh>
    <rPh sb="1" eb="3">
      <t>ジギョウ</t>
    </rPh>
    <rPh sb="3" eb="4">
      <t>ヨウ</t>
    </rPh>
    <rPh sb="4" eb="6">
      <t>メンセキ</t>
    </rPh>
    <phoneticPr fontId="3"/>
  </si>
  <si>
    <t>※経費按分計算書の事業用面積ｂ</t>
    <rPh sb="1" eb="3">
      <t>ケイヒ</t>
    </rPh>
    <phoneticPr fontId="3"/>
  </si>
  <si>
    <t>保険金額
の按分額</t>
    <rPh sb="0" eb="3">
      <t>ホケンキン</t>
    </rPh>
    <rPh sb="3" eb="4">
      <t>ガク</t>
    </rPh>
    <rPh sb="6" eb="8">
      <t>アンブン</t>
    </rPh>
    <rPh sb="8" eb="9">
      <t>ガク</t>
    </rPh>
    <phoneticPr fontId="3"/>
  </si>
  <si>
    <t>※按分前の保険金額</t>
    <rPh sb="1" eb="3">
      <t>アンブン</t>
    </rPh>
    <rPh sb="3" eb="4">
      <t>マエ</t>
    </rPh>
    <rPh sb="5" eb="7">
      <t>ホケン</t>
    </rPh>
    <rPh sb="7" eb="9">
      <t>キンガク</t>
    </rPh>
    <phoneticPr fontId="3"/>
  </si>
  <si>
    <t>保険金額（円）</t>
    <rPh sb="5" eb="6">
      <t>エン</t>
    </rPh>
    <phoneticPr fontId="3"/>
  </si>
  <si>
    <t>※経費按分計算書の非事業用面積ｃ</t>
    <rPh sb="1" eb="3">
      <t>ケイヒ</t>
    </rPh>
    <rPh sb="3" eb="5">
      <t>アンブン</t>
    </rPh>
    <rPh sb="9" eb="10">
      <t>ヒ</t>
    </rPh>
    <phoneticPr fontId="3"/>
  </si>
  <si>
    <r>
      <t>（手順1）施設の各面積から「事業用面積割合」と「対象外店舗減額割合」を算出する。
　　　　  ※原形復旧又は原形復旧を超える事業の場合は</t>
    </r>
    <r>
      <rPr>
        <b/>
        <sz val="12"/>
        <color rgb="FFFF0000"/>
        <rFont val="游ゴシック"/>
        <family val="3"/>
        <charset val="128"/>
      </rPr>
      <t>「</t>
    </r>
    <r>
      <rPr>
        <b/>
        <u val="double"/>
        <sz val="12"/>
        <color rgb="FFFF0000"/>
        <rFont val="游ゴシック"/>
        <family val="3"/>
        <charset val="128"/>
      </rPr>
      <t>旧施設</t>
    </r>
    <r>
      <rPr>
        <b/>
        <sz val="12"/>
        <color rgb="FFFF0000"/>
        <rFont val="游ゴシック"/>
        <family val="3"/>
        <charset val="128"/>
      </rPr>
      <t>」</t>
    </r>
    <r>
      <rPr>
        <b/>
        <sz val="10"/>
        <color rgb="FFFF0000"/>
        <rFont val="游ゴシック"/>
        <family val="3"/>
        <charset val="128"/>
      </rPr>
      <t>の面積、原形復旧に満たない事業の場合は
　　　　　</t>
    </r>
    <r>
      <rPr>
        <b/>
        <sz val="12"/>
        <color rgb="FFFF0000"/>
        <rFont val="游ゴシック"/>
        <family val="3"/>
        <charset val="128"/>
      </rPr>
      <t>「</t>
    </r>
    <r>
      <rPr>
        <b/>
        <u val="double"/>
        <sz val="12"/>
        <color rgb="FFFF0000"/>
        <rFont val="游ゴシック"/>
        <family val="3"/>
        <charset val="128"/>
      </rPr>
      <t>新施設</t>
    </r>
    <r>
      <rPr>
        <b/>
        <sz val="12"/>
        <color rgb="FFFF0000"/>
        <rFont val="游ゴシック"/>
        <family val="3"/>
        <charset val="128"/>
      </rPr>
      <t>」</t>
    </r>
    <r>
      <rPr>
        <b/>
        <sz val="10"/>
        <color rgb="FFFF0000"/>
        <rFont val="游ゴシック"/>
        <family val="3"/>
        <charset val="128"/>
      </rPr>
      <t>の面積を記入。</t>
    </r>
    <rPh sb="1" eb="3">
      <t>テジュン</t>
    </rPh>
    <rPh sb="5" eb="7">
      <t>シセツ</t>
    </rPh>
    <rPh sb="8" eb="9">
      <t>カク</t>
    </rPh>
    <rPh sb="9" eb="11">
      <t>メンセキ</t>
    </rPh>
    <rPh sb="14" eb="17">
      <t>ジギョウヨウ</t>
    </rPh>
    <rPh sb="17" eb="19">
      <t>メンセキ</t>
    </rPh>
    <rPh sb="19" eb="21">
      <t>ワリアイ</t>
    </rPh>
    <rPh sb="24" eb="27">
      <t>タイショウガイ</t>
    </rPh>
    <rPh sb="27" eb="29">
      <t>テンポ</t>
    </rPh>
    <rPh sb="29" eb="31">
      <t>ゲンガク</t>
    </rPh>
    <rPh sb="31" eb="33">
      <t>ワリアイ</t>
    </rPh>
    <rPh sb="35" eb="37">
      <t>サンシュツ</t>
    </rPh>
    <rPh sb="48" eb="50">
      <t>ゲンケイ</t>
    </rPh>
    <rPh sb="50" eb="52">
      <t>フッキュウ</t>
    </rPh>
    <rPh sb="52" eb="53">
      <t>マタ</t>
    </rPh>
    <rPh sb="54" eb="56">
      <t>ゲンケイ</t>
    </rPh>
    <rPh sb="56" eb="58">
      <t>フッキュウ</t>
    </rPh>
    <rPh sb="59" eb="60">
      <t>コ</t>
    </rPh>
    <rPh sb="62" eb="64">
      <t>ジギョウ</t>
    </rPh>
    <rPh sb="65" eb="67">
      <t>バアイ</t>
    </rPh>
    <rPh sb="69" eb="70">
      <t>キュウ</t>
    </rPh>
    <rPh sb="70" eb="72">
      <t>シセツ</t>
    </rPh>
    <rPh sb="74" eb="76">
      <t>メンセキ</t>
    </rPh>
    <rPh sb="77" eb="79">
      <t>ゲンケイ</t>
    </rPh>
    <rPh sb="79" eb="81">
      <t>フッキュウ</t>
    </rPh>
    <rPh sb="82" eb="83">
      <t>ミ</t>
    </rPh>
    <rPh sb="86" eb="88">
      <t>ジギョウ</t>
    </rPh>
    <rPh sb="89" eb="91">
      <t>バアイ</t>
    </rPh>
    <rPh sb="99" eb="100">
      <t>シン</t>
    </rPh>
    <rPh sb="100" eb="102">
      <t>シセツ</t>
    </rPh>
    <rPh sb="104" eb="106">
      <t>メンセキ</t>
    </rPh>
    <rPh sb="107" eb="109">
      <t>キニュウ</t>
    </rPh>
    <phoneticPr fontId="3"/>
  </si>
  <si>
    <t>（手順2）補助対象外経費を除外した金額（税抜）を事業用経費、非事業用経費、全体影響事業費に区分する。</t>
    <rPh sb="1" eb="3">
      <t>テジュン</t>
    </rPh>
    <rPh sb="5" eb="7">
      <t>ホジョ</t>
    </rPh>
    <rPh sb="7" eb="10">
      <t>タイショウガイ</t>
    </rPh>
    <rPh sb="10" eb="12">
      <t>ケイヒ</t>
    </rPh>
    <rPh sb="13" eb="15">
      <t>ジョガイ</t>
    </rPh>
    <rPh sb="17" eb="19">
      <t>キンガク</t>
    </rPh>
    <rPh sb="20" eb="22">
      <t>ゼイヌキ</t>
    </rPh>
    <rPh sb="24" eb="27">
      <t>ジギョウヨウ</t>
    </rPh>
    <rPh sb="27" eb="29">
      <t>ケイヒ</t>
    </rPh>
    <rPh sb="30" eb="31">
      <t>ヒ</t>
    </rPh>
    <rPh sb="31" eb="34">
      <t>ジギョウヨウ</t>
    </rPh>
    <rPh sb="34" eb="36">
      <t>ケイヒ</t>
    </rPh>
    <rPh sb="37" eb="39">
      <t>ゼンタイ</t>
    </rPh>
    <rPh sb="39" eb="41">
      <t>エイキョウ</t>
    </rPh>
    <rPh sb="41" eb="43">
      <t>ジギョウ</t>
    </rPh>
    <rPh sb="43" eb="44">
      <t>ヒ</t>
    </rPh>
    <rPh sb="45" eb="47">
      <t>クブン</t>
    </rPh>
    <phoneticPr fontId="3"/>
  </si>
  <si>
    <t>←事業実績書に
　記入する額</t>
    <rPh sb="3" eb="5">
      <t>ジッセキ</t>
    </rPh>
    <rPh sb="9" eb="11">
      <t>キニュウ</t>
    </rPh>
    <rPh sb="13" eb="14">
      <t>ガク</t>
    </rPh>
    <phoneticPr fontId="3"/>
  </si>
  <si>
    <t>※事業実績書に記入する額</t>
    <rPh sb="3" eb="5">
      <t>ジッセキ</t>
    </rPh>
    <rPh sb="7" eb="9">
      <t>キニュウ</t>
    </rPh>
    <rPh sb="11" eb="12">
      <t>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</si>
</sst>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_ "/>
    <numFmt numFmtId="177" formatCode="#,##0.00_ "/>
    <numFmt numFmtId="178" formatCode="#,##0_ "/>
    <numFmt numFmtId="179" formatCode="#,##0_);[Red]\(#,##0\)"/>
    <numFmt numFmtId="180" formatCode="#,##0.00_ ;[Red]\-#,##0.00\ "/>
    <numFmt numFmtId="181" formatCode="#,##0_ ;[Red]\-#,##0\ "/>
  </numFmts>
  <fonts count="21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AR丸ゴシック体M"/>
      <family val="3"/>
      <charset val="128"/>
    </font>
    <font>
      <sz val="11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u/>
      <sz val="11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b/>
      <sz val="10"/>
      <color rgb="FFFF0000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12"/>
      <color rgb="FFFF0000"/>
      <name val="游ゴシック"/>
      <family val="3"/>
      <charset val="128"/>
    </font>
    <font>
      <b/>
      <sz val="11"/>
      <color rgb="FFFF0000"/>
      <name val="游ゴシック"/>
      <family val="3"/>
      <charset val="128"/>
    </font>
    <font>
      <b/>
      <sz val="12"/>
      <color rgb="FFFF0000"/>
      <name val="游ゴシック"/>
      <family val="3"/>
      <charset val="128"/>
    </font>
    <font>
      <b/>
      <u val="double"/>
      <sz val="12"/>
      <color rgb="FFFF0000"/>
      <name val="游ゴシック"/>
      <family val="3"/>
      <charset val="128"/>
    </font>
    <font>
      <b/>
      <sz val="11"/>
      <color rgb="FF0000FF"/>
      <name val="游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2EEEE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</borders>
  <cellStyleXfs count="36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ill="0" applyBorder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153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12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17" xfId="0" applyFont="1" applyBorder="1">
      <alignment vertical="center"/>
    </xf>
    <xf numFmtId="0" fontId="10" fillId="0" borderId="0" xfId="0" applyFont="1">
      <alignment vertical="center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4" xfId="0" applyFont="1" applyBorder="1" applyAlignment="1">
      <alignment horizontal="center" vertical="center"/>
    </xf>
    <xf numFmtId="0" fontId="12" fillId="0" borderId="0" xfId="0" applyFont="1">
      <alignment vertical="center"/>
    </xf>
    <xf numFmtId="3" fontId="11" fillId="0" borderId="14" xfId="0" applyNumberFormat="1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14" xfId="0" applyFont="1" applyBorder="1">
      <alignment vertical="center"/>
    </xf>
    <xf numFmtId="0" fontId="15" fillId="0" borderId="14" xfId="0" applyFont="1" applyBorder="1">
      <alignment vertical="center"/>
    </xf>
    <xf numFmtId="0" fontId="15" fillId="0" borderId="23" xfId="0" applyFont="1" applyBorder="1">
      <alignment vertical="center"/>
    </xf>
    <xf numFmtId="0" fontId="15" fillId="0" borderId="0" xfId="0" applyFont="1">
      <alignment vertical="center"/>
    </xf>
    <xf numFmtId="0" fontId="9" fillId="0" borderId="3" xfId="0" applyFont="1" applyBorder="1">
      <alignment vertical="center"/>
    </xf>
    <xf numFmtId="0" fontId="9" fillId="3" borderId="3" xfId="0" applyFont="1" applyFill="1" applyBorder="1">
      <alignment vertical="center"/>
    </xf>
    <xf numFmtId="0" fontId="9" fillId="0" borderId="8" xfId="0" applyFont="1" applyBorder="1">
      <alignment vertical="center"/>
    </xf>
    <xf numFmtId="0" fontId="9" fillId="3" borderId="22" xfId="0" applyFont="1" applyFill="1" applyBorder="1">
      <alignment vertical="center"/>
    </xf>
    <xf numFmtId="0" fontId="6" fillId="3" borderId="22" xfId="0" applyFont="1" applyFill="1" applyBorder="1">
      <alignment vertical="center"/>
    </xf>
    <xf numFmtId="0" fontId="6" fillId="3" borderId="3" xfId="0" applyFont="1" applyFill="1" applyBorder="1">
      <alignment vertical="center"/>
    </xf>
    <xf numFmtId="0" fontId="6" fillId="3" borderId="8" xfId="0" applyFont="1" applyFill="1" applyBorder="1">
      <alignment vertical="center"/>
    </xf>
    <xf numFmtId="0" fontId="6" fillId="0" borderId="33" xfId="0" applyFont="1" applyBorder="1">
      <alignment vertical="center"/>
    </xf>
    <xf numFmtId="176" fontId="7" fillId="0" borderId="0" xfId="0" applyNumberFormat="1" applyFont="1" applyAlignment="1">
      <alignment horizontal="right" vertical="center"/>
    </xf>
    <xf numFmtId="176" fontId="7" fillId="0" borderId="17" xfId="0" applyNumberFormat="1" applyFont="1" applyBorder="1" applyAlignment="1">
      <alignment horizontal="right" vertical="center"/>
    </xf>
    <xf numFmtId="176" fontId="7" fillId="0" borderId="16" xfId="0" applyNumberFormat="1" applyFont="1" applyBorder="1" applyAlignment="1">
      <alignment horizontal="right" vertical="center"/>
    </xf>
    <xf numFmtId="179" fontId="7" fillId="2" borderId="0" xfId="35" applyNumberFormat="1" applyFont="1" applyFill="1" applyBorder="1" applyAlignment="1">
      <alignment horizontal="center" vertical="center"/>
    </xf>
    <xf numFmtId="179" fontId="6" fillId="2" borderId="0" xfId="0" applyNumberFormat="1" applyFont="1" applyFill="1" applyAlignment="1">
      <alignment horizontal="center" vertical="center"/>
    </xf>
    <xf numFmtId="0" fontId="19" fillId="0" borderId="16" xfId="0" applyFont="1" applyBorder="1">
      <alignment vertical="center"/>
    </xf>
    <xf numFmtId="0" fontId="7" fillId="0" borderId="17" xfId="0" applyFont="1" applyBorder="1">
      <alignment vertical="center"/>
    </xf>
    <xf numFmtId="0" fontId="7" fillId="0" borderId="17" xfId="0" applyFont="1" applyBorder="1" applyAlignment="1">
      <alignment vertical="center" wrapText="1"/>
    </xf>
    <xf numFmtId="0" fontId="14" fillId="0" borderId="0" xfId="0" applyFont="1">
      <alignment vertical="center"/>
    </xf>
    <xf numFmtId="0" fontId="7" fillId="0" borderId="14" xfId="0" applyFont="1" applyBorder="1" applyAlignment="1">
      <alignment vertical="center" wrapText="1"/>
    </xf>
    <xf numFmtId="0" fontId="17" fillId="0" borderId="23" xfId="0" applyFont="1" applyBorder="1">
      <alignment vertical="center"/>
    </xf>
    <xf numFmtId="0" fontId="17" fillId="0" borderId="0" xfId="0" applyFont="1">
      <alignment vertical="center"/>
    </xf>
    <xf numFmtId="0" fontId="8" fillId="0" borderId="14" xfId="0" applyFont="1" applyBorder="1" applyAlignment="1">
      <alignment horizontal="center" vertical="center"/>
    </xf>
    <xf numFmtId="0" fontId="0" fillId="0" borderId="14" xfId="0" applyBorder="1">
      <alignment vertical="center"/>
    </xf>
    <xf numFmtId="0" fontId="7" fillId="0" borderId="12" xfId="0" applyFont="1" applyBorder="1" applyAlignment="1">
      <alignment horizontal="center" vertical="center" wrapText="1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0" xfId="0" applyFont="1">
      <alignment vertical="center"/>
    </xf>
    <xf numFmtId="0" fontId="6" fillId="0" borderId="17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15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177" fontId="7" fillId="3" borderId="27" xfId="0" applyNumberFormat="1" applyFont="1" applyFill="1" applyBorder="1" applyAlignment="1">
      <alignment horizontal="right" vertical="center"/>
    </xf>
    <xf numFmtId="177" fontId="7" fillId="3" borderId="10" xfId="0" applyNumberFormat="1" applyFont="1" applyFill="1" applyBorder="1" applyAlignment="1">
      <alignment horizontal="right" vertical="center"/>
    </xf>
    <xf numFmtId="177" fontId="7" fillId="3" borderId="11" xfId="0" applyNumberFormat="1" applyFont="1" applyFill="1" applyBorder="1" applyAlignment="1">
      <alignment horizontal="right" vertical="center"/>
    </xf>
    <xf numFmtId="177" fontId="7" fillId="3" borderId="29" xfId="0" applyNumberFormat="1" applyFont="1" applyFill="1" applyBorder="1" applyAlignment="1">
      <alignment horizontal="right" vertical="center"/>
    </xf>
    <xf numFmtId="177" fontId="7" fillId="3" borderId="14" xfId="0" applyNumberFormat="1" applyFont="1" applyFill="1" applyBorder="1" applyAlignment="1">
      <alignment horizontal="right" vertical="center"/>
    </xf>
    <xf numFmtId="177" fontId="7" fillId="3" borderId="15" xfId="0" applyNumberFormat="1" applyFont="1" applyFill="1" applyBorder="1" applyAlignment="1">
      <alignment horizontal="right" vertical="center"/>
    </xf>
    <xf numFmtId="0" fontId="7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0" fontId="11" fillId="3" borderId="14" xfId="0" applyNumberFormat="1" applyFont="1" applyFill="1" applyBorder="1">
      <alignment vertical="center"/>
    </xf>
    <xf numFmtId="10" fontId="11" fillId="3" borderId="15" xfId="0" applyNumberFormat="1" applyFont="1" applyFill="1" applyBorder="1">
      <alignment vertical="center"/>
    </xf>
    <xf numFmtId="0" fontId="6" fillId="0" borderId="1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177" fontId="9" fillId="0" borderId="1" xfId="0" applyNumberFormat="1" applyFont="1" applyBorder="1">
      <alignment vertical="center"/>
    </xf>
    <xf numFmtId="177" fontId="9" fillId="0" borderId="4" xfId="0" applyNumberFormat="1" applyFont="1" applyBorder="1">
      <alignment vertical="center"/>
    </xf>
    <xf numFmtId="3" fontId="9" fillId="0" borderId="20" xfId="0" applyNumberFormat="1" applyFont="1" applyBorder="1">
      <alignment vertical="center"/>
    </xf>
    <xf numFmtId="3" fontId="9" fillId="0" borderId="7" xfId="0" applyNumberFormat="1" applyFont="1" applyBorder="1">
      <alignment vertical="center"/>
    </xf>
    <xf numFmtId="178" fontId="7" fillId="0" borderId="12" xfId="0" applyNumberFormat="1" applyFont="1" applyBorder="1">
      <alignment vertical="center"/>
    </xf>
    <xf numFmtId="178" fontId="6" fillId="0" borderId="10" xfId="0" applyNumberFormat="1" applyFont="1" applyBorder="1">
      <alignment vertical="center"/>
    </xf>
    <xf numFmtId="178" fontId="6" fillId="0" borderId="11" xfId="0" applyNumberFormat="1" applyFont="1" applyBorder="1">
      <alignment vertical="center"/>
    </xf>
    <xf numFmtId="178" fontId="6" fillId="0" borderId="13" xfId="0" applyNumberFormat="1" applyFont="1" applyBorder="1">
      <alignment vertical="center"/>
    </xf>
    <xf numFmtId="178" fontId="6" fillId="0" borderId="14" xfId="0" applyNumberFormat="1" applyFont="1" applyBorder="1">
      <alignment vertical="center"/>
    </xf>
    <xf numFmtId="178" fontId="6" fillId="0" borderId="15" xfId="0" applyNumberFormat="1" applyFont="1" applyBorder="1">
      <alignment vertical="center"/>
    </xf>
    <xf numFmtId="180" fontId="7" fillId="3" borderId="27" xfId="0" applyNumberFormat="1" applyFont="1" applyFill="1" applyBorder="1" applyAlignment="1">
      <alignment horizontal="right" vertical="center"/>
    </xf>
    <xf numFmtId="180" fontId="0" fillId="3" borderId="10" xfId="0" applyNumberFormat="1" applyFill="1" applyBorder="1" applyAlignment="1">
      <alignment horizontal="right" vertical="center"/>
    </xf>
    <xf numFmtId="180" fontId="0" fillId="3" borderId="11" xfId="0" applyNumberFormat="1" applyFill="1" applyBorder="1" applyAlignment="1">
      <alignment horizontal="right" vertical="center"/>
    </xf>
    <xf numFmtId="180" fontId="0" fillId="3" borderId="29" xfId="0" applyNumberFormat="1" applyFill="1" applyBorder="1" applyAlignment="1">
      <alignment horizontal="right" vertical="center"/>
    </xf>
    <xf numFmtId="180" fontId="0" fillId="3" borderId="14" xfId="0" applyNumberFormat="1" applyFill="1" applyBorder="1" applyAlignment="1">
      <alignment horizontal="right" vertical="center"/>
    </xf>
    <xf numFmtId="180" fontId="0" fillId="3" borderId="15" xfId="0" applyNumberFormat="1" applyFill="1" applyBorder="1" applyAlignment="1">
      <alignment horizontal="right" vertical="center"/>
    </xf>
    <xf numFmtId="181" fontId="7" fillId="3" borderId="12" xfId="35" applyNumberFormat="1" applyFont="1" applyFill="1" applyBorder="1" applyAlignment="1">
      <alignment horizontal="center" vertical="center"/>
    </xf>
    <xf numFmtId="181" fontId="6" fillId="3" borderId="10" xfId="0" applyNumberFormat="1" applyFont="1" applyFill="1" applyBorder="1" applyAlignment="1">
      <alignment horizontal="center" vertical="center"/>
    </xf>
    <xf numFmtId="181" fontId="6" fillId="3" borderId="11" xfId="0" applyNumberFormat="1" applyFont="1" applyFill="1" applyBorder="1" applyAlignment="1">
      <alignment horizontal="center" vertical="center"/>
    </xf>
    <xf numFmtId="181" fontId="6" fillId="3" borderId="16" xfId="0" applyNumberFormat="1" applyFont="1" applyFill="1" applyBorder="1" applyAlignment="1">
      <alignment horizontal="center" vertical="center"/>
    </xf>
    <xf numFmtId="181" fontId="6" fillId="3" borderId="0" xfId="0" applyNumberFormat="1" applyFont="1" applyFill="1" applyAlignment="1">
      <alignment horizontal="center" vertical="center"/>
    </xf>
    <xf numFmtId="181" fontId="6" fillId="3" borderId="17" xfId="0" applyNumberFormat="1" applyFont="1" applyFill="1" applyBorder="1" applyAlignment="1">
      <alignment horizontal="center" vertical="center"/>
    </xf>
    <xf numFmtId="181" fontId="6" fillId="3" borderId="13" xfId="0" applyNumberFormat="1" applyFont="1" applyFill="1" applyBorder="1" applyAlignment="1">
      <alignment horizontal="center" vertical="center"/>
    </xf>
    <xf numFmtId="181" fontId="6" fillId="3" borderId="14" xfId="0" applyNumberFormat="1" applyFont="1" applyFill="1" applyBorder="1" applyAlignment="1">
      <alignment horizontal="center" vertical="center"/>
    </xf>
    <xf numFmtId="181" fontId="6" fillId="3" borderId="15" xfId="0" applyNumberFormat="1" applyFont="1" applyFill="1" applyBorder="1" applyAlignment="1">
      <alignment horizontal="center" vertical="center"/>
    </xf>
    <xf numFmtId="0" fontId="10" fillId="0" borderId="23" xfId="0" applyFont="1" applyBorder="1" applyAlignment="1">
      <alignment horizontal="left" vertical="center" shrinkToFit="1"/>
    </xf>
    <xf numFmtId="0" fontId="13" fillId="0" borderId="16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16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top" shrinkToFit="1"/>
    </xf>
    <xf numFmtId="0" fontId="10" fillId="0" borderId="0" xfId="0" applyFont="1" applyAlignment="1">
      <alignment horizontal="left" vertical="top" shrinkToFit="1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3" fontId="6" fillId="3" borderId="12" xfId="0" applyNumberFormat="1" applyFont="1" applyFill="1" applyBorder="1">
      <alignment vertical="center"/>
    </xf>
    <xf numFmtId="3" fontId="6" fillId="3" borderId="10" xfId="0" applyNumberFormat="1" applyFont="1" applyFill="1" applyBorder="1">
      <alignment vertical="center"/>
    </xf>
    <xf numFmtId="3" fontId="6" fillId="3" borderId="11" xfId="0" applyNumberFormat="1" applyFont="1" applyFill="1" applyBorder="1">
      <alignment vertical="center"/>
    </xf>
    <xf numFmtId="3" fontId="6" fillId="3" borderId="13" xfId="0" applyNumberFormat="1" applyFont="1" applyFill="1" applyBorder="1">
      <alignment vertical="center"/>
    </xf>
    <xf numFmtId="3" fontId="6" fillId="3" borderId="14" xfId="0" applyNumberFormat="1" applyFont="1" applyFill="1" applyBorder="1">
      <alignment vertical="center"/>
    </xf>
    <xf numFmtId="3" fontId="6" fillId="3" borderId="15" xfId="0" applyNumberFormat="1" applyFont="1" applyFill="1" applyBorder="1">
      <alignment vertical="center"/>
    </xf>
    <xf numFmtId="3" fontId="9" fillId="3" borderId="20" xfId="0" applyNumberFormat="1" applyFont="1" applyFill="1" applyBorder="1">
      <alignment vertical="center"/>
    </xf>
    <xf numFmtId="3" fontId="9" fillId="3" borderId="7" xfId="0" applyNumberFormat="1" applyFont="1" applyFill="1" applyBorder="1">
      <alignment vertical="center"/>
    </xf>
    <xf numFmtId="3" fontId="9" fillId="3" borderId="19" xfId="0" applyNumberFormat="1" applyFont="1" applyFill="1" applyBorder="1">
      <alignment vertical="center"/>
    </xf>
    <xf numFmtId="3" fontId="9" fillId="3" borderId="21" xfId="0" applyNumberFormat="1" applyFont="1" applyFill="1" applyBorder="1">
      <alignment vertical="center"/>
    </xf>
    <xf numFmtId="0" fontId="6" fillId="0" borderId="1" xfId="0" applyFont="1" applyBorder="1" applyAlignment="1">
      <alignment horizontal="center" vertical="center" shrinkToFit="1"/>
    </xf>
    <xf numFmtId="3" fontId="9" fillId="0" borderId="1" xfId="0" applyNumberFormat="1" applyFont="1" applyBorder="1">
      <alignment vertical="center"/>
    </xf>
    <xf numFmtId="3" fontId="9" fillId="0" borderId="4" xfId="0" applyNumberFormat="1" applyFont="1" applyBorder="1">
      <alignment vertical="center"/>
    </xf>
    <xf numFmtId="3" fontId="9" fillId="3" borderId="1" xfId="0" applyNumberFormat="1" applyFont="1" applyFill="1" applyBorder="1">
      <alignment vertical="center"/>
    </xf>
    <xf numFmtId="3" fontId="9" fillId="3" borderId="4" xfId="0" applyNumberFormat="1" applyFont="1" applyFill="1" applyBorder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177" fontId="9" fillId="3" borderId="1" xfId="0" applyNumberFormat="1" applyFont="1" applyFill="1" applyBorder="1">
      <alignment vertical="center"/>
    </xf>
    <xf numFmtId="177" fontId="9" fillId="3" borderId="4" xfId="0" applyNumberFormat="1" applyFont="1" applyFill="1" applyBorder="1">
      <alignment vertical="center"/>
    </xf>
    <xf numFmtId="0" fontId="6" fillId="0" borderId="0" xfId="0" applyFont="1" applyAlignment="1">
      <alignment horizontal="right" vertical="center" shrinkToFit="1"/>
    </xf>
    <xf numFmtId="3" fontId="6" fillId="3" borderId="30" xfId="0" applyNumberFormat="1" applyFont="1" applyFill="1" applyBorder="1" applyAlignment="1">
      <alignment horizontal="right" vertical="center" shrinkToFit="1"/>
    </xf>
    <xf numFmtId="3" fontId="6" fillId="3" borderId="31" xfId="0" applyNumberFormat="1" applyFont="1" applyFill="1" applyBorder="1" applyAlignment="1">
      <alignment horizontal="right" vertical="center" shrinkToFit="1"/>
    </xf>
    <xf numFmtId="3" fontId="6" fillId="3" borderId="32" xfId="0" applyNumberFormat="1" applyFont="1" applyFill="1" applyBorder="1" applyAlignment="1">
      <alignment horizontal="right" vertical="center" shrinkToFit="1"/>
    </xf>
    <xf numFmtId="3" fontId="6" fillId="3" borderId="30" xfId="0" applyNumberFormat="1" applyFont="1" applyFill="1" applyBorder="1" applyAlignment="1">
      <alignment vertical="center" shrinkToFit="1"/>
    </xf>
    <xf numFmtId="3" fontId="6" fillId="3" borderId="31" xfId="0" applyNumberFormat="1" applyFont="1" applyFill="1" applyBorder="1" applyAlignment="1">
      <alignment vertical="center" shrinkToFit="1"/>
    </xf>
    <xf numFmtId="3" fontId="6" fillId="3" borderId="32" xfId="0" applyNumberFormat="1" applyFont="1" applyFill="1" applyBorder="1" applyAlignment="1">
      <alignment vertical="center" shrinkToFit="1"/>
    </xf>
    <xf numFmtId="0" fontId="6" fillId="0" borderId="0" xfId="0" applyFont="1" applyAlignment="1">
      <alignment horizontal="right" vertical="center"/>
    </xf>
  </cellXfs>
  <cellStyles count="36">
    <cellStyle name="パーセント" xfId="35" builtinId="5"/>
    <cellStyle name="桁区切り 2" xfId="1" xr:uid="{00000000-0005-0000-0000-000002000000}"/>
    <cellStyle name="桁区切り 3" xfId="2" xr:uid="{00000000-0005-0000-0000-000003000000}"/>
    <cellStyle name="桁区切り 4" xfId="3" xr:uid="{00000000-0005-0000-0000-000004000000}"/>
    <cellStyle name="桁区切り 5" xfId="4" xr:uid="{00000000-0005-0000-0000-000005000000}"/>
    <cellStyle name="桁区切り 5 2" xfId="5" xr:uid="{00000000-0005-0000-0000-000006000000}"/>
    <cellStyle name="桁区切り 5 2 2" xfId="6" xr:uid="{00000000-0005-0000-0000-000007000000}"/>
    <cellStyle name="桁区切り 5 2 3" xfId="7" xr:uid="{00000000-0005-0000-0000-000008000000}"/>
    <cellStyle name="桁区切り 5 2 3 2" xfId="8" xr:uid="{00000000-0005-0000-0000-000009000000}"/>
    <cellStyle name="桁区切り 5 2 4" xfId="9" xr:uid="{00000000-0005-0000-0000-00000A000000}"/>
    <cellStyle name="桁区切り 5 2 4 2" xfId="10" xr:uid="{00000000-0005-0000-0000-00000B000000}"/>
    <cellStyle name="桁区切り 5 2 4 3" xfId="11" xr:uid="{00000000-0005-0000-0000-00000C000000}"/>
    <cellStyle name="桁区切り 5 2 4 3 2" xfId="12" xr:uid="{00000000-0005-0000-0000-00000D000000}"/>
    <cellStyle name="桁区切り 5 2 4 3 2 2" xfId="13" xr:uid="{00000000-0005-0000-0000-00000E000000}"/>
    <cellStyle name="桁区切り 5 2 5" xfId="14" xr:uid="{00000000-0005-0000-0000-00000F000000}"/>
    <cellStyle name="桁区切り 5 2 5 2" xfId="15" xr:uid="{00000000-0005-0000-0000-000010000000}"/>
    <cellStyle name="桁区切り 5 2 5 3" xfId="16" xr:uid="{00000000-0005-0000-0000-000011000000}"/>
    <cellStyle name="桁区切り 5 2 5 3 2" xfId="17" xr:uid="{00000000-0005-0000-0000-000012000000}"/>
    <cellStyle name="桁区切り 5 2 6" xfId="18" xr:uid="{00000000-0005-0000-0000-000013000000}"/>
    <cellStyle name="桁区切り 5 2 7" xfId="19" xr:uid="{00000000-0005-0000-0000-000014000000}"/>
    <cellStyle name="桁区切り 5 2 8" xfId="20" xr:uid="{00000000-0005-0000-0000-000015000000}"/>
    <cellStyle name="桁区切り 6" xfId="21" xr:uid="{00000000-0005-0000-0000-000016000000}"/>
    <cellStyle name="桁区切り 6 2" xfId="22" xr:uid="{00000000-0005-0000-0000-000017000000}"/>
    <cellStyle name="桁区切り 6 2 2" xfId="23" xr:uid="{00000000-0005-0000-0000-000018000000}"/>
    <cellStyle name="桁区切り 6 2 2 2" xfId="24" xr:uid="{00000000-0005-0000-0000-000019000000}"/>
    <cellStyle name="桁区切り 6 2 2 2 2" xfId="25" xr:uid="{00000000-0005-0000-0000-00001A000000}"/>
    <cellStyle name="桁区切り 6 2 3" xfId="26" xr:uid="{00000000-0005-0000-0000-00001B000000}"/>
    <cellStyle name="桁区切り 6 2 3 2" xfId="27" xr:uid="{00000000-0005-0000-0000-00001C000000}"/>
    <cellStyle name="桁区切り 7" xfId="28" xr:uid="{00000000-0005-0000-0000-00001D000000}"/>
    <cellStyle name="桁区切り 8" xfId="34" xr:uid="{00000000-0005-0000-0000-00001E000000}"/>
    <cellStyle name="標準" xfId="0" builtinId="0"/>
    <cellStyle name="標準 2" xfId="29" xr:uid="{00000000-0005-0000-0000-000020000000}"/>
    <cellStyle name="標準 2 2" xfId="30" xr:uid="{00000000-0005-0000-0000-000021000000}"/>
    <cellStyle name="標準 2_0214風俗営業作業（郡山市）" xfId="31" xr:uid="{00000000-0005-0000-0000-000022000000}"/>
    <cellStyle name="標準 3" xfId="32" xr:uid="{00000000-0005-0000-0000-000023000000}"/>
    <cellStyle name="標準 4" xfId="33" xr:uid="{00000000-0005-0000-0000-000024000000}"/>
  </cellStyles>
  <dxfs count="0"/>
  <tableStyles count="0" defaultTableStyle="TableStyleMedium2" defaultPivotStyle="PivotStyleLight16"/>
  <colors>
    <mruColors>
      <color rgb="FF02EEEE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BA55"/>
  <sheetViews>
    <sheetView showGridLines="0" tabSelected="1" view="pageBreakPreview" zoomScale="85" zoomScaleNormal="100" zoomScaleSheetLayoutView="85" workbookViewId="0">
      <selection sqref="A1:AM1"/>
    </sheetView>
  </sheetViews>
  <sheetFormatPr defaultColWidth="2.44140625" defaultRowHeight="15" customHeight="1" x14ac:dyDescent="0.2"/>
  <cols>
    <col min="1" max="25" width="2.44140625" style="1"/>
    <col min="26" max="30" width="3.5546875" style="1" customWidth="1"/>
    <col min="31" max="33" width="2.44140625" style="1"/>
    <col min="34" max="38" width="3.5546875" style="1" customWidth="1"/>
    <col min="39" max="16384" width="2.44140625" style="1"/>
  </cols>
  <sheetData>
    <row r="1" spans="1:39" ht="18.75" customHeight="1" thickBot="1" x14ac:dyDescent="0.25">
      <c r="A1" s="41" t="s">
        <v>40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2"/>
    </row>
    <row r="2" spans="1:39" ht="34.200000000000003" customHeight="1" x14ac:dyDescent="0.2">
      <c r="A2" s="100" t="s">
        <v>50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"/>
    </row>
    <row r="3" spans="1:39" ht="34.200000000000003" customHeight="1" x14ac:dyDescent="0.2">
      <c r="A3" s="100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4"/>
    </row>
    <row r="4" spans="1:39" ht="17.399999999999999" customHeight="1" thickBot="1" x14ac:dyDescent="0.25">
      <c r="A4" s="3"/>
      <c r="B4" s="134" t="s">
        <v>11</v>
      </c>
      <c r="C4" s="134"/>
      <c r="D4" s="134"/>
      <c r="E4" s="134"/>
      <c r="F4" s="134"/>
      <c r="G4" s="134"/>
      <c r="H4" s="140" t="s">
        <v>13</v>
      </c>
      <c r="I4" s="140"/>
      <c r="J4" s="140"/>
      <c r="K4" s="140"/>
      <c r="L4" s="140"/>
      <c r="M4" s="140"/>
      <c r="N4" s="140"/>
      <c r="O4" s="140"/>
      <c r="AM4" s="4"/>
    </row>
    <row r="5" spans="1:39" ht="17.399999999999999" customHeight="1" x14ac:dyDescent="0.2">
      <c r="A5" s="3"/>
      <c r="B5" s="134" t="s">
        <v>10</v>
      </c>
      <c r="C5" s="134"/>
      <c r="D5" s="134"/>
      <c r="E5" s="134"/>
      <c r="F5" s="134"/>
      <c r="G5" s="134"/>
      <c r="H5" s="74"/>
      <c r="I5" s="74"/>
      <c r="J5" s="74"/>
      <c r="K5" s="74"/>
      <c r="L5" s="74"/>
      <c r="M5" s="74"/>
      <c r="N5" s="75"/>
      <c r="O5" s="21" t="s">
        <v>12</v>
      </c>
      <c r="P5" s="1" t="s">
        <v>36</v>
      </c>
      <c r="Y5" s="105" t="s">
        <v>16</v>
      </c>
      <c r="Z5" s="72" t="s">
        <v>14</v>
      </c>
      <c r="AA5" s="72"/>
      <c r="AB5" s="72"/>
      <c r="AC5" s="72"/>
      <c r="AD5" s="72"/>
      <c r="AE5" s="72"/>
      <c r="AF5" s="9" t="s">
        <v>4</v>
      </c>
      <c r="AG5" s="68" t="s">
        <v>32</v>
      </c>
      <c r="AH5" s="68"/>
      <c r="AI5" s="68"/>
      <c r="AJ5" s="68"/>
      <c r="AK5" s="69"/>
      <c r="AM5" s="4"/>
    </row>
    <row r="6" spans="1:39" ht="17.399999999999999" customHeight="1" thickBot="1" x14ac:dyDescent="0.25">
      <c r="A6" s="3"/>
      <c r="B6" s="134" t="s">
        <v>1</v>
      </c>
      <c r="C6" s="134"/>
      <c r="D6" s="134"/>
      <c r="E6" s="134"/>
      <c r="F6" s="134"/>
      <c r="G6" s="134"/>
      <c r="H6" s="74"/>
      <c r="I6" s="74"/>
      <c r="J6" s="74"/>
      <c r="K6" s="74"/>
      <c r="L6" s="74"/>
      <c r="M6" s="74"/>
      <c r="N6" s="75"/>
      <c r="O6" s="21" t="s">
        <v>12</v>
      </c>
      <c r="P6" s="1" t="s">
        <v>28</v>
      </c>
      <c r="Y6" s="106"/>
      <c r="Z6" s="139" t="s">
        <v>17</v>
      </c>
      <c r="AA6" s="139"/>
      <c r="AB6" s="139"/>
      <c r="AC6" s="139"/>
      <c r="AD6" s="139"/>
      <c r="AE6" s="139"/>
      <c r="AF6" s="7" t="s">
        <v>4</v>
      </c>
      <c r="AG6" s="70">
        <f>IF(H7&gt;0,H6/(H7+H6),1)</f>
        <v>1</v>
      </c>
      <c r="AH6" s="70"/>
      <c r="AI6" s="70"/>
      <c r="AJ6" s="70"/>
      <c r="AK6" s="71"/>
      <c r="AM6" s="4"/>
    </row>
    <row r="7" spans="1:39" ht="17.399999999999999" customHeight="1" thickBot="1" x14ac:dyDescent="0.25">
      <c r="A7" s="3"/>
      <c r="B7" s="134" t="s">
        <v>2</v>
      </c>
      <c r="C7" s="134"/>
      <c r="D7" s="134"/>
      <c r="E7" s="134"/>
      <c r="F7" s="134"/>
      <c r="G7" s="134"/>
      <c r="H7" s="74"/>
      <c r="I7" s="74"/>
      <c r="J7" s="74"/>
      <c r="K7" s="74"/>
      <c r="L7" s="74"/>
      <c r="M7" s="74"/>
      <c r="N7" s="75"/>
      <c r="O7" s="21" t="s">
        <v>12</v>
      </c>
      <c r="P7" s="1" t="s">
        <v>29</v>
      </c>
      <c r="Z7" s="99" t="s">
        <v>23</v>
      </c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M7" s="4"/>
    </row>
    <row r="8" spans="1:39" ht="17.399999999999999" customHeight="1" x14ac:dyDescent="0.2">
      <c r="A8" s="3"/>
      <c r="B8" s="134" t="s">
        <v>3</v>
      </c>
      <c r="C8" s="134"/>
      <c r="D8" s="134"/>
      <c r="E8" s="134"/>
      <c r="F8" s="134"/>
      <c r="G8" s="134"/>
      <c r="H8" s="143">
        <f>H5-(H6+H7)</f>
        <v>0</v>
      </c>
      <c r="I8" s="143"/>
      <c r="J8" s="143"/>
      <c r="K8" s="143"/>
      <c r="L8" s="143"/>
      <c r="M8" s="143"/>
      <c r="N8" s="144"/>
      <c r="O8" s="22" t="s">
        <v>12</v>
      </c>
      <c r="P8" s="1" t="s">
        <v>30</v>
      </c>
      <c r="Y8" s="105" t="s">
        <v>16</v>
      </c>
      <c r="Z8" s="72" t="s">
        <v>15</v>
      </c>
      <c r="AA8" s="72"/>
      <c r="AB8" s="72"/>
      <c r="AC8" s="72"/>
      <c r="AD8" s="72"/>
      <c r="AE8" s="72"/>
      <c r="AF8" s="9" t="s">
        <v>4</v>
      </c>
      <c r="AG8" s="72" t="s">
        <v>33</v>
      </c>
      <c r="AH8" s="72"/>
      <c r="AI8" s="72"/>
      <c r="AJ8" s="72"/>
      <c r="AK8" s="73"/>
      <c r="AM8" s="4"/>
    </row>
    <row r="9" spans="1:39" ht="17.399999999999999" customHeight="1" thickBot="1" x14ac:dyDescent="0.25">
      <c r="A9" s="3"/>
      <c r="B9" s="134" t="s">
        <v>5</v>
      </c>
      <c r="C9" s="134"/>
      <c r="D9" s="134"/>
      <c r="E9" s="134"/>
      <c r="F9" s="134"/>
      <c r="G9" s="134"/>
      <c r="H9" s="74"/>
      <c r="I9" s="74"/>
      <c r="J9" s="74"/>
      <c r="K9" s="74"/>
      <c r="L9" s="74"/>
      <c r="M9" s="74"/>
      <c r="N9" s="75"/>
      <c r="O9" s="21" t="s">
        <v>12</v>
      </c>
      <c r="P9" s="1" t="s">
        <v>37</v>
      </c>
      <c r="S9" s="5" t="s">
        <v>31</v>
      </c>
      <c r="Y9" s="106"/>
      <c r="Z9" s="139" t="s">
        <v>18</v>
      </c>
      <c r="AA9" s="139"/>
      <c r="AB9" s="139"/>
      <c r="AC9" s="139"/>
      <c r="AD9" s="139"/>
      <c r="AE9" s="139"/>
      <c r="AF9" s="7" t="s">
        <v>4</v>
      </c>
      <c r="AG9" s="70">
        <f>IF(H5&gt;0,1-(H9/H5),1)</f>
        <v>1</v>
      </c>
      <c r="AH9" s="70"/>
      <c r="AI9" s="70"/>
      <c r="AJ9" s="70"/>
      <c r="AK9" s="71"/>
      <c r="AM9" s="4"/>
    </row>
    <row r="10" spans="1:39" ht="17.399999999999999" customHeight="1" x14ac:dyDescent="0.2">
      <c r="A10" s="3"/>
      <c r="Z10" s="107" t="s">
        <v>23</v>
      </c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M10" s="4"/>
    </row>
    <row r="11" spans="1:39" ht="17.399999999999999" customHeight="1" x14ac:dyDescent="0.2">
      <c r="A11" s="3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M11" s="4"/>
    </row>
    <row r="12" spans="1:39" ht="17.399999999999999" customHeight="1" x14ac:dyDescent="0.2">
      <c r="A12" s="100" t="s">
        <v>51</v>
      </c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4"/>
    </row>
    <row r="13" spans="1:39" ht="17.399999999999999" customHeight="1" x14ac:dyDescent="0.2">
      <c r="A13" s="100"/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4"/>
    </row>
    <row r="14" spans="1:39" ht="17.399999999999999" customHeight="1" x14ac:dyDescent="0.2">
      <c r="A14" s="3"/>
      <c r="B14" s="140" t="s">
        <v>11</v>
      </c>
      <c r="C14" s="140"/>
      <c r="D14" s="140"/>
      <c r="E14" s="140"/>
      <c r="F14" s="134" t="s">
        <v>19</v>
      </c>
      <c r="G14" s="134"/>
      <c r="H14" s="134"/>
      <c r="I14" s="134"/>
      <c r="J14" s="134"/>
      <c r="K14" s="134"/>
      <c r="L14" s="134"/>
      <c r="M14" s="134"/>
      <c r="N14" s="134" t="s">
        <v>20</v>
      </c>
      <c r="O14" s="134"/>
      <c r="P14" s="134"/>
      <c r="Q14" s="134"/>
      <c r="R14" s="134"/>
      <c r="S14" s="134"/>
      <c r="T14" s="134"/>
      <c r="U14" s="134"/>
      <c r="V14" s="134" t="s">
        <v>21</v>
      </c>
      <c r="W14" s="134"/>
      <c r="X14" s="134"/>
      <c r="Y14" s="134"/>
      <c r="Z14" s="134"/>
      <c r="AA14" s="134"/>
      <c r="AB14" s="134"/>
      <c r="AC14" s="134"/>
      <c r="AD14" s="134" t="s">
        <v>9</v>
      </c>
      <c r="AE14" s="134"/>
      <c r="AF14" s="134"/>
      <c r="AG14" s="134"/>
      <c r="AH14" s="134"/>
      <c r="AI14" s="134"/>
      <c r="AJ14" s="134"/>
      <c r="AK14" s="134"/>
      <c r="AM14" s="4"/>
    </row>
    <row r="15" spans="1:39" ht="17.399999999999999" customHeight="1" x14ac:dyDescent="0.2">
      <c r="A15" s="3"/>
      <c r="B15" s="140" t="s">
        <v>7</v>
      </c>
      <c r="C15" s="140"/>
      <c r="D15" s="140"/>
      <c r="E15" s="140"/>
      <c r="F15" s="135"/>
      <c r="G15" s="135"/>
      <c r="H15" s="135"/>
      <c r="I15" s="135"/>
      <c r="J15" s="135"/>
      <c r="K15" s="135"/>
      <c r="L15" s="136"/>
      <c r="M15" s="21" t="s">
        <v>6</v>
      </c>
      <c r="N15" s="135"/>
      <c r="O15" s="135"/>
      <c r="P15" s="135"/>
      <c r="Q15" s="135"/>
      <c r="R15" s="135"/>
      <c r="S15" s="135"/>
      <c r="T15" s="136"/>
      <c r="U15" s="21" t="s">
        <v>6</v>
      </c>
      <c r="V15" s="135"/>
      <c r="W15" s="135"/>
      <c r="X15" s="135"/>
      <c r="Y15" s="135"/>
      <c r="Z15" s="135"/>
      <c r="AA15" s="135"/>
      <c r="AB15" s="136"/>
      <c r="AC15" s="21" t="s">
        <v>6</v>
      </c>
      <c r="AD15" s="137">
        <f>SUM(F15,N15,V15)</f>
        <v>0</v>
      </c>
      <c r="AE15" s="137"/>
      <c r="AF15" s="137"/>
      <c r="AG15" s="137"/>
      <c r="AH15" s="137"/>
      <c r="AI15" s="137"/>
      <c r="AJ15" s="138"/>
      <c r="AK15" s="26" t="s">
        <v>6</v>
      </c>
      <c r="AM15" s="4"/>
    </row>
    <row r="16" spans="1:39" ht="17.399999999999999" customHeight="1" thickBot="1" x14ac:dyDescent="0.25">
      <c r="A16" s="3"/>
      <c r="B16" s="142" t="s">
        <v>8</v>
      </c>
      <c r="C16" s="142"/>
      <c r="D16" s="142"/>
      <c r="E16" s="142"/>
      <c r="F16" s="76"/>
      <c r="G16" s="76"/>
      <c r="H16" s="76"/>
      <c r="I16" s="76"/>
      <c r="J16" s="76"/>
      <c r="K16" s="76"/>
      <c r="L16" s="77"/>
      <c r="M16" s="23" t="s">
        <v>6</v>
      </c>
      <c r="N16" s="76"/>
      <c r="O16" s="76"/>
      <c r="P16" s="76"/>
      <c r="Q16" s="76"/>
      <c r="R16" s="76"/>
      <c r="S16" s="76"/>
      <c r="T16" s="77"/>
      <c r="U16" s="23" t="s">
        <v>6</v>
      </c>
      <c r="V16" s="76"/>
      <c r="W16" s="76"/>
      <c r="X16" s="76"/>
      <c r="Y16" s="76"/>
      <c r="Z16" s="76"/>
      <c r="AA16" s="76"/>
      <c r="AB16" s="77"/>
      <c r="AC16" s="23" t="s">
        <v>6</v>
      </c>
      <c r="AD16" s="130">
        <f>SUM(F16,N16,V16)</f>
        <v>0</v>
      </c>
      <c r="AE16" s="130"/>
      <c r="AF16" s="130"/>
      <c r="AG16" s="130"/>
      <c r="AH16" s="130"/>
      <c r="AI16" s="130"/>
      <c r="AJ16" s="131"/>
      <c r="AK16" s="27" t="s">
        <v>6</v>
      </c>
      <c r="AM16" s="4"/>
    </row>
    <row r="17" spans="1:39" ht="17.399999999999999" customHeight="1" thickTop="1" x14ac:dyDescent="0.2">
      <c r="A17" s="3"/>
      <c r="B17" s="141" t="s">
        <v>9</v>
      </c>
      <c r="C17" s="141"/>
      <c r="D17" s="141"/>
      <c r="E17" s="141"/>
      <c r="F17" s="132">
        <f>SUM(F15:L16)</f>
        <v>0</v>
      </c>
      <c r="G17" s="132"/>
      <c r="H17" s="132"/>
      <c r="I17" s="132"/>
      <c r="J17" s="132"/>
      <c r="K17" s="132"/>
      <c r="L17" s="133"/>
      <c r="M17" s="24" t="s">
        <v>6</v>
      </c>
      <c r="N17" s="132">
        <f>SUM(N15:T16)</f>
        <v>0</v>
      </c>
      <c r="O17" s="132"/>
      <c r="P17" s="132"/>
      <c r="Q17" s="132"/>
      <c r="R17" s="132"/>
      <c r="S17" s="132"/>
      <c r="T17" s="133"/>
      <c r="U17" s="24" t="s">
        <v>6</v>
      </c>
      <c r="V17" s="132">
        <f>SUM(V15:AB16)</f>
        <v>0</v>
      </c>
      <c r="W17" s="132"/>
      <c r="X17" s="132"/>
      <c r="Y17" s="132"/>
      <c r="Z17" s="132"/>
      <c r="AA17" s="132"/>
      <c r="AB17" s="133"/>
      <c r="AC17" s="24" t="s">
        <v>6</v>
      </c>
      <c r="AD17" s="132">
        <f>SUM(AD15:AJ16)</f>
        <v>0</v>
      </c>
      <c r="AE17" s="132"/>
      <c r="AF17" s="132"/>
      <c r="AG17" s="132"/>
      <c r="AH17" s="132"/>
      <c r="AI17" s="132"/>
      <c r="AJ17" s="133"/>
      <c r="AK17" s="25" t="s">
        <v>6</v>
      </c>
      <c r="AM17" s="4"/>
    </row>
    <row r="18" spans="1:39" ht="17.399999999999999" customHeight="1" x14ac:dyDescent="0.2">
      <c r="A18" s="3"/>
      <c r="AM18" s="4"/>
    </row>
    <row r="19" spans="1:39" ht="17.399999999999999" customHeight="1" x14ac:dyDescent="0.2">
      <c r="A19" s="102" t="s">
        <v>35</v>
      </c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4"/>
    </row>
    <row r="20" spans="1:39" ht="17.399999999999999" customHeight="1" thickBot="1" x14ac:dyDescent="0.25">
      <c r="A20" s="102"/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4"/>
    </row>
    <row r="21" spans="1:39" ht="17.399999999999999" customHeight="1" x14ac:dyDescent="0.2">
      <c r="A21" s="3"/>
      <c r="B21" s="109" t="s">
        <v>34</v>
      </c>
      <c r="C21" s="110"/>
      <c r="D21" s="110"/>
      <c r="E21" s="110"/>
      <c r="F21" s="110"/>
      <c r="G21" s="111"/>
      <c r="H21" s="115" t="s">
        <v>4</v>
      </c>
      <c r="I21" s="116" t="s">
        <v>22</v>
      </c>
      <c r="J21" s="117"/>
      <c r="K21" s="117"/>
      <c r="L21" s="117"/>
      <c r="M21" s="117"/>
      <c r="N21" s="117"/>
      <c r="O21" s="117"/>
      <c r="P21" s="117"/>
      <c r="Q21" s="118"/>
      <c r="R21" s="122" t="s">
        <v>0</v>
      </c>
      <c r="S21" s="65"/>
      <c r="T21" s="109" t="s">
        <v>18</v>
      </c>
      <c r="U21" s="111"/>
      <c r="V21" s="123" t="s">
        <v>4</v>
      </c>
      <c r="W21" s="124">
        <f>Z24+AH24</f>
        <v>0</v>
      </c>
      <c r="X21" s="125"/>
      <c r="Y21" s="125"/>
      <c r="Z21" s="125"/>
      <c r="AA21" s="125"/>
      <c r="AB21" s="125"/>
      <c r="AC21" s="125"/>
      <c r="AD21" s="125"/>
      <c r="AE21" s="126"/>
      <c r="AF21" s="104" t="s">
        <v>6</v>
      </c>
      <c r="AG21" s="66" t="s">
        <v>52</v>
      </c>
      <c r="AH21" s="67"/>
      <c r="AI21" s="67"/>
      <c r="AJ21" s="67"/>
      <c r="AK21" s="67"/>
      <c r="AL21" s="67"/>
      <c r="AM21" s="4"/>
    </row>
    <row r="22" spans="1:39" ht="17.399999999999999" customHeight="1" thickBot="1" x14ac:dyDescent="0.25">
      <c r="A22" s="3"/>
      <c r="B22" s="112"/>
      <c r="C22" s="113"/>
      <c r="D22" s="113"/>
      <c r="E22" s="113"/>
      <c r="F22" s="113"/>
      <c r="G22" s="114"/>
      <c r="H22" s="115"/>
      <c r="I22" s="119"/>
      <c r="J22" s="120"/>
      <c r="K22" s="120"/>
      <c r="L22" s="120"/>
      <c r="M22" s="120"/>
      <c r="N22" s="120"/>
      <c r="O22" s="120"/>
      <c r="P22" s="120"/>
      <c r="Q22" s="121"/>
      <c r="R22" s="122"/>
      <c r="S22" s="65"/>
      <c r="T22" s="112"/>
      <c r="U22" s="114"/>
      <c r="V22" s="123"/>
      <c r="W22" s="127"/>
      <c r="X22" s="128"/>
      <c r="Y22" s="128"/>
      <c r="Z22" s="128"/>
      <c r="AA22" s="128"/>
      <c r="AB22" s="128"/>
      <c r="AC22" s="128"/>
      <c r="AD22" s="128"/>
      <c r="AE22" s="129"/>
      <c r="AF22" s="104"/>
      <c r="AG22" s="67"/>
      <c r="AH22" s="67"/>
      <c r="AI22" s="67"/>
      <c r="AJ22" s="67"/>
      <c r="AK22" s="67"/>
      <c r="AL22" s="67"/>
      <c r="AM22" s="4"/>
    </row>
    <row r="23" spans="1:39" ht="17.399999999999999" customHeight="1" thickBot="1" x14ac:dyDescent="0.25">
      <c r="A23" s="3"/>
      <c r="I23" s="12" t="s">
        <v>38</v>
      </c>
      <c r="W23" s="12" t="s">
        <v>39</v>
      </c>
      <c r="AM23" s="4"/>
    </row>
    <row r="24" spans="1:39" ht="17.399999999999999" customHeight="1" thickTop="1" thickBot="1" x14ac:dyDescent="0.25">
      <c r="A24" s="3"/>
      <c r="I24" s="12"/>
      <c r="S24" s="145" t="s">
        <v>26</v>
      </c>
      <c r="T24" s="145"/>
      <c r="U24" s="145"/>
      <c r="V24" s="145"/>
      <c r="W24" s="145" t="s">
        <v>24</v>
      </c>
      <c r="X24" s="145"/>
      <c r="Y24" s="145"/>
      <c r="Z24" s="146">
        <f>INT(INT(F15+(V15*AG6))*AG9)</f>
        <v>0</v>
      </c>
      <c r="AA24" s="147"/>
      <c r="AB24" s="147"/>
      <c r="AC24" s="147"/>
      <c r="AD24" s="148"/>
      <c r="AE24" s="152" t="s">
        <v>25</v>
      </c>
      <c r="AF24" s="152"/>
      <c r="AG24" s="152"/>
      <c r="AH24" s="149">
        <f>INT(INT(F16+(V16*AG6))*AG9)</f>
        <v>0</v>
      </c>
      <c r="AI24" s="150"/>
      <c r="AJ24" s="150"/>
      <c r="AK24" s="150"/>
      <c r="AL24" s="151"/>
      <c r="AM24" s="4"/>
    </row>
    <row r="25" spans="1:39" ht="17.399999999999999" customHeight="1" thickTop="1" thickBot="1" x14ac:dyDescent="0.25">
      <c r="A25" s="6"/>
      <c r="B25" s="11"/>
      <c r="C25" s="11"/>
      <c r="D25" s="11"/>
      <c r="E25" s="11"/>
      <c r="F25" s="11"/>
      <c r="G25" s="11"/>
      <c r="H25" s="11"/>
      <c r="I25" s="13"/>
      <c r="J25" s="13"/>
      <c r="K25" s="13"/>
      <c r="L25" s="13"/>
      <c r="M25" s="13"/>
      <c r="N25" s="13"/>
      <c r="O25" s="13"/>
      <c r="P25" s="13"/>
      <c r="Q25" s="13"/>
      <c r="R25" s="11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28"/>
      <c r="AM25" s="8"/>
    </row>
    <row r="26" spans="1:39" ht="15" customHeight="1" x14ac:dyDescent="0.2">
      <c r="AM26" s="9"/>
    </row>
    <row r="30" spans="1:39" ht="15" customHeight="1" thickBot="1" x14ac:dyDescent="0.25">
      <c r="A30" s="41" t="s">
        <v>42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2"/>
    </row>
    <row r="31" spans="1:39" ht="15" customHeight="1" x14ac:dyDescent="0.2">
      <c r="A31" s="2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10"/>
    </row>
    <row r="32" spans="1:39" ht="15" customHeight="1" x14ac:dyDescent="0.2">
      <c r="A32" s="34" t="s">
        <v>41</v>
      </c>
      <c r="AM32" s="4"/>
    </row>
    <row r="33" spans="1:53" ht="15" customHeight="1" x14ac:dyDescent="0.2">
      <c r="A33" s="3"/>
      <c r="AM33" s="4"/>
    </row>
    <row r="34" spans="1:53" ht="15" customHeight="1" thickBot="1" x14ac:dyDescent="0.25">
      <c r="A34" s="3"/>
      <c r="AM34" s="4"/>
    </row>
    <row r="35" spans="1:53" ht="15" customHeight="1" x14ac:dyDescent="0.2">
      <c r="A35" s="3"/>
      <c r="B35" s="43" t="s">
        <v>46</v>
      </c>
      <c r="C35" s="44"/>
      <c r="D35" s="44"/>
      <c r="E35" s="44"/>
      <c r="F35" s="44"/>
      <c r="G35" s="44"/>
      <c r="H35" s="44"/>
      <c r="I35" s="45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35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</row>
    <row r="36" spans="1:53" ht="15" customHeight="1" x14ac:dyDescent="0.2">
      <c r="A36" s="3"/>
      <c r="B36" s="46"/>
      <c r="C36" s="47"/>
      <c r="D36" s="47"/>
      <c r="E36" s="47"/>
      <c r="F36" s="47"/>
      <c r="G36" s="47"/>
      <c r="H36" s="47"/>
      <c r="I36" s="48"/>
      <c r="J36" s="14"/>
      <c r="K36" s="52" t="s">
        <v>4</v>
      </c>
      <c r="L36" s="52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6"/>
      <c r="AJ36" s="16"/>
      <c r="AK36" s="16"/>
      <c r="AL36" s="16"/>
      <c r="AM36" s="3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4"/>
      <c r="AZ36" s="14"/>
      <c r="BA36" s="14"/>
    </row>
    <row r="37" spans="1:53" ht="15" customHeight="1" x14ac:dyDescent="0.2">
      <c r="A37" s="3"/>
      <c r="B37" s="46"/>
      <c r="C37" s="47"/>
      <c r="D37" s="47"/>
      <c r="E37" s="47"/>
      <c r="F37" s="47"/>
      <c r="G37" s="47"/>
      <c r="H37" s="47"/>
      <c r="I37" s="48"/>
      <c r="J37" s="14"/>
      <c r="K37" s="52"/>
      <c r="L37" s="52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6"/>
      <c r="AJ37" s="16"/>
      <c r="AK37" s="16"/>
      <c r="AL37" s="16"/>
      <c r="AM37" s="3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4"/>
      <c r="AZ37" s="14"/>
      <c r="BA37" s="14"/>
    </row>
    <row r="38" spans="1:53" ht="15" customHeight="1" thickBot="1" x14ac:dyDescent="0.25">
      <c r="A38" s="3"/>
      <c r="B38" s="49"/>
      <c r="C38" s="50"/>
      <c r="D38" s="50"/>
      <c r="E38" s="50"/>
      <c r="F38" s="50"/>
      <c r="G38" s="50"/>
      <c r="H38" s="50"/>
      <c r="I38" s="51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6"/>
      <c r="AJ38" s="16"/>
      <c r="AK38" s="16"/>
      <c r="AL38" s="16"/>
      <c r="AM38" s="3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4"/>
      <c r="AZ38" s="14"/>
      <c r="BA38" s="14"/>
    </row>
    <row r="39" spans="1:53" ht="15" customHeight="1" x14ac:dyDescent="0.2">
      <c r="A39" s="3"/>
      <c r="B39" s="37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35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</row>
    <row r="40" spans="1:53" ht="15" customHeight="1" thickBot="1" x14ac:dyDescent="0.25">
      <c r="A40" s="3"/>
      <c r="B40" s="37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35"/>
      <c r="AN40" s="14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4"/>
      <c r="BA40" s="14"/>
    </row>
    <row r="41" spans="1:53" ht="15" customHeight="1" thickBot="1" x14ac:dyDescent="0.25">
      <c r="A41" s="3"/>
      <c r="B41" s="37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43" t="s">
        <v>43</v>
      </c>
      <c r="V41" s="53"/>
      <c r="W41" s="53"/>
      <c r="X41" s="53"/>
      <c r="Y41" s="53"/>
      <c r="Z41" s="54"/>
      <c r="AA41" s="58">
        <f>H6</f>
        <v>0</v>
      </c>
      <c r="AB41" s="59"/>
      <c r="AC41" s="59"/>
      <c r="AD41" s="59"/>
      <c r="AE41" s="59"/>
      <c r="AF41" s="60"/>
      <c r="AG41" s="14"/>
      <c r="AH41" s="14"/>
      <c r="AI41" s="14"/>
      <c r="AJ41" s="14"/>
      <c r="AK41" s="14"/>
      <c r="AL41" s="14"/>
      <c r="AM41" s="35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</row>
    <row r="42" spans="1:53" ht="15" customHeight="1" thickBot="1" x14ac:dyDescent="0.25">
      <c r="A42" s="3"/>
      <c r="B42" s="64" t="s">
        <v>48</v>
      </c>
      <c r="C42" s="44"/>
      <c r="D42" s="44"/>
      <c r="E42" s="44"/>
      <c r="F42" s="44"/>
      <c r="G42" s="44"/>
      <c r="H42" s="44"/>
      <c r="I42" s="45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55"/>
      <c r="V42" s="56"/>
      <c r="W42" s="56"/>
      <c r="X42" s="56"/>
      <c r="Y42" s="56"/>
      <c r="Z42" s="57"/>
      <c r="AA42" s="61"/>
      <c r="AB42" s="62"/>
      <c r="AC42" s="62"/>
      <c r="AD42" s="62"/>
      <c r="AE42" s="62"/>
      <c r="AF42" s="63"/>
      <c r="AG42" s="14"/>
      <c r="AH42" s="14"/>
      <c r="AI42" s="14"/>
      <c r="AJ42" s="14"/>
      <c r="AK42" s="14"/>
      <c r="AL42" s="14"/>
      <c r="AM42" s="35"/>
      <c r="AN42" s="14"/>
      <c r="AO42" s="15"/>
      <c r="AP42" s="15"/>
      <c r="AQ42" s="15"/>
      <c r="AR42" s="32"/>
      <c r="AS42" s="33"/>
      <c r="AT42" s="33"/>
      <c r="AU42" s="33"/>
      <c r="AV42" s="33"/>
      <c r="AW42" s="33"/>
      <c r="AX42" s="33"/>
      <c r="AY42" s="14"/>
      <c r="AZ42" s="14"/>
      <c r="BA42" s="14"/>
    </row>
    <row r="43" spans="1:53" ht="15" customHeight="1" thickBot="1" x14ac:dyDescent="0.25">
      <c r="A43" s="3"/>
      <c r="B43" s="49"/>
      <c r="C43" s="50"/>
      <c r="D43" s="50"/>
      <c r="E43" s="50"/>
      <c r="F43" s="50"/>
      <c r="G43" s="50"/>
      <c r="H43" s="50"/>
      <c r="I43" s="51"/>
      <c r="J43" s="15"/>
      <c r="K43" s="65" t="s">
        <v>0</v>
      </c>
      <c r="L43" s="65"/>
      <c r="M43" s="14"/>
      <c r="N43" s="17"/>
      <c r="O43" s="17"/>
      <c r="P43" s="17"/>
      <c r="Q43" s="17"/>
      <c r="R43" s="17"/>
      <c r="S43" s="17"/>
      <c r="T43" s="17"/>
      <c r="U43" s="39" t="s">
        <v>45</v>
      </c>
      <c r="V43" s="19"/>
      <c r="W43" s="17"/>
      <c r="X43" s="17"/>
      <c r="Y43" s="17"/>
      <c r="Z43" s="18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4"/>
      <c r="AM43" s="35"/>
      <c r="AN43" s="14"/>
      <c r="AO43" s="52"/>
      <c r="AP43" s="52"/>
      <c r="AQ43" s="14"/>
      <c r="AR43" s="33"/>
      <c r="AS43" s="33"/>
      <c r="AT43" s="33"/>
      <c r="AU43" s="33"/>
      <c r="AV43" s="33"/>
      <c r="AW43" s="33"/>
      <c r="AX43" s="33"/>
      <c r="AY43" s="14"/>
      <c r="AZ43" s="14"/>
      <c r="BA43" s="14"/>
    </row>
    <row r="44" spans="1:53" ht="15" customHeight="1" thickBot="1" x14ac:dyDescent="0.25">
      <c r="A44" s="3"/>
      <c r="B44" s="78"/>
      <c r="C44" s="79"/>
      <c r="D44" s="79"/>
      <c r="E44" s="79"/>
      <c r="F44" s="79"/>
      <c r="G44" s="79"/>
      <c r="H44" s="79"/>
      <c r="I44" s="80"/>
      <c r="K44" s="65"/>
      <c r="L44" s="65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35"/>
      <c r="AN44" s="14"/>
      <c r="AO44" s="52"/>
      <c r="AP44" s="52"/>
      <c r="AQ44" s="14"/>
      <c r="AR44" s="33"/>
      <c r="AS44" s="33"/>
      <c r="AT44" s="33"/>
      <c r="AU44" s="33"/>
      <c r="AV44" s="33"/>
      <c r="AW44" s="33"/>
      <c r="AX44" s="33"/>
      <c r="AY44" s="14"/>
      <c r="AZ44" s="14"/>
      <c r="BA44" s="14"/>
    </row>
    <row r="45" spans="1:53" ht="15" customHeight="1" thickBot="1" x14ac:dyDescent="0.25">
      <c r="A45" s="3"/>
      <c r="B45" s="81"/>
      <c r="C45" s="82"/>
      <c r="D45" s="82"/>
      <c r="E45" s="82"/>
      <c r="F45" s="82"/>
      <c r="G45" s="82"/>
      <c r="H45" s="82"/>
      <c r="I45" s="83"/>
      <c r="J45" s="14"/>
      <c r="K45" s="14"/>
      <c r="L45" s="14"/>
      <c r="M45" s="14"/>
      <c r="N45" s="43" t="s">
        <v>43</v>
      </c>
      <c r="O45" s="53"/>
      <c r="P45" s="53"/>
      <c r="Q45" s="53"/>
      <c r="R45" s="53"/>
      <c r="S45" s="54"/>
      <c r="T45" s="58">
        <f>H6</f>
        <v>0</v>
      </c>
      <c r="U45" s="59"/>
      <c r="V45" s="59"/>
      <c r="W45" s="59"/>
      <c r="X45" s="59"/>
      <c r="Y45" s="60"/>
      <c r="Z45" s="52" t="s">
        <v>27</v>
      </c>
      <c r="AA45" s="52"/>
      <c r="AB45" s="43" t="s">
        <v>44</v>
      </c>
      <c r="AC45" s="53"/>
      <c r="AD45" s="53"/>
      <c r="AE45" s="53"/>
      <c r="AF45" s="53"/>
      <c r="AG45" s="54"/>
      <c r="AH45" s="84">
        <f>H7</f>
        <v>0</v>
      </c>
      <c r="AI45" s="85"/>
      <c r="AJ45" s="85"/>
      <c r="AK45" s="86"/>
      <c r="AL45" s="29"/>
      <c r="AM45" s="30"/>
      <c r="AN45" s="14"/>
      <c r="AO45" s="14"/>
      <c r="AP45" s="14"/>
      <c r="AQ45" s="14"/>
      <c r="AR45" s="33"/>
      <c r="AS45" s="33"/>
      <c r="AT45" s="33"/>
      <c r="AU45" s="33"/>
      <c r="AV45" s="33"/>
      <c r="AW45" s="33"/>
      <c r="AX45" s="33"/>
      <c r="AY45" s="14"/>
      <c r="AZ45" s="14"/>
      <c r="BA45" s="14"/>
    </row>
    <row r="46" spans="1:53" ht="15" customHeight="1" thickBot="1" x14ac:dyDescent="0.25">
      <c r="A46" s="3"/>
      <c r="B46" s="40" t="s">
        <v>47</v>
      </c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55"/>
      <c r="O46" s="56"/>
      <c r="P46" s="56"/>
      <c r="Q46" s="56"/>
      <c r="R46" s="56"/>
      <c r="S46" s="57"/>
      <c r="T46" s="61"/>
      <c r="U46" s="62"/>
      <c r="V46" s="62"/>
      <c r="W46" s="62"/>
      <c r="X46" s="62"/>
      <c r="Y46" s="63"/>
      <c r="Z46" s="52"/>
      <c r="AA46" s="52"/>
      <c r="AB46" s="55"/>
      <c r="AC46" s="56"/>
      <c r="AD46" s="56"/>
      <c r="AE46" s="56"/>
      <c r="AF46" s="56"/>
      <c r="AG46" s="57"/>
      <c r="AH46" s="87"/>
      <c r="AI46" s="88"/>
      <c r="AJ46" s="88"/>
      <c r="AK46" s="89"/>
      <c r="AL46" s="31"/>
      <c r="AM46" s="30"/>
      <c r="AN46" s="14"/>
      <c r="AO46" s="14"/>
      <c r="AP46" s="20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</row>
    <row r="47" spans="1:53" ht="15" customHeight="1" x14ac:dyDescent="0.2">
      <c r="A47" s="3"/>
      <c r="B47" s="37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40" t="s">
        <v>45</v>
      </c>
      <c r="O47" s="20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40" t="s">
        <v>49</v>
      </c>
      <c r="AC47" s="20"/>
      <c r="AD47" s="14"/>
      <c r="AE47" s="14"/>
      <c r="AF47" s="14"/>
      <c r="AG47" s="14"/>
      <c r="AH47" s="14"/>
      <c r="AI47" s="14"/>
      <c r="AJ47" s="14"/>
      <c r="AK47" s="14"/>
      <c r="AL47" s="14"/>
      <c r="AM47" s="35"/>
      <c r="AN47" s="14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4"/>
      <c r="BA47" s="14"/>
    </row>
    <row r="48" spans="1:53" ht="15" customHeight="1" x14ac:dyDescent="0.2">
      <c r="A48" s="3"/>
      <c r="AM48" s="4"/>
    </row>
    <row r="49" spans="1:39" ht="15" customHeight="1" thickBot="1" x14ac:dyDescent="0.25">
      <c r="A49" s="3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AM49" s="4"/>
    </row>
    <row r="50" spans="1:39" ht="15" customHeight="1" x14ac:dyDescent="0.2">
      <c r="A50" s="3"/>
      <c r="K50" s="15"/>
      <c r="L50" s="15"/>
      <c r="M50" s="15"/>
      <c r="N50" s="90" t="str">
        <f>IF(B44&gt;0,ROUNDDOWN(B44*AA41/(T45+AH45),0),"")</f>
        <v/>
      </c>
      <c r="O50" s="91"/>
      <c r="P50" s="91"/>
      <c r="Q50" s="91"/>
      <c r="R50" s="91"/>
      <c r="S50" s="91"/>
      <c r="T50" s="92"/>
      <c r="U50" s="14"/>
      <c r="V50" s="14"/>
      <c r="W50" s="14"/>
      <c r="AM50" s="4"/>
    </row>
    <row r="51" spans="1:39" ht="15" customHeight="1" x14ac:dyDescent="0.2">
      <c r="A51" s="3"/>
      <c r="K51" s="52" t="s">
        <v>4</v>
      </c>
      <c r="L51" s="52"/>
      <c r="M51" s="14"/>
      <c r="N51" s="93"/>
      <c r="O51" s="94"/>
      <c r="P51" s="94"/>
      <c r="Q51" s="94"/>
      <c r="R51" s="94"/>
      <c r="S51" s="94"/>
      <c r="T51" s="95"/>
      <c r="U51" s="14"/>
      <c r="V51" s="14"/>
      <c r="W51" s="14"/>
      <c r="AM51" s="4"/>
    </row>
    <row r="52" spans="1:39" ht="15" customHeight="1" x14ac:dyDescent="0.2">
      <c r="A52" s="3"/>
      <c r="K52" s="52"/>
      <c r="L52" s="52"/>
      <c r="M52" s="14"/>
      <c r="N52" s="93"/>
      <c r="O52" s="94"/>
      <c r="P52" s="94"/>
      <c r="Q52" s="94"/>
      <c r="R52" s="94"/>
      <c r="S52" s="94"/>
      <c r="T52" s="95"/>
      <c r="U52" s="14"/>
      <c r="V52" s="14"/>
      <c r="W52" s="14"/>
      <c r="AM52" s="4"/>
    </row>
    <row r="53" spans="1:39" ht="15" customHeight="1" thickBot="1" x14ac:dyDescent="0.25">
      <c r="A53" s="3"/>
      <c r="K53" s="14"/>
      <c r="L53" s="14"/>
      <c r="M53" s="14"/>
      <c r="N53" s="96"/>
      <c r="O53" s="97"/>
      <c r="P53" s="97"/>
      <c r="Q53" s="97"/>
      <c r="R53" s="97"/>
      <c r="S53" s="97"/>
      <c r="T53" s="98"/>
      <c r="U53" s="14"/>
      <c r="V53" s="14"/>
      <c r="W53" s="14"/>
      <c r="AM53" s="4"/>
    </row>
    <row r="54" spans="1:39" ht="15" customHeight="1" x14ac:dyDescent="0.2">
      <c r="A54" s="3"/>
      <c r="K54" s="14"/>
      <c r="L54" s="20"/>
      <c r="M54" s="14"/>
      <c r="N54" s="40" t="s">
        <v>53</v>
      </c>
      <c r="O54" s="14"/>
      <c r="P54" s="14"/>
      <c r="Q54" s="14"/>
      <c r="R54" s="14"/>
      <c r="S54" s="14"/>
      <c r="T54" s="14"/>
      <c r="U54" s="14"/>
      <c r="V54" s="14"/>
      <c r="W54" s="14"/>
      <c r="AM54" s="4"/>
    </row>
    <row r="55" spans="1:39" ht="15" customHeight="1" thickBot="1" x14ac:dyDescent="0.25">
      <c r="A55" s="6"/>
      <c r="B55" s="7"/>
      <c r="C55" s="7"/>
      <c r="D55" s="7"/>
      <c r="E55" s="7"/>
      <c r="F55" s="7"/>
      <c r="G55" s="7"/>
      <c r="H55" s="7"/>
      <c r="I55" s="7"/>
      <c r="J55" s="7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17"/>
      <c r="W55" s="1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8"/>
    </row>
  </sheetData>
  <mergeCells count="78">
    <mergeCell ref="S24:V24"/>
    <mergeCell ref="Z24:AD24"/>
    <mergeCell ref="AH24:AL24"/>
    <mergeCell ref="W24:Y24"/>
    <mergeCell ref="AE24:AG24"/>
    <mergeCell ref="N14:U14"/>
    <mergeCell ref="F15:L15"/>
    <mergeCell ref="N15:T15"/>
    <mergeCell ref="H6:N6"/>
    <mergeCell ref="H7:N7"/>
    <mergeCell ref="H8:N8"/>
    <mergeCell ref="H4:O4"/>
    <mergeCell ref="B17:E17"/>
    <mergeCell ref="B16:E16"/>
    <mergeCell ref="B15:E15"/>
    <mergeCell ref="B14:E14"/>
    <mergeCell ref="B9:G9"/>
    <mergeCell ref="B8:G8"/>
    <mergeCell ref="B7:G7"/>
    <mergeCell ref="B6:G6"/>
    <mergeCell ref="B5:G5"/>
    <mergeCell ref="B4:G4"/>
    <mergeCell ref="F16:L16"/>
    <mergeCell ref="N16:T16"/>
    <mergeCell ref="F17:L17"/>
    <mergeCell ref="N17:T17"/>
    <mergeCell ref="F14:M14"/>
    <mergeCell ref="Z5:AE5"/>
    <mergeCell ref="Z6:AE6"/>
    <mergeCell ref="Y8:Y9"/>
    <mergeCell ref="Z8:AE8"/>
    <mergeCell ref="Z9:AE9"/>
    <mergeCell ref="AD16:AJ16"/>
    <mergeCell ref="V17:AB17"/>
    <mergeCell ref="AD17:AJ17"/>
    <mergeCell ref="V14:AC14"/>
    <mergeCell ref="AD14:AK14"/>
    <mergeCell ref="V15:AB15"/>
    <mergeCell ref="AD15:AJ15"/>
    <mergeCell ref="N50:T53"/>
    <mergeCell ref="K51:L52"/>
    <mergeCell ref="Z7:AK7"/>
    <mergeCell ref="A2:AL3"/>
    <mergeCell ref="A12:AL13"/>
    <mergeCell ref="A19:AL20"/>
    <mergeCell ref="AF21:AF22"/>
    <mergeCell ref="Y5:Y6"/>
    <mergeCell ref="Z10:AK11"/>
    <mergeCell ref="B21:G22"/>
    <mergeCell ref="H21:H22"/>
    <mergeCell ref="I21:Q22"/>
    <mergeCell ref="R21:S22"/>
    <mergeCell ref="T21:U22"/>
    <mergeCell ref="V21:V22"/>
    <mergeCell ref="W21:AE22"/>
    <mergeCell ref="AO43:AP44"/>
    <mergeCell ref="B44:I45"/>
    <mergeCell ref="N45:S46"/>
    <mergeCell ref="T45:Y46"/>
    <mergeCell ref="Z45:AA46"/>
    <mergeCell ref="AB45:AG46"/>
    <mergeCell ref="AH45:AK46"/>
    <mergeCell ref="A1:AM1"/>
    <mergeCell ref="A30:AM30"/>
    <mergeCell ref="B35:I38"/>
    <mergeCell ref="K36:L37"/>
    <mergeCell ref="U41:Z42"/>
    <mergeCell ref="AA41:AF42"/>
    <mergeCell ref="B42:I43"/>
    <mergeCell ref="K43:L44"/>
    <mergeCell ref="AG21:AL22"/>
    <mergeCell ref="AG5:AK5"/>
    <mergeCell ref="AG6:AK6"/>
    <mergeCell ref="AG8:AK8"/>
    <mergeCell ref="AG9:AK9"/>
    <mergeCell ref="H5:N5"/>
    <mergeCell ref="H9:N9"/>
    <mergeCell ref="V16:AB16"/>
  </mergeCells>
  <phoneticPr fontId="3"/>
  <printOptions horizontalCentered="1"/>
  <pageMargins left="0.59055118110236227" right="0.23622047244094491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按分計算書</vt:lpstr>
      <vt:lpstr>按分計算書!Print_Area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福島　昂輝（産業政策課）</dc:creator>
  <cp:lastModifiedBy>小園 智裕</cp:lastModifiedBy>
  <cp:lastPrinted>2022-11-11T10:32:29Z</cp:lastPrinted>
  <dcterms:created xsi:type="dcterms:W3CDTF">2012-05-16T05:42:10Z</dcterms:created>
  <dcterms:modified xsi:type="dcterms:W3CDTF">2022-11-18T08:44:00Z</dcterms:modified>
</cp:coreProperties>
</file>