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8A13FDA0-0BAA-433A-816E-8AE9BF04105B}" xr6:coauthVersionLast="47" xr6:coauthVersionMax="47" xr10:uidLastSave="{00000000-0000-0000-0000-000000000000}"/>
  <bookViews>
    <workbookView xWindow="-108" yWindow="-108" windowWidth="23256" windowHeight="12576" xr2:uid="{FDE91EE0-B5FA-4565-A4E9-8E2C98EDC62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F26" i="1"/>
  <c r="I16" i="1"/>
  <c r="H16" i="1"/>
  <c r="G16" i="1"/>
  <c r="F16" i="1"/>
  <c r="E16" i="1"/>
  <c r="D16" i="1"/>
  <c r="J16" i="1" s="1"/>
  <c r="C16" i="1"/>
  <c r="I15" i="1"/>
  <c r="I26" i="1" s="1"/>
  <c r="H15" i="1"/>
  <c r="G15" i="1"/>
  <c r="F15" i="1"/>
  <c r="E15" i="1"/>
  <c r="E26" i="1" s="1"/>
  <c r="D15" i="1"/>
  <c r="D26" i="1" s="1"/>
  <c r="K26" i="1" s="1"/>
  <c r="C15" i="1"/>
  <c r="J15" i="1" l="1"/>
  <c r="J26" i="1" s="1"/>
</calcChain>
</file>

<file path=xl/sharedStrings.xml><?xml version="1.0" encoding="utf-8"?>
<sst xmlns="http://schemas.openxmlformats.org/spreadsheetml/2006/main" count="36" uniqueCount="17">
  <si>
    <t>表2-1　実収入の項目別対前年増減率の推移（二人以上の世帯のうち勤労者世帯）</t>
    <rPh sb="0" eb="1">
      <t>ヒョウ</t>
    </rPh>
    <rPh sb="5" eb="8">
      <t>ジッシュウニュウ</t>
    </rPh>
    <rPh sb="9" eb="12">
      <t>コウモクベツ</t>
    </rPh>
    <rPh sb="12" eb="13">
      <t>タイ</t>
    </rPh>
    <rPh sb="13" eb="15">
      <t>ゼンネン</t>
    </rPh>
    <rPh sb="15" eb="18">
      <t>ゾウゲンリツ</t>
    </rPh>
    <rPh sb="19" eb="21">
      <t>スイイ</t>
    </rPh>
    <rPh sb="22" eb="26">
      <t>フタリイジョウ</t>
    </rPh>
    <rPh sb="27" eb="29">
      <t>セタイ</t>
    </rPh>
    <rPh sb="32" eb="35">
      <t>キンロウシャ</t>
    </rPh>
    <rPh sb="35" eb="37">
      <t>セタイ</t>
    </rPh>
    <phoneticPr fontId="2"/>
  </si>
  <si>
    <t>年次</t>
    <rPh sb="0" eb="2">
      <t>ネンジ</t>
    </rPh>
    <phoneticPr fontId="2"/>
  </si>
  <si>
    <t>有業人員
（人）</t>
    <rPh sb="0" eb="2">
      <t>ユウギョウ</t>
    </rPh>
    <rPh sb="2" eb="4">
      <t>ジンイン</t>
    </rPh>
    <rPh sb="6" eb="7">
      <t>ニン</t>
    </rPh>
    <phoneticPr fontId="2"/>
  </si>
  <si>
    <t>実収入（円）</t>
    <rPh sb="0" eb="3">
      <t>ジッシュウニュウ</t>
    </rPh>
    <rPh sb="4" eb="5">
      <t>エン</t>
    </rPh>
    <phoneticPr fontId="2"/>
  </si>
  <si>
    <t>実質
増減率
（実収入）
（％）</t>
    <rPh sb="0" eb="2">
      <t>ジッシツ</t>
    </rPh>
    <rPh sb="3" eb="6">
      <t>ゾウゲンリツ</t>
    </rPh>
    <rPh sb="8" eb="11">
      <t>ジッシュウニュウ</t>
    </rPh>
    <phoneticPr fontId="2"/>
  </si>
  <si>
    <t>勤め先収入</t>
    <rPh sb="0" eb="1">
      <t>ツト</t>
    </rPh>
    <rPh sb="2" eb="3">
      <t>サキ</t>
    </rPh>
    <rPh sb="3" eb="5">
      <t>シュウニュウ</t>
    </rPh>
    <phoneticPr fontId="2"/>
  </si>
  <si>
    <t>その他</t>
    <rPh sb="2" eb="3">
      <t>タ</t>
    </rPh>
    <phoneticPr fontId="2"/>
  </si>
  <si>
    <t>世帯主
収入</t>
    <rPh sb="0" eb="3">
      <t>セタイヌシ</t>
    </rPh>
    <rPh sb="4" eb="6">
      <t>シュウニュウ</t>
    </rPh>
    <phoneticPr fontId="2"/>
  </si>
  <si>
    <t>世帯主の
配偶者の
収入</t>
    <rPh sb="0" eb="3">
      <t>セタイヌシ</t>
    </rPh>
    <rPh sb="5" eb="8">
      <t>ハイグウシャ</t>
    </rPh>
    <rPh sb="10" eb="12">
      <t>シュウニュウ</t>
    </rPh>
    <phoneticPr fontId="2"/>
  </si>
  <si>
    <t>他の
世帯員
収入</t>
    <rPh sb="0" eb="1">
      <t>ホカ</t>
    </rPh>
    <rPh sb="3" eb="6">
      <t>セタイイン</t>
    </rPh>
    <rPh sb="7" eb="9">
      <t>シュウニュウ</t>
    </rPh>
    <phoneticPr fontId="2"/>
  </si>
  <si>
    <t>定期収入</t>
    <rPh sb="0" eb="2">
      <t>テイキ</t>
    </rPh>
    <rPh sb="2" eb="4">
      <t>シュウニュウ</t>
    </rPh>
    <phoneticPr fontId="2"/>
  </si>
  <si>
    <t>臨時収入
・賞与</t>
    <rPh sb="0" eb="2">
      <t>リンジ</t>
    </rPh>
    <rPh sb="2" eb="4">
      <t>シュウニュウ</t>
    </rPh>
    <rPh sb="6" eb="8">
      <t>ショウヨ</t>
    </rPh>
    <phoneticPr fontId="2"/>
  </si>
  <si>
    <t>実
数</t>
    <rPh sb="0" eb="1">
      <t>ジツ</t>
    </rPh>
    <rPh sb="2" eb="3">
      <t>スウ</t>
    </rPh>
    <phoneticPr fontId="2"/>
  </si>
  <si>
    <t>-</t>
  </si>
  <si>
    <t>増
減
率
(％)</t>
    <rPh sb="0" eb="1">
      <t>ゾウ</t>
    </rPh>
    <rPh sb="2" eb="3">
      <t>ゲン</t>
    </rPh>
    <rPh sb="4" eb="5">
      <t>リツ</t>
    </rPh>
    <phoneticPr fontId="2"/>
  </si>
  <si>
    <t>全国2023</t>
    <rPh sb="0" eb="2">
      <t>ゼンコク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</si>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</sst>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);[Red]\(#,##0.00\)"/>
    <numFmt numFmtId="177" formatCode="#,##0_);[Red]\(#,##0\)"/>
    <numFmt numFmtId="178" formatCode="0.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13" xfId="0" applyFill="1" applyBorder="1">
      <alignment vertical="center"/>
    </xf>
    <xf numFmtId="0" fontId="0" fillId="2" borderId="13" xfId="0" applyFill="1" applyBorder="1" applyAlignment="1">
      <alignment vertical="center" wrapText="1"/>
    </xf>
    <xf numFmtId="176" fontId="0" fillId="2" borderId="13" xfId="0" applyNumberFormat="1" applyFill="1" applyBorder="1">
      <alignment vertical="center"/>
    </xf>
    <xf numFmtId="178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177" fontId="0" fillId="2" borderId="13" xfId="0" applyNumberFormat="1" applyFill="1" applyBorder="1">
      <alignment vertical="center"/>
    </xf>
    <xf numFmtId="177" fontId="0" fillId="2" borderId="13" xfId="0" applyNumberForma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176" fontId="0" fillId="2" borderId="15" xfId="0" applyNumberFormat="1" applyFill="1" applyBorder="1" applyAlignment="1">
      <alignment horizontal="right" vertical="center"/>
    </xf>
    <xf numFmtId="177" fontId="0" fillId="2" borderId="15" xfId="0" applyNumberFormat="1" applyFill="1" applyBorder="1">
      <alignment vertical="center"/>
    </xf>
    <xf numFmtId="177" fontId="0" fillId="2" borderId="15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178" fontId="3" fillId="2" borderId="17" xfId="0" applyNumberFormat="1" applyFont="1" applyFill="1" applyBorder="1" applyAlignment="1">
      <alignment horizontal="left" vertical="top"/>
    </xf>
    <xf numFmtId="176" fontId="0" fillId="2" borderId="18" xfId="0" applyNumberFormat="1" applyFill="1" applyBorder="1">
      <alignment vertical="center"/>
    </xf>
    <xf numFmtId="177" fontId="0" fillId="2" borderId="18" xfId="0" applyNumberFormat="1" applyFill="1" applyBorder="1">
      <alignment vertical="center"/>
    </xf>
    <xf numFmtId="177" fontId="0" fillId="2" borderId="18" xfId="0" applyNumberFormat="1" applyFill="1" applyBorder="1" applyAlignment="1">
      <alignment horizontal="right" vertical="center"/>
    </xf>
    <xf numFmtId="177" fontId="0" fillId="2" borderId="18" xfId="0" applyNumberForma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/>
    </xf>
    <xf numFmtId="178" fontId="0" fillId="2" borderId="11" xfId="0" applyNumberFormat="1" applyFill="1" applyBorder="1">
      <alignment vertical="center"/>
    </xf>
    <xf numFmtId="178" fontId="0" fillId="2" borderId="11" xfId="0" applyNumberFormat="1" applyFill="1" applyBorder="1" applyAlignment="1">
      <alignment horizontal="right" vertical="center"/>
    </xf>
    <xf numFmtId="178" fontId="0" fillId="2" borderId="13" xfId="0" applyNumberFormat="1" applyFill="1" applyBorder="1" applyAlignment="1">
      <alignment horizontal="center" vertical="center"/>
    </xf>
    <xf numFmtId="178" fontId="0" fillId="2" borderId="13" xfId="0" applyNumberFormat="1" applyFill="1" applyBorder="1">
      <alignment vertical="center"/>
    </xf>
    <xf numFmtId="178" fontId="0" fillId="2" borderId="13" xfId="0" applyNumberForma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2%20&#29983;&#27963;&#32113;&#35336;&#25285;&#24403;\&#25351;056%20&#23478;&#35336;&#35519;&#26619;\01%20&#23478;&#35336;&#35519;&#26619;\12&#23478;&#35336;&#35519;&#26619;&#24180;&#22577;&#65288;&#30476;&#65320;&#65328;&#65289;\R5&#24180;&#22577;\&#8251;&#23478;&#35336;&#35519;&#26619;&#22577;&#21578;\01&#12456;&#12463;&#12475;&#12523;&#34920;&#65288;&#20316;&#26989;&#29992;&#65289;\&#20316;&#25104;&#29992;\&#65298;&#12288;R5&#21220;&#21172;&#32773;&#19990;&#24111;&#12398;&#23478;&#35336;&#21454;&#25903;.xlsx" TargetMode="External"/><Relationship Id="rId1" Type="http://schemas.openxmlformats.org/officeDocument/2006/relationships/externalLinkPath" Target="/1112_&#32113;&#35336;&#35519;&#26619;&#35506;/12%20&#29983;&#27963;&#32113;&#35336;&#25285;&#24403;/&#25351;056%20&#23478;&#35336;&#35519;&#26619;/01%20&#23478;&#35336;&#35519;&#26619;/12&#23478;&#35336;&#35519;&#26619;&#24180;&#22577;&#65288;&#30476;&#65320;&#65328;&#65289;/R5&#24180;&#22577;/&#8251;&#23478;&#35336;&#35519;&#26619;&#22577;&#21578;/01&#12456;&#12463;&#12475;&#12523;&#34920;&#65288;&#20316;&#26989;&#29992;&#65289;/&#20316;&#25104;&#29992;/&#65298;&#12288;R5&#21220;&#21172;&#32773;&#19990;&#24111;&#12398;&#23478;&#35336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勤労2023元データ"/>
      <sheetName val="全国・宮崎"/>
      <sheetName val="図2-1、表2-1"/>
      <sheetName val="図2-2、2-4、表2-2"/>
      <sheetName val="図2-3"/>
    </sheetNames>
    <sheetDataSet>
      <sheetData sheetId="0"/>
      <sheetData sheetId="1">
        <row r="20">
          <cell r="Q20">
            <v>1.78</v>
          </cell>
          <cell r="R20">
            <v>1.87</v>
          </cell>
        </row>
        <row r="30">
          <cell r="Q30">
            <v>608182</v>
          </cell>
          <cell r="R30">
            <v>524664</v>
          </cell>
        </row>
        <row r="33">
          <cell r="Q33">
            <v>441862</v>
          </cell>
          <cell r="R33">
            <v>346658</v>
          </cell>
        </row>
        <row r="35">
          <cell r="Q35">
            <v>359762</v>
          </cell>
          <cell r="R35">
            <v>297510</v>
          </cell>
        </row>
        <row r="36">
          <cell r="Q36">
            <v>82100</v>
          </cell>
          <cell r="R36">
            <v>49149</v>
          </cell>
        </row>
        <row r="39">
          <cell r="Q39">
            <v>97670</v>
          </cell>
          <cell r="R39">
            <v>97050</v>
          </cell>
        </row>
        <row r="41">
          <cell r="Q41">
            <v>15269</v>
          </cell>
          <cell r="R41">
            <v>24566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F004-ED90-4979-8086-00A1A8D281D9}">
  <sheetPr>
    <pageSetUpPr fitToPage="1"/>
  </sheetPr>
  <dimension ref="A1:K26"/>
  <sheetViews>
    <sheetView tabSelected="1" workbookViewId="0">
      <selection activeCell="M21" sqref="M21"/>
    </sheetView>
  </sheetViews>
  <sheetFormatPr defaultRowHeight="18" x14ac:dyDescent="0.45"/>
  <sheetData>
    <row r="1" spans="1:11" x14ac:dyDescent="0.45">
      <c r="B1" t="s">
        <v>0</v>
      </c>
    </row>
    <row r="2" spans="1:11" ht="18" customHeight="1" x14ac:dyDescent="0.45">
      <c r="A2" s="19"/>
      <c r="B2" s="10" t="s">
        <v>1</v>
      </c>
      <c r="C2" s="13" t="s">
        <v>2</v>
      </c>
      <c r="D2" s="5" t="s">
        <v>3</v>
      </c>
      <c r="E2" s="8"/>
      <c r="F2" s="8"/>
      <c r="G2" s="8"/>
      <c r="H2" s="8"/>
      <c r="I2" s="8"/>
      <c r="J2" s="9"/>
      <c r="K2" s="13" t="s">
        <v>4</v>
      </c>
    </row>
    <row r="3" spans="1:11" ht="18" customHeight="1" x14ac:dyDescent="0.45">
      <c r="A3" s="20"/>
      <c r="B3" s="11"/>
      <c r="C3" s="14"/>
      <c r="D3" s="6"/>
      <c r="E3" s="16" t="s">
        <v>5</v>
      </c>
      <c r="F3" s="17"/>
      <c r="G3" s="17"/>
      <c r="H3" s="17"/>
      <c r="I3" s="18"/>
      <c r="J3" s="13" t="s">
        <v>6</v>
      </c>
      <c r="K3" s="14"/>
    </row>
    <row r="4" spans="1:11" ht="18" customHeight="1" x14ac:dyDescent="0.45">
      <c r="A4" s="20"/>
      <c r="B4" s="11"/>
      <c r="C4" s="14"/>
      <c r="D4" s="6"/>
      <c r="E4" s="5" t="s">
        <v>7</v>
      </c>
      <c r="F4" s="8"/>
      <c r="G4" s="9"/>
      <c r="H4" s="13" t="s">
        <v>8</v>
      </c>
      <c r="I4" s="13" t="s">
        <v>9</v>
      </c>
      <c r="J4" s="14"/>
      <c r="K4" s="14"/>
    </row>
    <row r="5" spans="1:11" ht="36" x14ac:dyDescent="0.45">
      <c r="A5" s="21"/>
      <c r="B5" s="12"/>
      <c r="C5" s="15"/>
      <c r="D5" s="7"/>
      <c r="E5" s="7"/>
      <c r="F5" s="1" t="s">
        <v>10</v>
      </c>
      <c r="G5" s="2" t="s">
        <v>11</v>
      </c>
      <c r="H5" s="15"/>
      <c r="I5" s="15"/>
      <c r="J5" s="15"/>
      <c r="K5" s="15"/>
    </row>
    <row r="6" spans="1:11" ht="18" customHeight="1" x14ac:dyDescent="0.45">
      <c r="A6" s="13" t="s">
        <v>12</v>
      </c>
      <c r="B6" s="22">
        <v>2014</v>
      </c>
      <c r="C6" s="3">
        <v>1.72</v>
      </c>
      <c r="D6" s="23">
        <v>402848</v>
      </c>
      <c r="E6" s="23">
        <v>322002</v>
      </c>
      <c r="F6" s="23">
        <v>277208</v>
      </c>
      <c r="G6" s="23">
        <v>44793</v>
      </c>
      <c r="H6" s="23">
        <v>48471</v>
      </c>
      <c r="I6" s="23">
        <v>6700</v>
      </c>
      <c r="J6" s="23">
        <v>25675</v>
      </c>
      <c r="K6" s="24" t="s">
        <v>13</v>
      </c>
    </row>
    <row r="7" spans="1:11" x14ac:dyDescent="0.45">
      <c r="A7" s="14"/>
      <c r="B7" s="22">
        <v>2015</v>
      </c>
      <c r="C7" s="3">
        <v>1.79</v>
      </c>
      <c r="D7" s="23">
        <v>449069</v>
      </c>
      <c r="E7" s="23">
        <v>333596</v>
      </c>
      <c r="F7" s="23">
        <v>282152</v>
      </c>
      <c r="G7" s="23">
        <v>51445</v>
      </c>
      <c r="H7" s="23">
        <v>78057</v>
      </c>
      <c r="I7" s="23">
        <v>7351</v>
      </c>
      <c r="J7" s="23">
        <v>30065</v>
      </c>
      <c r="K7" s="24" t="s">
        <v>13</v>
      </c>
    </row>
    <row r="8" spans="1:11" x14ac:dyDescent="0.45">
      <c r="A8" s="14"/>
      <c r="B8" s="25">
        <v>2016</v>
      </c>
      <c r="C8" s="3">
        <v>1.68</v>
      </c>
      <c r="D8" s="23">
        <v>472136</v>
      </c>
      <c r="E8" s="23">
        <v>370044</v>
      </c>
      <c r="F8" s="23">
        <v>312280</v>
      </c>
      <c r="G8" s="23">
        <v>57764</v>
      </c>
      <c r="H8" s="23">
        <v>73680</v>
      </c>
      <c r="I8" s="23">
        <v>3009</v>
      </c>
      <c r="J8" s="23">
        <v>25403</v>
      </c>
      <c r="K8" s="24" t="s">
        <v>13</v>
      </c>
    </row>
    <row r="9" spans="1:11" x14ac:dyDescent="0.45">
      <c r="A9" s="14"/>
      <c r="B9" s="22">
        <v>2017</v>
      </c>
      <c r="C9" s="3">
        <v>1.73</v>
      </c>
      <c r="D9" s="23">
        <v>472440</v>
      </c>
      <c r="E9" s="23">
        <v>357180</v>
      </c>
      <c r="F9" s="23">
        <v>299374</v>
      </c>
      <c r="G9" s="23">
        <v>57805</v>
      </c>
      <c r="H9" s="23">
        <v>75408</v>
      </c>
      <c r="I9" s="23">
        <v>3658</v>
      </c>
      <c r="J9" s="23">
        <v>36194</v>
      </c>
      <c r="K9" s="24" t="s">
        <v>13</v>
      </c>
    </row>
    <row r="10" spans="1:11" x14ac:dyDescent="0.45">
      <c r="A10" s="14"/>
      <c r="B10" s="22">
        <v>2018</v>
      </c>
      <c r="C10" s="3">
        <v>1.81</v>
      </c>
      <c r="D10" s="23">
        <v>451205</v>
      </c>
      <c r="E10" s="23">
        <v>349603</v>
      </c>
      <c r="F10" s="23">
        <v>289717</v>
      </c>
      <c r="G10" s="23">
        <v>59886</v>
      </c>
      <c r="H10" s="23">
        <v>55661</v>
      </c>
      <c r="I10" s="23">
        <v>10198</v>
      </c>
      <c r="J10" s="23">
        <v>35743</v>
      </c>
      <c r="K10" s="24" t="s">
        <v>13</v>
      </c>
    </row>
    <row r="11" spans="1:11" x14ac:dyDescent="0.45">
      <c r="A11" s="14"/>
      <c r="B11" s="22">
        <v>2019</v>
      </c>
      <c r="C11" s="3">
        <v>1.76</v>
      </c>
      <c r="D11" s="23">
        <v>476227</v>
      </c>
      <c r="E11" s="23">
        <v>343338</v>
      </c>
      <c r="F11" s="23">
        <v>286376</v>
      </c>
      <c r="G11" s="23">
        <v>56961</v>
      </c>
      <c r="H11" s="23">
        <v>78874</v>
      </c>
      <c r="I11" s="23">
        <v>11395</v>
      </c>
      <c r="J11" s="23">
        <v>42620</v>
      </c>
      <c r="K11" s="24" t="s">
        <v>13</v>
      </c>
    </row>
    <row r="12" spans="1:11" x14ac:dyDescent="0.45">
      <c r="A12" s="14"/>
      <c r="B12" s="22">
        <v>2020</v>
      </c>
      <c r="C12" s="3">
        <v>1.71</v>
      </c>
      <c r="D12" s="23">
        <v>565851</v>
      </c>
      <c r="E12" s="23">
        <v>376136</v>
      </c>
      <c r="F12" s="23">
        <v>308142</v>
      </c>
      <c r="G12" s="23">
        <v>67994</v>
      </c>
      <c r="H12" s="23">
        <v>103510</v>
      </c>
      <c r="I12" s="23">
        <v>15831</v>
      </c>
      <c r="J12" s="23">
        <v>70374</v>
      </c>
      <c r="K12" s="24" t="s">
        <v>13</v>
      </c>
    </row>
    <row r="13" spans="1:11" x14ac:dyDescent="0.45">
      <c r="A13" s="14"/>
      <c r="B13" s="26">
        <v>2021</v>
      </c>
      <c r="C13" s="3">
        <v>1.87</v>
      </c>
      <c r="D13" s="23">
        <v>568643</v>
      </c>
      <c r="E13" s="23">
        <v>390375</v>
      </c>
      <c r="F13" s="23">
        <v>321262</v>
      </c>
      <c r="G13" s="23">
        <v>69113</v>
      </c>
      <c r="H13" s="23">
        <v>119600</v>
      </c>
      <c r="I13" s="23">
        <v>19564</v>
      </c>
      <c r="J13" s="23">
        <v>39104</v>
      </c>
      <c r="K13" s="24" t="s">
        <v>13</v>
      </c>
    </row>
    <row r="14" spans="1:11" x14ac:dyDescent="0.45">
      <c r="A14" s="14"/>
      <c r="B14" s="26">
        <v>2022</v>
      </c>
      <c r="C14" s="3">
        <v>1.71</v>
      </c>
      <c r="D14" s="23">
        <v>550697</v>
      </c>
      <c r="E14" s="23">
        <v>388627</v>
      </c>
      <c r="F14" s="23">
        <v>330918</v>
      </c>
      <c r="G14" s="23">
        <v>57710</v>
      </c>
      <c r="H14" s="23">
        <v>80112</v>
      </c>
      <c r="I14" s="23">
        <v>19089</v>
      </c>
      <c r="J14" s="23">
        <v>62869</v>
      </c>
      <c r="K14" s="24" t="s">
        <v>13</v>
      </c>
    </row>
    <row r="15" spans="1:11" ht="18.600000000000001" thickBot="1" x14ac:dyDescent="0.5">
      <c r="A15" s="14"/>
      <c r="B15" s="27">
        <v>2023</v>
      </c>
      <c r="C15" s="28">
        <f>[1]全国・宮崎!$R$20</f>
        <v>1.87</v>
      </c>
      <c r="D15" s="29">
        <f>[1]全国・宮崎!$R$30</f>
        <v>524664</v>
      </c>
      <c r="E15" s="29">
        <f>[1]全国・宮崎!$R$33</f>
        <v>346658</v>
      </c>
      <c r="F15" s="29">
        <f>[1]全国・宮崎!$R$35</f>
        <v>297510</v>
      </c>
      <c r="G15" s="29">
        <f>[1]全国・宮崎!$R$36</f>
        <v>49149</v>
      </c>
      <c r="H15" s="29">
        <f>[1]全国・宮崎!$R$39</f>
        <v>97050</v>
      </c>
      <c r="I15" s="29">
        <f>[1]全国・宮崎!$R$41</f>
        <v>24566</v>
      </c>
      <c r="J15" s="29">
        <f>D15-E15-H15-I15</f>
        <v>56390</v>
      </c>
      <c r="K15" s="30" t="s">
        <v>16</v>
      </c>
    </row>
    <row r="16" spans="1:11" ht="19.2" thickTop="1" thickBot="1" x14ac:dyDescent="0.5">
      <c r="A16" s="31"/>
      <c r="B16" s="32" t="s">
        <v>15</v>
      </c>
      <c r="C16" s="33">
        <f>[1]全国・宮崎!Q20</f>
        <v>1.78</v>
      </c>
      <c r="D16" s="34">
        <f>[1]全国・宮崎!Q30</f>
        <v>608182</v>
      </c>
      <c r="E16" s="35">
        <f>[1]全国・宮崎!Q33</f>
        <v>441862</v>
      </c>
      <c r="F16" s="35">
        <f>[1]全国・宮崎!Q35</f>
        <v>359762</v>
      </c>
      <c r="G16" s="35">
        <f>[1]全国・宮崎!Q36</f>
        <v>82100</v>
      </c>
      <c r="H16" s="35">
        <f>[1]全国・宮崎!Q39</f>
        <v>97670</v>
      </c>
      <c r="I16" s="35">
        <f>[1]全国・宮崎!Q41</f>
        <v>15269</v>
      </c>
      <c r="J16" s="34">
        <f>D16-E16-H16-I16</f>
        <v>53381</v>
      </c>
      <c r="K16" s="36" t="s">
        <v>16</v>
      </c>
    </row>
    <row r="17" spans="1:11" ht="18" customHeight="1" x14ac:dyDescent="0.45">
      <c r="A17" s="37" t="s">
        <v>14</v>
      </c>
      <c r="B17" s="38">
        <v>2014</v>
      </c>
      <c r="C17" s="4" t="s">
        <v>13</v>
      </c>
      <c r="D17" s="39">
        <v>-11.34331445825292</v>
      </c>
      <c r="E17" s="39">
        <v>-11.011314205490734</v>
      </c>
      <c r="F17" s="39">
        <v>-8.159702090863604</v>
      </c>
      <c r="G17" s="39">
        <v>-25.356196570514427</v>
      </c>
      <c r="H17" s="39">
        <v>-7.3548806360977892</v>
      </c>
      <c r="I17" s="39">
        <v>10.57930351543159</v>
      </c>
      <c r="J17" s="39">
        <v>-24.854391664471567</v>
      </c>
      <c r="K17" s="40">
        <v>-14</v>
      </c>
    </row>
    <row r="18" spans="1:11" x14ac:dyDescent="0.45">
      <c r="A18" s="14"/>
      <c r="B18" s="25">
        <v>2015</v>
      </c>
      <c r="C18" s="41" t="s">
        <v>13</v>
      </c>
      <c r="D18" s="42">
        <v>11.473558265152107</v>
      </c>
      <c r="E18" s="42">
        <v>3.6005987540450093</v>
      </c>
      <c r="F18" s="42">
        <v>1.7834983117370342</v>
      </c>
      <c r="G18" s="42">
        <v>14.850534681758319</v>
      </c>
      <c r="H18" s="42">
        <v>61.038559138453934</v>
      </c>
      <c r="I18" s="42">
        <v>9.7164179104477739</v>
      </c>
      <c r="J18" s="42">
        <v>17.098344693281405</v>
      </c>
      <c r="K18" s="43">
        <v>10.3</v>
      </c>
    </row>
    <row r="19" spans="1:11" x14ac:dyDescent="0.45">
      <c r="A19" s="14"/>
      <c r="B19" s="25">
        <v>2016</v>
      </c>
      <c r="C19" s="41" t="s">
        <v>13</v>
      </c>
      <c r="D19" s="42">
        <v>5.1366271107557964</v>
      </c>
      <c r="E19" s="42">
        <v>10.925790477104044</v>
      </c>
      <c r="F19" s="42">
        <v>10.677932461935399</v>
      </c>
      <c r="G19" s="42">
        <v>12.283020701720289</v>
      </c>
      <c r="H19" s="42">
        <v>-5.6074407163995659</v>
      </c>
      <c r="I19" s="42">
        <v>-59.066793633519246</v>
      </c>
      <c r="J19" s="42">
        <v>-15.506402793946449</v>
      </c>
      <c r="K19" s="43">
        <v>4.8</v>
      </c>
    </row>
    <row r="20" spans="1:11" x14ac:dyDescent="0.45">
      <c r="A20" s="14"/>
      <c r="B20" s="25">
        <v>2017</v>
      </c>
      <c r="C20" s="41" t="s">
        <v>13</v>
      </c>
      <c r="D20" s="42">
        <v>6.4388227121000341E-2</v>
      </c>
      <c r="E20" s="42">
        <v>-3.4763433537633404</v>
      </c>
      <c r="F20" s="42">
        <v>-4.1328295119764391</v>
      </c>
      <c r="G20" s="42">
        <v>7.0978464095290406E-2</v>
      </c>
      <c r="H20" s="42">
        <v>2.3452768729641775</v>
      </c>
      <c r="I20" s="42">
        <v>21.568627450980387</v>
      </c>
      <c r="J20" s="42">
        <v>42.479234736054792</v>
      </c>
      <c r="K20" s="43">
        <v>-0.8</v>
      </c>
    </row>
    <row r="21" spans="1:11" x14ac:dyDescent="0.45">
      <c r="A21" s="14"/>
      <c r="B21" s="25">
        <v>2018</v>
      </c>
      <c r="C21" s="41" t="s">
        <v>13</v>
      </c>
      <c r="D21" s="42">
        <v>-4.4947506561679802</v>
      </c>
      <c r="E21" s="42">
        <v>-2.1213393807043985</v>
      </c>
      <c r="F21" s="42">
        <v>-3.2257310254063469</v>
      </c>
      <c r="G21" s="42">
        <v>3.6000345990831306</v>
      </c>
      <c r="H21" s="42">
        <v>-26.186876723955024</v>
      </c>
      <c r="I21" s="42">
        <v>178.78622197922363</v>
      </c>
      <c r="J21" s="42">
        <v>-1.2460628833508316</v>
      </c>
      <c r="K21" s="43">
        <v>-5.0999999999999996</v>
      </c>
    </row>
    <row r="22" spans="1:11" x14ac:dyDescent="0.45">
      <c r="A22" s="14"/>
      <c r="B22" s="25">
        <v>2019</v>
      </c>
      <c r="C22" s="41" t="s">
        <v>13</v>
      </c>
      <c r="D22" s="42">
        <v>5.5455945745282094</v>
      </c>
      <c r="E22" s="42">
        <v>-1.7920326770651229</v>
      </c>
      <c r="F22" s="42">
        <v>-1.153194324116285</v>
      </c>
      <c r="G22" s="42">
        <v>-4.884280132251277</v>
      </c>
      <c r="H22" s="42">
        <v>41.704245342340243</v>
      </c>
      <c r="I22" s="42">
        <v>11.737595606981756</v>
      </c>
      <c r="J22" s="42">
        <v>19.240130934728477</v>
      </c>
      <c r="K22" s="43">
        <v>5.0999999999999996</v>
      </c>
    </row>
    <row r="23" spans="1:11" x14ac:dyDescent="0.45">
      <c r="A23" s="14"/>
      <c r="B23" s="25">
        <v>2020</v>
      </c>
      <c r="C23" s="41" t="s">
        <v>13</v>
      </c>
      <c r="D23" s="42">
        <v>18.8</v>
      </c>
      <c r="E23" s="42">
        <v>9.6</v>
      </c>
      <c r="F23" s="42">
        <v>7.6</v>
      </c>
      <c r="G23" s="42">
        <v>19.399999999999999</v>
      </c>
      <c r="H23" s="42">
        <v>31.2</v>
      </c>
      <c r="I23" s="42">
        <v>38.9</v>
      </c>
      <c r="J23" s="42">
        <v>65.119662130455183</v>
      </c>
      <c r="K23" s="43">
        <v>18.8</v>
      </c>
    </row>
    <row r="24" spans="1:11" x14ac:dyDescent="0.45">
      <c r="A24" s="14"/>
      <c r="B24" s="44">
        <v>2021</v>
      </c>
      <c r="C24" s="41" t="s">
        <v>13</v>
      </c>
      <c r="D24" s="42">
        <v>0.49341611130845403</v>
      </c>
      <c r="E24" s="42">
        <v>3.7855988259565687</v>
      </c>
      <c r="F24" s="42">
        <v>4.257777258536648</v>
      </c>
      <c r="G24" s="42">
        <v>1.6457334470688589</v>
      </c>
      <c r="H24" s="42">
        <v>15.544391846198435</v>
      </c>
      <c r="I24" s="42">
        <v>23.580317099362009</v>
      </c>
      <c r="J24" s="42">
        <v>-44.434023929292067</v>
      </c>
      <c r="K24" s="43">
        <v>0.99840815206879707</v>
      </c>
    </row>
    <row r="25" spans="1:11" x14ac:dyDescent="0.45">
      <c r="A25" s="14"/>
      <c r="B25" s="44">
        <v>2022</v>
      </c>
      <c r="C25" s="41" t="s">
        <v>13</v>
      </c>
      <c r="D25" s="42">
        <v>-3.1559343911733726</v>
      </c>
      <c r="E25" s="42">
        <v>-0.44777457572846618</v>
      </c>
      <c r="F25" s="42">
        <v>3.0056464816878434</v>
      </c>
      <c r="G25" s="42">
        <v>-16.499066745764182</v>
      </c>
      <c r="H25" s="42">
        <v>-33.016722408026752</v>
      </c>
      <c r="I25" s="42">
        <v>-2.4279288489061539</v>
      </c>
      <c r="J25" s="42">
        <v>60.773833878887075</v>
      </c>
      <c r="K25" s="43">
        <v>-5.6100725060169276</v>
      </c>
    </row>
    <row r="26" spans="1:11" x14ac:dyDescent="0.45">
      <c r="A26" s="15"/>
      <c r="B26" s="44">
        <v>2023</v>
      </c>
      <c r="C26" s="41" t="s">
        <v>16</v>
      </c>
      <c r="D26" s="42">
        <f>(D15-D14)/D14*100</f>
        <v>-4.7272819717557928</v>
      </c>
      <c r="E26" s="42">
        <f t="shared" ref="E26:I26" si="0">(E15-E14)/E14*100</f>
        <v>-10.799301129360543</v>
      </c>
      <c r="F26" s="42">
        <f t="shared" si="0"/>
        <v>-10.095552372491071</v>
      </c>
      <c r="G26" s="42">
        <f t="shared" si="0"/>
        <v>-14.834517414659503</v>
      </c>
      <c r="H26" s="42">
        <f t="shared" si="0"/>
        <v>21.142899940083883</v>
      </c>
      <c r="I26" s="42">
        <f t="shared" si="0"/>
        <v>28.691916810728692</v>
      </c>
      <c r="J26" s="42">
        <f>(J15-J14)/J14*100</f>
        <v>-10.305555997391401</v>
      </c>
      <c r="K26" s="43">
        <f>((100+D26)/(100+X22)-1)*100</f>
        <v>-4.7272819717557812</v>
      </c>
    </row>
  </sheetData>
  <mergeCells count="14">
    <mergeCell ref="K2:K5"/>
    <mergeCell ref="E3:I3"/>
    <mergeCell ref="J3:J5"/>
    <mergeCell ref="E4:E5"/>
    <mergeCell ref="F4:G4"/>
    <mergeCell ref="H4:H5"/>
    <mergeCell ref="I4:I5"/>
    <mergeCell ref="D2:D5"/>
    <mergeCell ref="E2:J2"/>
    <mergeCell ref="A6:A16"/>
    <mergeCell ref="A17:A26"/>
    <mergeCell ref="A2:A5"/>
    <mergeCell ref="B2:B5"/>
    <mergeCell ref="C2:C5"/>
  </mergeCells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2023-03-29T10:35:07Z</dcterms:created>
  <dcterms:modified xsi:type="dcterms:W3CDTF">2024-03-19T02:30:46Z</dcterms:modified>
</cp:coreProperties>
</file>