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2 年平均\過去平均\R6\HP\"/>
    </mc:Choice>
  </mc:AlternateContent>
  <xr:revisionPtr revIDLastSave="0" documentId="13_ncr:1_{7752B47F-79A2-45EF-AF88-DE57C70B3C7B}" xr6:coauthVersionLast="47" xr6:coauthVersionMax="47" xr10:uidLastSave="{00000000-0000-0000-0000-000000000000}"/>
  <bookViews>
    <workbookView xWindow="-108" yWindow="-108" windowWidth="23256" windowHeight="13896" xr2:uid="{44D8A0DD-133E-45D4-8668-543773BCC9D9}"/>
  </bookViews>
  <sheets>
    <sheet name="表３" sheetId="2" r:id="rId1"/>
  </sheets>
  <externalReferences>
    <externalReference r:id="rId2"/>
    <externalReference r:id="rId3"/>
  </externalReferences>
  <definedNames>
    <definedName name="_xlnm.Print_Area" localSheetId="0">表３!$B$1:$K$50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6" i="2" l="1"/>
  <c r="I46" i="2"/>
  <c r="G46" i="2"/>
  <c r="E46" i="2"/>
  <c r="C46" i="2"/>
  <c r="J45" i="2"/>
  <c r="G45" i="2"/>
  <c r="E45" i="2"/>
  <c r="C45" i="2"/>
  <c r="I45" i="2" s="1"/>
  <c r="J44" i="2"/>
  <c r="I44" i="2"/>
  <c r="G44" i="2"/>
  <c r="E44" i="2"/>
  <c r="C44" i="2"/>
  <c r="J43" i="2"/>
  <c r="G43" i="2"/>
  <c r="E43" i="2"/>
  <c r="C43" i="2"/>
  <c r="I43" i="2" s="1"/>
  <c r="J42" i="2"/>
  <c r="I42" i="2"/>
  <c r="G42" i="2"/>
  <c r="E42" i="2"/>
  <c r="C42" i="2"/>
  <c r="J41" i="2"/>
  <c r="G41" i="2"/>
  <c r="E41" i="2"/>
  <c r="C41" i="2"/>
  <c r="I41" i="2" s="1"/>
  <c r="J40" i="2"/>
  <c r="I40" i="2"/>
  <c r="G40" i="2"/>
  <c r="E40" i="2"/>
  <c r="C40" i="2"/>
  <c r="J39" i="2"/>
  <c r="G39" i="2"/>
  <c r="E39" i="2"/>
  <c r="C39" i="2"/>
  <c r="I39" i="2" s="1"/>
  <c r="J38" i="2"/>
  <c r="I38" i="2"/>
  <c r="G38" i="2"/>
  <c r="E38" i="2"/>
  <c r="C38" i="2"/>
  <c r="J37" i="2"/>
  <c r="G37" i="2"/>
  <c r="E37" i="2"/>
  <c r="C37" i="2"/>
  <c r="I37" i="2" s="1"/>
  <c r="J36" i="2"/>
  <c r="I36" i="2"/>
  <c r="G36" i="2"/>
  <c r="E36" i="2"/>
  <c r="C36" i="2"/>
  <c r="J35" i="2"/>
  <c r="G35" i="2"/>
  <c r="E35" i="2"/>
  <c r="C35" i="2"/>
  <c r="I35" i="2" s="1"/>
  <c r="J34" i="2"/>
  <c r="I34" i="2"/>
  <c r="G34" i="2"/>
  <c r="E34" i="2"/>
  <c r="C34" i="2"/>
  <c r="J33" i="2"/>
  <c r="G33" i="2"/>
  <c r="E33" i="2"/>
  <c r="C33" i="2"/>
  <c r="I33" i="2" s="1"/>
  <c r="J32" i="2"/>
  <c r="I32" i="2"/>
  <c r="G32" i="2"/>
  <c r="E32" i="2"/>
  <c r="C32" i="2"/>
  <c r="J31" i="2"/>
  <c r="G31" i="2"/>
  <c r="E31" i="2"/>
  <c r="C31" i="2"/>
  <c r="I31" i="2" s="1"/>
  <c r="J23" i="2"/>
  <c r="I23" i="2"/>
  <c r="G23" i="2"/>
  <c r="E23" i="2"/>
  <c r="C23" i="2"/>
  <c r="B23" i="2"/>
  <c r="B46" i="2" s="1"/>
  <c r="J22" i="2"/>
  <c r="G22" i="2"/>
  <c r="E22" i="2"/>
  <c r="C22" i="2"/>
  <c r="I22" i="2" s="1"/>
  <c r="B22" i="2"/>
  <c r="B45" i="2" s="1"/>
  <c r="J21" i="2"/>
  <c r="I21" i="2"/>
  <c r="G21" i="2"/>
  <c r="E21" i="2"/>
  <c r="C21" i="2"/>
  <c r="B21" i="2"/>
  <c r="B44" i="2" s="1"/>
  <c r="J20" i="2"/>
  <c r="G20" i="2"/>
  <c r="E20" i="2"/>
  <c r="C20" i="2"/>
  <c r="I20" i="2" s="1"/>
  <c r="B20" i="2"/>
  <c r="B43" i="2" s="1"/>
  <c r="J19" i="2"/>
  <c r="I19" i="2"/>
  <c r="G19" i="2"/>
  <c r="E19" i="2"/>
  <c r="C19" i="2"/>
  <c r="B19" i="2"/>
  <c r="B42" i="2" s="1"/>
  <c r="J18" i="2"/>
  <c r="G18" i="2"/>
  <c r="E18" i="2"/>
  <c r="C18" i="2"/>
  <c r="I18" i="2" s="1"/>
  <c r="B18" i="2"/>
  <c r="B41" i="2" s="1"/>
  <c r="J17" i="2"/>
  <c r="I17" i="2"/>
  <c r="G17" i="2"/>
  <c r="E17" i="2"/>
  <c r="C17" i="2"/>
  <c r="B17" i="2"/>
  <c r="B40" i="2" s="1"/>
  <c r="J16" i="2"/>
  <c r="G16" i="2"/>
  <c r="E16" i="2"/>
  <c r="C16" i="2"/>
  <c r="I16" i="2" s="1"/>
  <c r="B16" i="2"/>
  <c r="B39" i="2" s="1"/>
  <c r="J15" i="2"/>
  <c r="I15" i="2"/>
  <c r="G15" i="2"/>
  <c r="E15" i="2"/>
  <c r="C15" i="2"/>
  <c r="B15" i="2"/>
  <c r="B38" i="2" s="1"/>
  <c r="J14" i="2"/>
  <c r="G14" i="2"/>
  <c r="E14" i="2"/>
  <c r="C14" i="2"/>
  <c r="I14" i="2" s="1"/>
  <c r="B14" i="2"/>
  <c r="B37" i="2" s="1"/>
  <c r="J13" i="2"/>
  <c r="I13" i="2"/>
  <c r="G13" i="2"/>
  <c r="E13" i="2"/>
  <c r="C13" i="2"/>
  <c r="B13" i="2"/>
  <c r="B36" i="2" s="1"/>
  <c r="J12" i="2"/>
  <c r="G12" i="2"/>
  <c r="E12" i="2"/>
  <c r="C12" i="2"/>
  <c r="I12" i="2" s="1"/>
  <c r="B12" i="2"/>
  <c r="B35" i="2" s="1"/>
  <c r="J11" i="2"/>
  <c r="I11" i="2"/>
  <c r="G11" i="2"/>
  <c r="E11" i="2"/>
  <c r="C11" i="2"/>
  <c r="B11" i="2"/>
  <c r="B34" i="2" s="1"/>
  <c r="J10" i="2"/>
  <c r="G10" i="2"/>
  <c r="E10" i="2"/>
  <c r="C10" i="2"/>
  <c r="I10" i="2" s="1"/>
  <c r="B10" i="2"/>
  <c r="B33" i="2" s="1"/>
  <c r="J9" i="2"/>
  <c r="I9" i="2"/>
  <c r="G9" i="2"/>
  <c r="E9" i="2"/>
  <c r="C9" i="2"/>
  <c r="B9" i="2"/>
  <c r="B32" i="2" s="1"/>
  <c r="J8" i="2"/>
  <c r="G8" i="2"/>
  <c r="E8" i="2"/>
  <c r="C8" i="2"/>
  <c r="I8" i="2" s="1"/>
  <c r="B8" i="2"/>
  <c r="B31" i="2" s="1"/>
  <c r="B1" i="2"/>
</calcChain>
</file>

<file path=xl/sharedStrings.xml><?xml version="1.0" encoding="utf-8"?>
<sst xmlns="http://schemas.openxmlformats.org/spreadsheetml/2006/main" count="60" uniqueCount="20">
  <si>
    <t>（事業所規模５人以上）</t>
  </si>
  <si>
    <t>　　　　　　 （単位：円）</t>
  </si>
  <si>
    <t>　</t>
  </si>
  <si>
    <t>年間総実</t>
    <rPh sb="0" eb="2">
      <t>ネンカン</t>
    </rPh>
    <rPh sb="2" eb="4">
      <t>ソウジツ</t>
    </rPh>
    <phoneticPr fontId="8"/>
  </si>
  <si>
    <t>出　勤　日　数</t>
    <phoneticPr fontId="7"/>
  </si>
  <si>
    <t>所定内労働時間</t>
    <phoneticPr fontId="7"/>
  </si>
  <si>
    <t>所定外労働時間</t>
    <phoneticPr fontId="7"/>
  </si>
  <si>
    <t>労働時間</t>
    <rPh sb="0" eb="2">
      <t>ロウドウ</t>
    </rPh>
    <rPh sb="2" eb="4">
      <t>ジカン</t>
    </rPh>
    <phoneticPr fontId="8"/>
  </si>
  <si>
    <t>実　　数</t>
    <phoneticPr fontId="7"/>
  </si>
  <si>
    <t>前年比</t>
    <phoneticPr fontId="7"/>
  </si>
  <si>
    <t>前年差</t>
    <phoneticPr fontId="8"/>
  </si>
  <si>
    <t>時間</t>
    <phoneticPr fontId="7"/>
  </si>
  <si>
    <t>％</t>
  </si>
  <si>
    <t>日</t>
    <phoneticPr fontId="7"/>
  </si>
  <si>
    <t>（事業所規模３０人以上）</t>
  </si>
  <si>
    <t>月間総実労働時間</t>
    <rPh sb="0" eb="2">
      <t>ゲッカン</t>
    </rPh>
    <rPh sb="2" eb="3">
      <t>ソウ</t>
    </rPh>
    <phoneticPr fontId="7"/>
  </si>
  <si>
    <t>月間総実労働時間</t>
    <rPh sb="0" eb="2">
      <t>ゲッカン</t>
    </rPh>
    <phoneticPr fontId="7"/>
  </si>
  <si>
    <t>X</t>
    <phoneticPr fontId="8"/>
  </si>
  <si>
    <t>(注１) 前年比は労働時間指数（令和５年にベンチマーク更新を実施した参考値との比較）により計算した。</t>
    <rPh sb="9" eb="11">
      <t>ロウドウ</t>
    </rPh>
    <rPh sb="11" eb="13">
      <t>ジカン</t>
    </rPh>
    <rPh sb="45" eb="47">
      <t>ケイサン</t>
    </rPh>
    <phoneticPr fontId="15"/>
  </si>
  <si>
    <t>(注２) 年間総実労働時間は、月間総労働時間を12倍したもの。</t>
    <rPh sb="5" eb="7">
      <t>ネンカン</t>
    </rPh>
    <rPh sb="7" eb="8">
      <t>ソウ</t>
    </rPh>
    <rPh sb="8" eb="9">
      <t>ジツ</t>
    </rPh>
    <rPh sb="9" eb="11">
      <t>ロウドウ</t>
    </rPh>
    <rPh sb="11" eb="13">
      <t>ジカン</t>
    </rPh>
    <rPh sb="15" eb="17">
      <t>ゲッカン</t>
    </rPh>
    <rPh sb="17" eb="18">
      <t>ソウ</t>
    </rPh>
    <rPh sb="18" eb="20">
      <t>ロウドウ</t>
    </rPh>
    <rPh sb="20" eb="22">
      <t>ジカン</t>
    </rPh>
    <rPh sb="25" eb="26">
      <t>バイ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</si>
</sst>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▲ &quot;0.0"/>
    <numFmt numFmtId="177" formatCode="#,##0.0"/>
    <numFmt numFmtId="178" formatCode="0.0"/>
  </numFmts>
  <fonts count="16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color rgb="FFFF0000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1" fontId="1" fillId="0" borderId="0"/>
  </cellStyleXfs>
  <cellXfs count="60">
    <xf numFmtId="0" fontId="0" fillId="0" borderId="0" xfId="0">
      <alignment vertical="center"/>
    </xf>
    <xf numFmtId="176" fontId="1" fillId="0" borderId="0" xfId="1" applyNumberFormat="1" applyAlignment="1" applyProtection="1">
      <alignment vertical="center"/>
      <protection locked="0"/>
    </xf>
    <xf numFmtId="0" fontId="3" fillId="0" borderId="0" xfId="1" applyFont="1" applyAlignment="1">
      <alignment vertical="center"/>
    </xf>
    <xf numFmtId="0" fontId="1" fillId="0" borderId="0" xfId="1" applyAlignment="1" applyProtection="1">
      <alignment vertical="center"/>
      <protection locked="0"/>
    </xf>
    <xf numFmtId="0" fontId="1" fillId="0" borderId="0" xfId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 applyProtection="1">
      <alignment vertical="center"/>
      <protection locked="0"/>
    </xf>
    <xf numFmtId="0" fontId="6" fillId="0" borderId="1" xfId="1" applyFont="1" applyBorder="1" applyAlignment="1">
      <alignment vertical="center"/>
    </xf>
    <xf numFmtId="0" fontId="5" fillId="0" borderId="2" xfId="1" applyFont="1" applyBorder="1" applyAlignment="1">
      <alignment horizontal="centerContinuous"/>
    </xf>
    <xf numFmtId="0" fontId="5" fillId="0" borderId="3" xfId="1" applyFont="1" applyBorder="1" applyAlignment="1">
      <alignment horizontal="centerContinuous"/>
    </xf>
    <xf numFmtId="0" fontId="6" fillId="0" borderId="3" xfId="1" applyFont="1" applyBorder="1" applyAlignment="1">
      <alignment vertical="center"/>
    </xf>
    <xf numFmtId="0" fontId="6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Continuous"/>
    </xf>
    <xf numFmtId="0" fontId="9" fillId="0" borderId="0" xfId="1" applyFont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Continuous" vertical="center"/>
    </xf>
    <xf numFmtId="0" fontId="5" fillId="0" borderId="10" xfId="1" applyFont="1" applyBorder="1" applyAlignment="1">
      <alignment horizontal="centerContinuous" vertical="center"/>
    </xf>
    <xf numFmtId="0" fontId="5" fillId="0" borderId="11" xfId="1" applyFont="1" applyBorder="1" applyAlignment="1">
      <alignment horizontal="centerContinuous"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 shrinkToFit="1"/>
    </xf>
    <xf numFmtId="0" fontId="5" fillId="0" borderId="16" xfId="1" applyFont="1" applyBorder="1" applyAlignment="1">
      <alignment horizontal="center" vertical="center" shrinkToFit="1"/>
    </xf>
    <xf numFmtId="0" fontId="4" fillId="0" borderId="6" xfId="1" applyFont="1" applyBorder="1" applyAlignment="1">
      <alignment vertical="center"/>
    </xf>
    <xf numFmtId="1" fontId="5" fillId="0" borderId="15" xfId="2" applyFont="1" applyBorder="1" applyAlignment="1">
      <alignment horizontal="distributed" vertical="center"/>
    </xf>
    <xf numFmtId="0" fontId="5" fillId="0" borderId="17" xfId="1" applyFont="1" applyBorder="1" applyAlignment="1">
      <alignment horizontal="right" vertical="center"/>
    </xf>
    <xf numFmtId="0" fontId="5" fillId="0" borderId="18" xfId="1" applyFont="1" applyBorder="1" applyAlignment="1">
      <alignment horizontal="right" vertical="center"/>
    </xf>
    <xf numFmtId="0" fontId="5" fillId="0" borderId="15" xfId="1" applyFont="1" applyBorder="1" applyAlignment="1">
      <alignment horizontal="right" vertical="center"/>
    </xf>
    <xf numFmtId="0" fontId="5" fillId="0" borderId="16" xfId="1" applyFont="1" applyBorder="1" applyAlignment="1">
      <alignment horizontal="right" vertical="center"/>
    </xf>
    <xf numFmtId="1" fontId="10" fillId="0" borderId="19" xfId="2" applyFont="1" applyBorder="1" applyAlignment="1">
      <alignment horizontal="distributed" vertical="center"/>
    </xf>
    <xf numFmtId="177" fontId="5" fillId="0" borderId="20" xfId="1" applyNumberFormat="1" applyFont="1" applyBorder="1" applyAlignment="1">
      <alignment horizontal="right" vertical="center"/>
    </xf>
    <xf numFmtId="176" fontId="5" fillId="0" borderId="19" xfId="1" applyNumberFormat="1" applyFont="1" applyBorder="1" applyAlignment="1">
      <alignment horizontal="right" vertical="center"/>
    </xf>
    <xf numFmtId="177" fontId="5" fillId="0" borderId="0" xfId="1" applyNumberFormat="1" applyFont="1" applyAlignment="1">
      <alignment horizontal="right" vertical="center"/>
    </xf>
    <xf numFmtId="176" fontId="5" fillId="0" borderId="21" xfId="1" applyNumberFormat="1" applyFont="1" applyBorder="1" applyAlignment="1">
      <alignment horizontal="right" vertical="center"/>
    </xf>
    <xf numFmtId="1" fontId="11" fillId="0" borderId="19" xfId="2" applyFont="1" applyBorder="1" applyAlignment="1">
      <alignment horizontal="distributed" vertical="center" shrinkToFit="1"/>
    </xf>
    <xf numFmtId="1" fontId="12" fillId="0" borderId="19" xfId="2" applyFont="1" applyBorder="1" applyAlignment="1">
      <alignment horizontal="distributed" vertical="center"/>
    </xf>
    <xf numFmtId="1" fontId="13" fillId="0" borderId="14" xfId="2" applyFont="1" applyBorder="1" applyAlignment="1">
      <alignment horizontal="distributed" vertical="center"/>
    </xf>
    <xf numFmtId="177" fontId="5" fillId="0" borderId="22" xfId="1" applyNumberFormat="1" applyFont="1" applyBorder="1" applyAlignment="1">
      <alignment horizontal="right" vertical="center"/>
    </xf>
    <xf numFmtId="176" fontId="5" fillId="0" borderId="14" xfId="1" applyNumberFormat="1" applyFont="1" applyBorder="1" applyAlignment="1">
      <alignment horizontal="right" vertical="center"/>
    </xf>
    <xf numFmtId="177" fontId="5" fillId="0" borderId="23" xfId="1" applyNumberFormat="1" applyFont="1" applyBorder="1" applyAlignment="1">
      <alignment horizontal="right" vertical="center"/>
    </xf>
    <xf numFmtId="176" fontId="5" fillId="0" borderId="12" xfId="1" applyNumberFormat="1" applyFont="1" applyBorder="1" applyAlignment="1">
      <alignment horizontal="right" vertical="center"/>
    </xf>
    <xf numFmtId="178" fontId="4" fillId="0" borderId="0" xfId="1" applyNumberFormat="1" applyFont="1" applyAlignment="1">
      <alignment horizontal="right" vertical="center"/>
    </xf>
    <xf numFmtId="0" fontId="5" fillId="0" borderId="24" xfId="1" applyFont="1" applyBorder="1" applyAlignment="1">
      <alignment horizontal="right" vertical="center"/>
    </xf>
    <xf numFmtId="0" fontId="5" fillId="0" borderId="4" xfId="1" applyFont="1" applyBorder="1" applyAlignment="1">
      <alignment horizontal="right" vertical="center"/>
    </xf>
    <xf numFmtId="176" fontId="5" fillId="0" borderId="0" xfId="1" applyNumberFormat="1" applyFont="1" applyAlignment="1">
      <alignment horizontal="right" vertical="center"/>
    </xf>
    <xf numFmtId="177" fontId="5" fillId="0" borderId="25" xfId="1" applyNumberFormat="1" applyFont="1" applyBorder="1" applyAlignment="1">
      <alignment horizontal="right" vertical="center"/>
    </xf>
    <xf numFmtId="177" fontId="5" fillId="0" borderId="21" xfId="1" applyNumberFormat="1" applyFont="1" applyBorder="1" applyAlignment="1">
      <alignment horizontal="right" vertical="center"/>
    </xf>
    <xf numFmtId="177" fontId="5" fillId="0" borderId="26" xfId="1" applyNumberFormat="1" applyFont="1" applyBorder="1" applyAlignment="1">
      <alignment horizontal="right" vertical="center"/>
    </xf>
    <xf numFmtId="176" fontId="4" fillId="0" borderId="0" xfId="1" applyNumberFormat="1" applyFont="1" applyAlignment="1" applyProtection="1">
      <alignment vertical="center"/>
      <protection locked="0"/>
    </xf>
    <xf numFmtId="176" fontId="5" fillId="0" borderId="23" xfId="1" applyNumberFormat="1" applyFont="1" applyBorder="1" applyAlignment="1">
      <alignment horizontal="right" vertical="center"/>
    </xf>
    <xf numFmtId="177" fontId="5" fillId="0" borderId="27" xfId="1" applyNumberFormat="1" applyFont="1" applyBorder="1" applyAlignment="1">
      <alignment horizontal="right" vertical="center"/>
    </xf>
    <xf numFmtId="177" fontId="5" fillId="0" borderId="12" xfId="1" applyNumberFormat="1" applyFont="1" applyBorder="1" applyAlignment="1">
      <alignment horizontal="right" vertical="center"/>
    </xf>
    <xf numFmtId="177" fontId="5" fillId="0" borderId="28" xfId="1" applyNumberFormat="1" applyFont="1" applyBorder="1" applyAlignment="1">
      <alignment horizontal="right" vertical="center"/>
    </xf>
    <xf numFmtId="1" fontId="14" fillId="0" borderId="0" xfId="2" applyFont="1" applyAlignment="1">
      <alignment horizontal="distributed" vertical="center" shrinkToFit="1"/>
    </xf>
    <xf numFmtId="0" fontId="5" fillId="0" borderId="0" xfId="1" applyFont="1" applyAlignment="1">
      <alignment horizontal="left" shrinkToFit="1"/>
    </xf>
    <xf numFmtId="0" fontId="5" fillId="0" borderId="0" xfId="1" applyFont="1" applyAlignment="1">
      <alignment horizontal="left" vertical="center" shrinkToFit="1"/>
    </xf>
  </cellXfs>
  <cellStyles count="3">
    <cellStyle name="標準" xfId="0" builtinId="0"/>
    <cellStyle name="標準 2" xfId="1" xr:uid="{0CF10C88-A756-45C8-812B-1AE21316AFBE}"/>
    <cellStyle name="標準 3" xfId="2" xr:uid="{BA30BD1C-62B5-44A5-AF19-5081C28AF3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1112_&#32113;&#35336;&#35519;&#26619;&#35506;\12%20&#29983;&#27963;&#32113;&#35336;&#25285;&#24403;\&#25351;007%20&#27598;&#26376;&#21220;&#21172;&#32113;&#35336;&#35519;&#26619;\99%20&#24341;&#32153;\R7&#24029;&#36234;&#8594;\&#26032;&#12375;&#12356;&#12501;&#12457;&#12523;&#12480;&#12540;\00%20&#31649;&#29702;&#65411;&#65438;&#65392;&#65408;.xlsx" TargetMode="External"/><Relationship Id="rId1" Type="http://schemas.openxmlformats.org/officeDocument/2006/relationships/externalLinkPath" Target="/1112_&#32113;&#35336;&#35519;&#26619;&#35506;/13%20&#29987;&#26989;&#32113;&#35336;&#25285;&#24403;/23%20&#27598;&#26376;&#21220;&#21172;&#32113;&#35336;&#35519;&#26619;/10&#12288;&#26376;&#22577;&#65381;&#24180;&#22577;/02%20&#24180;&#24179;&#22343;/&#36942;&#21435;&#24179;&#22343;/R6/00%20&#31649;&#29702;&#65411;&#65438;&#65392;&#65408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1112_&#32113;&#35336;&#35519;&#26619;&#35506;\13%20&#29987;&#26989;&#32113;&#35336;&#25285;&#24403;\23%20&#27598;&#26376;&#21220;&#21172;&#32113;&#35336;&#35519;&#26619;\10%20&#26376;&#22577;&#65381;&#24180;&#22577;\02%20&#24180;&#24179;&#22343;\&#36942;&#21435;&#24179;&#22343;\R6\HP\00%20&#24180;&#22577;&#65411;&#65438;&#65392;&#65408;.xlsx" TargetMode="External"/><Relationship Id="rId1" Type="http://schemas.openxmlformats.org/officeDocument/2006/relationships/externalLinkPath" Target="00%20&#24180;&#22577;&#65411;&#65438;&#65392;&#6540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設定"/>
      <sheetName val="全国"/>
      <sheetName val="前年比"/>
      <sheetName val="第１表 （月）"/>
      <sheetName val="第２表（月）"/>
      <sheetName val="第３表（月）"/>
      <sheetName val="第４表（月）"/>
      <sheetName val="表１・表３"/>
      <sheetName val="第１表（年）"/>
      <sheetName val="第２表（年）"/>
      <sheetName val="第３表（年）"/>
      <sheetName val="第４表（年）"/>
      <sheetName val="HP１"/>
      <sheetName val="HP２"/>
      <sheetName val="HP３"/>
      <sheetName val="分析用"/>
      <sheetName val="第１表"/>
      <sheetName val="第２表"/>
      <sheetName val="第３表"/>
      <sheetName val="第４表"/>
      <sheetName val="第５表"/>
      <sheetName val="第６～８表"/>
      <sheetName val="第９表"/>
      <sheetName val="第１０表"/>
      <sheetName val="第１１表"/>
      <sheetName val="指数"/>
      <sheetName val="Sheet2"/>
      <sheetName val="縦横入替"/>
    </sheetNames>
    <sheetDataSet>
      <sheetData sheetId="0">
        <row r="4">
          <cell r="D4" t="str">
            <v>令和</v>
          </cell>
        </row>
        <row r="8">
          <cell r="D8" t="str">
            <v>令和</v>
          </cell>
          <cell r="E8">
            <v>6</v>
          </cell>
        </row>
        <row r="23">
          <cell r="H23"/>
          <cell r="I23"/>
        </row>
        <row r="24">
          <cell r="H24"/>
          <cell r="I24"/>
        </row>
        <row r="25">
          <cell r="H25"/>
          <cell r="I25"/>
        </row>
        <row r="26">
          <cell r="H26"/>
          <cell r="I26"/>
        </row>
        <row r="27">
          <cell r="H27"/>
          <cell r="I27"/>
        </row>
        <row r="28">
          <cell r="H28"/>
          <cell r="I28"/>
        </row>
        <row r="29">
          <cell r="H29"/>
          <cell r="I29"/>
        </row>
        <row r="30">
          <cell r="H30"/>
          <cell r="I30"/>
        </row>
        <row r="31">
          <cell r="H31"/>
          <cell r="I31"/>
        </row>
        <row r="32">
          <cell r="H32"/>
          <cell r="I32"/>
        </row>
        <row r="33">
          <cell r="H33"/>
          <cell r="I33"/>
        </row>
        <row r="34">
          <cell r="H34"/>
          <cell r="I34"/>
        </row>
        <row r="35">
          <cell r="H35"/>
          <cell r="I35"/>
        </row>
        <row r="36">
          <cell r="H36"/>
          <cell r="I36"/>
        </row>
        <row r="37">
          <cell r="H37"/>
          <cell r="I37"/>
        </row>
        <row r="38">
          <cell r="H38"/>
          <cell r="I38"/>
        </row>
      </sheetData>
      <sheetData sheetId="1">
        <row r="6">
          <cell r="D6">
            <v>325817</v>
          </cell>
        </row>
      </sheetData>
      <sheetData sheetId="2">
        <row r="5">
          <cell r="I5" t="e">
            <v>#N/A</v>
          </cell>
        </row>
      </sheetData>
      <sheetData sheetId="3"/>
      <sheetData sheetId="4"/>
      <sheetData sheetId="5"/>
      <sheetData sheetId="6"/>
      <sheetData sheetId="7"/>
      <sheetData sheetId="8">
        <row r="6">
          <cell r="D6">
            <v>1</v>
          </cell>
        </row>
      </sheetData>
      <sheetData sheetId="9">
        <row r="6">
          <cell r="D6">
            <v>1</v>
          </cell>
        </row>
      </sheetData>
      <sheetData sheetId="10">
        <row r="6">
          <cell r="D6">
            <v>1</v>
          </cell>
        </row>
      </sheetData>
      <sheetData sheetId="11"/>
      <sheetData sheetId="12"/>
      <sheetData sheetId="13"/>
      <sheetData sheetId="14"/>
      <sheetData sheetId="15"/>
      <sheetData sheetId="16"/>
      <sheetData sheetId="17">
        <row r="10">
          <cell r="C10" t="str">
            <v>調査産業計</v>
          </cell>
        </row>
      </sheetData>
      <sheetData sheetId="18">
        <row r="10">
          <cell r="C10" t="str">
            <v>調査産業計</v>
          </cell>
        </row>
      </sheetData>
      <sheetData sheetId="19">
        <row r="9">
          <cell r="C9" t="str">
            <v>調査産業計</v>
          </cell>
        </row>
      </sheetData>
      <sheetData sheetId="20"/>
      <sheetData sheetId="21"/>
      <sheetData sheetId="22"/>
      <sheetData sheetId="23"/>
      <sheetData sheetId="24"/>
      <sheetData sheetId="25">
        <row r="6">
          <cell r="B6" t="str">
            <v>調査産業計</v>
          </cell>
        </row>
      </sheetData>
      <sheetData sheetId="26"/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表紙"/>
      <sheetName val="目次 "/>
      <sheetName val="注意"/>
      <sheetName val="説明１"/>
      <sheetName val="説明２"/>
      <sheetName val="概要"/>
      <sheetName val="表１"/>
      <sheetName val="表２ "/>
      <sheetName val="表２(2)"/>
      <sheetName val="表３"/>
      <sheetName val="表４"/>
      <sheetName val="表４(2)"/>
      <sheetName val="表５"/>
      <sheetName val="第１表"/>
      <sheetName val="第２表"/>
      <sheetName val="第３表"/>
      <sheetName val="第４表"/>
      <sheetName val="第５表"/>
      <sheetName val="第５表(2)"/>
      <sheetName val="第６表"/>
      <sheetName val="第７表"/>
      <sheetName val="裏表紙"/>
      <sheetName val="HP用"/>
      <sheetName val="図1"/>
      <sheetName val="図7"/>
      <sheetName val="図9"/>
      <sheetName val="記者発表"/>
      <sheetName val="記者発表（課内協議）"/>
      <sheetName val="記者発表（起案用）"/>
      <sheetName val="※手持ち"/>
      <sheetName val="【確報用】第５表"/>
      <sheetName val="【確報用】第６表"/>
      <sheetName val="【確報用】第７表"/>
      <sheetName val="（没）概要１"/>
      <sheetName val="（没）概要２"/>
      <sheetName val="（没）概要 ３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B9" t="str">
            <v>調査産業計</v>
          </cell>
        </row>
        <row r="10">
          <cell r="B10" t="str">
            <v>建設業</v>
          </cell>
        </row>
        <row r="11">
          <cell r="B11" t="str">
            <v>製造業</v>
          </cell>
        </row>
        <row r="12">
          <cell r="B12" t="str">
            <v>電気・ガス・熱供給・水道業</v>
          </cell>
        </row>
        <row r="13">
          <cell r="B13" t="str">
            <v>情報通信業</v>
          </cell>
        </row>
        <row r="14">
          <cell r="B14" t="str">
            <v>運輸業，郵便業</v>
          </cell>
        </row>
        <row r="15">
          <cell r="B15" t="str">
            <v>卸売業，小売業</v>
          </cell>
        </row>
        <row r="16">
          <cell r="B16" t="str">
            <v>金融業，保険業</v>
          </cell>
        </row>
        <row r="17">
          <cell r="B17" t="str">
            <v>不動産業，物品賃貸業</v>
          </cell>
        </row>
        <row r="18">
          <cell r="B18" t="str">
            <v>学術研究，専門・技術サービス業</v>
          </cell>
        </row>
        <row r="19">
          <cell r="B19" t="str">
            <v>宿泊業，飲食サービス業</v>
          </cell>
        </row>
        <row r="20">
          <cell r="B20" t="str">
            <v>生活関連サービス業，娯楽業</v>
          </cell>
        </row>
        <row r="21">
          <cell r="B21" t="str">
            <v>教育，学習支援業</v>
          </cell>
        </row>
        <row r="22">
          <cell r="B22" t="str">
            <v>医療，福祉</v>
          </cell>
        </row>
        <row r="23">
          <cell r="B23" t="str">
            <v>複合サービス事業</v>
          </cell>
        </row>
        <row r="24">
          <cell r="B24" t="str">
            <v>サービス業（他に分類されないもの）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9">
          <cell r="E9">
            <v>18.399999999999999</v>
          </cell>
          <cell r="F9">
            <v>139</v>
          </cell>
          <cell r="G9">
            <v>130.5</v>
          </cell>
          <cell r="H9">
            <v>8.5</v>
          </cell>
        </row>
        <row r="10">
          <cell r="E10">
            <v>19.8</v>
          </cell>
          <cell r="F10">
            <v>155.69999999999999</v>
          </cell>
          <cell r="G10">
            <v>147.4</v>
          </cell>
          <cell r="H10">
            <v>8.3000000000000007</v>
          </cell>
        </row>
        <row r="11">
          <cell r="E11">
            <v>19.3</v>
          </cell>
          <cell r="F11">
            <v>156.9</v>
          </cell>
          <cell r="G11">
            <v>145.5</v>
          </cell>
          <cell r="H11">
            <v>11.4</v>
          </cell>
        </row>
        <row r="12">
          <cell r="E12">
            <v>18.899999999999999</v>
          </cell>
          <cell r="F12">
            <v>150.80000000000001</v>
          </cell>
          <cell r="G12">
            <v>141.1</v>
          </cell>
          <cell r="H12">
            <v>9.6999999999999993</v>
          </cell>
        </row>
        <row r="13">
          <cell r="E13">
            <v>19.100000000000001</v>
          </cell>
          <cell r="F13">
            <v>151.9</v>
          </cell>
          <cell r="G13">
            <v>140.9</v>
          </cell>
          <cell r="H13">
            <v>11</v>
          </cell>
        </row>
        <row r="14">
          <cell r="E14">
            <v>20.399999999999999</v>
          </cell>
          <cell r="F14">
            <v>173.9</v>
          </cell>
          <cell r="G14">
            <v>151.30000000000001</v>
          </cell>
          <cell r="H14">
            <v>22.6</v>
          </cell>
        </row>
        <row r="15">
          <cell r="E15">
            <v>18.5</v>
          </cell>
          <cell r="F15">
            <v>134.80000000000001</v>
          </cell>
          <cell r="G15">
            <v>127.2</v>
          </cell>
          <cell r="H15">
            <v>7.6</v>
          </cell>
        </row>
        <row r="16">
          <cell r="E16">
            <v>18.600000000000001</v>
          </cell>
          <cell r="F16">
            <v>145.19999999999999</v>
          </cell>
          <cell r="G16">
            <v>134.30000000000001</v>
          </cell>
          <cell r="H16">
            <v>10.9</v>
          </cell>
        </row>
        <row r="17">
          <cell r="E17">
            <v>18.600000000000001</v>
          </cell>
          <cell r="F17">
            <v>145.80000000000001</v>
          </cell>
          <cell r="G17">
            <v>138.4</v>
          </cell>
          <cell r="H17">
            <v>7.4</v>
          </cell>
        </row>
        <row r="18">
          <cell r="E18">
            <v>18.7</v>
          </cell>
          <cell r="F18">
            <v>145</v>
          </cell>
          <cell r="G18">
            <v>138.80000000000001</v>
          </cell>
          <cell r="H18">
            <v>6.2</v>
          </cell>
        </row>
        <row r="19">
          <cell r="E19">
            <v>14.6</v>
          </cell>
          <cell r="F19">
            <v>81.900000000000006</v>
          </cell>
          <cell r="G19">
            <v>80.900000000000006</v>
          </cell>
          <cell r="H19">
            <v>1</v>
          </cell>
        </row>
        <row r="20">
          <cell r="E20">
            <v>18.399999999999999</v>
          </cell>
          <cell r="F20">
            <v>146.19999999999999</v>
          </cell>
          <cell r="G20">
            <v>134.1</v>
          </cell>
          <cell r="H20">
            <v>12.1</v>
          </cell>
        </row>
        <row r="21">
          <cell r="E21">
            <v>17.100000000000001</v>
          </cell>
          <cell r="F21">
            <v>136.5</v>
          </cell>
          <cell r="G21">
            <v>120.3</v>
          </cell>
          <cell r="H21">
            <v>16.2</v>
          </cell>
        </row>
        <row r="22">
          <cell r="E22">
            <v>18.399999999999999</v>
          </cell>
          <cell r="F22">
            <v>138.1</v>
          </cell>
          <cell r="G22">
            <v>133.4</v>
          </cell>
          <cell r="H22">
            <v>4.7</v>
          </cell>
        </row>
        <row r="23">
          <cell r="E23">
            <v>19.5</v>
          </cell>
          <cell r="F23">
            <v>147</v>
          </cell>
          <cell r="G23">
            <v>142.5</v>
          </cell>
          <cell r="H23">
            <v>4.5</v>
          </cell>
        </row>
        <row r="24">
          <cell r="E24">
            <v>18.399999999999999</v>
          </cell>
          <cell r="F24">
            <v>134.4</v>
          </cell>
          <cell r="G24">
            <v>128.19999999999999</v>
          </cell>
          <cell r="H24">
            <v>6.2</v>
          </cell>
        </row>
        <row r="48">
          <cell r="E48">
            <v>18.399999999999999</v>
          </cell>
          <cell r="F48">
            <v>142.69999999999999</v>
          </cell>
          <cell r="G48">
            <v>133.1</v>
          </cell>
          <cell r="H48">
            <v>9.6</v>
          </cell>
        </row>
        <row r="49">
          <cell r="E49">
            <v>19.899999999999999</v>
          </cell>
          <cell r="F49">
            <v>161.9</v>
          </cell>
          <cell r="G49">
            <v>151.19999999999999</v>
          </cell>
          <cell r="H49">
            <v>10.7</v>
          </cell>
        </row>
        <row r="50">
          <cell r="E50">
            <v>19.399999999999999</v>
          </cell>
          <cell r="F50">
            <v>159.6</v>
          </cell>
          <cell r="G50">
            <v>147.5</v>
          </cell>
          <cell r="H50">
            <v>12.1</v>
          </cell>
        </row>
        <row r="51">
          <cell r="E51">
            <v>18.5</v>
          </cell>
          <cell r="F51">
            <v>150.6</v>
          </cell>
          <cell r="G51">
            <v>137.6</v>
          </cell>
          <cell r="H51">
            <v>13</v>
          </cell>
        </row>
        <row r="52">
          <cell r="E52">
            <v>18.8</v>
          </cell>
          <cell r="F52">
            <v>146.19999999999999</v>
          </cell>
          <cell r="G52">
            <v>136.6</v>
          </cell>
          <cell r="H52">
            <v>9.6</v>
          </cell>
        </row>
        <row r="53">
          <cell r="E53">
            <v>20.3</v>
          </cell>
          <cell r="F53">
            <v>173.8</v>
          </cell>
          <cell r="G53">
            <v>151.6</v>
          </cell>
          <cell r="H53">
            <v>22.2</v>
          </cell>
        </row>
        <row r="54">
          <cell r="E54">
            <v>18</v>
          </cell>
          <cell r="F54">
            <v>124.1</v>
          </cell>
          <cell r="G54">
            <v>119</v>
          </cell>
          <cell r="H54">
            <v>5.0999999999999996</v>
          </cell>
        </row>
        <row r="55">
          <cell r="E55">
            <v>18.3</v>
          </cell>
          <cell r="F55">
            <v>142.19999999999999</v>
          </cell>
          <cell r="G55">
            <v>130.1</v>
          </cell>
          <cell r="H55">
            <v>12.1</v>
          </cell>
        </row>
        <row r="56">
          <cell r="E56">
            <v>19.8</v>
          </cell>
          <cell r="F56">
            <v>151.19999999999999</v>
          </cell>
          <cell r="G56">
            <v>145.69999999999999</v>
          </cell>
          <cell r="H56">
            <v>5.5</v>
          </cell>
        </row>
        <row r="57">
          <cell r="E57">
            <v>18.2</v>
          </cell>
          <cell r="F57">
            <v>152.6</v>
          </cell>
          <cell r="G57">
            <v>142.6</v>
          </cell>
          <cell r="H57">
            <v>10</v>
          </cell>
        </row>
        <row r="58">
          <cell r="E58">
            <v>13.9</v>
          </cell>
          <cell r="F58">
            <v>78.599999999999994</v>
          </cell>
          <cell r="G58">
            <v>76.099999999999994</v>
          </cell>
          <cell r="H58">
            <v>2.5</v>
          </cell>
        </row>
        <row r="59">
          <cell r="E59">
            <v>18.899999999999999</v>
          </cell>
          <cell r="F59">
            <v>158.4</v>
          </cell>
          <cell r="G59">
            <v>150.5</v>
          </cell>
          <cell r="H59">
            <v>7.9</v>
          </cell>
        </row>
        <row r="60">
          <cell r="E60">
            <v>17.100000000000001</v>
          </cell>
          <cell r="F60">
            <v>142.4</v>
          </cell>
          <cell r="G60">
            <v>122.5</v>
          </cell>
          <cell r="H60">
            <v>19.899999999999999</v>
          </cell>
        </row>
        <row r="61">
          <cell r="E61">
            <v>18.3</v>
          </cell>
          <cell r="F61">
            <v>139.80000000000001</v>
          </cell>
          <cell r="G61">
            <v>134.69999999999999</v>
          </cell>
          <cell r="H61">
            <v>5.0999999999999996</v>
          </cell>
        </row>
        <row r="62">
          <cell r="E62">
            <v>19.100000000000001</v>
          </cell>
          <cell r="F62">
            <v>148.5</v>
          </cell>
          <cell r="G62">
            <v>144</v>
          </cell>
          <cell r="H62">
            <v>4.5</v>
          </cell>
        </row>
        <row r="63">
          <cell r="E63">
            <v>18.100000000000001</v>
          </cell>
          <cell r="F63">
            <v>130.80000000000001</v>
          </cell>
          <cell r="G63">
            <v>124.1</v>
          </cell>
          <cell r="H63">
            <v>6.7</v>
          </cell>
        </row>
      </sheetData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9D8BA-3DAF-416D-8C0E-5C9F72A73BFE}">
  <sheetPr>
    <tabColor rgb="FF92D050"/>
    <pageSetUpPr autoPageBreaks="0" fitToPage="1"/>
  </sheetPr>
  <dimension ref="A1:P76"/>
  <sheetViews>
    <sheetView showGridLines="0" tabSelected="1" view="pageBreakPreview" zoomScale="70" zoomScaleNormal="115" zoomScaleSheetLayoutView="70" workbookViewId="0">
      <selection activeCell="Q13" sqref="Q13"/>
    </sheetView>
  </sheetViews>
  <sheetFormatPr defaultColWidth="9.69921875" defaultRowHeight="14.4" x14ac:dyDescent="0.45"/>
  <cols>
    <col min="1" max="1" width="1.69921875" style="3" customWidth="1"/>
    <col min="2" max="2" width="23.69921875" style="3" customWidth="1"/>
    <col min="3" max="11" width="10.8984375" style="3" customWidth="1"/>
    <col min="12" max="16" width="7.8984375" style="3" customWidth="1"/>
    <col min="17" max="16384" width="9.69921875" style="3"/>
  </cols>
  <sheetData>
    <row r="1" spans="1:13" ht="22.5" customHeight="1" x14ac:dyDescent="0.45">
      <c r="A1" s="1"/>
      <c r="B1" s="2" t="str">
        <f>"表３ 産業別にみた労働時間の動き（"&amp;[1]設定!D8&amp;DBCS([1]設定!E8)&amp;"年平均）"</f>
        <v>表３ 産業別にみた労働時間の動き（令和６年平均）</v>
      </c>
      <c r="M1" s="4"/>
    </row>
    <row r="2" spans="1:13" ht="33" customHeight="1" x14ac:dyDescent="0.45">
      <c r="M2" s="4"/>
    </row>
    <row r="3" spans="1:13" s="7" customFormat="1" ht="22.5" customHeight="1" x14ac:dyDescent="0.45">
      <c r="A3" s="5"/>
      <c r="B3" s="6" t="s">
        <v>0</v>
      </c>
      <c r="C3" s="6"/>
      <c r="D3" s="6"/>
      <c r="E3" s="6"/>
      <c r="F3" s="6"/>
      <c r="G3" s="6"/>
      <c r="H3" s="6"/>
      <c r="I3" s="6"/>
      <c r="J3" s="6" t="s">
        <v>1</v>
      </c>
      <c r="K3" s="6" t="s">
        <v>2</v>
      </c>
      <c r="L3" s="6"/>
      <c r="M3" s="4"/>
    </row>
    <row r="4" spans="1:13" s="7" customFormat="1" ht="22.5" customHeight="1" x14ac:dyDescent="0.2">
      <c r="A4" s="5"/>
      <c r="B4" s="8"/>
      <c r="C4" s="9" t="s">
        <v>15</v>
      </c>
      <c r="D4" s="10"/>
      <c r="E4" s="11"/>
      <c r="F4" s="11"/>
      <c r="G4" s="11"/>
      <c r="H4" s="11"/>
      <c r="I4" s="12" t="s">
        <v>3</v>
      </c>
      <c r="J4" s="10" t="s">
        <v>4</v>
      </c>
      <c r="K4" s="13"/>
      <c r="L4" s="5"/>
      <c r="M4" s="14"/>
    </row>
    <row r="5" spans="1:13" s="7" customFormat="1" ht="22.5" customHeight="1" x14ac:dyDescent="0.45">
      <c r="A5" s="5"/>
      <c r="B5" s="15"/>
      <c r="C5" s="16"/>
      <c r="D5" s="17"/>
      <c r="E5" s="18" t="s">
        <v>5</v>
      </c>
      <c r="F5" s="19"/>
      <c r="G5" s="18" t="s">
        <v>6</v>
      </c>
      <c r="H5" s="20"/>
      <c r="I5" s="21" t="s">
        <v>7</v>
      </c>
      <c r="J5" s="17"/>
      <c r="K5" s="22"/>
      <c r="L5" s="5"/>
      <c r="M5" s="14"/>
    </row>
    <row r="6" spans="1:13" s="7" customFormat="1" ht="22.5" customHeight="1" x14ac:dyDescent="0.45">
      <c r="A6" s="5"/>
      <c r="B6" s="23"/>
      <c r="C6" s="24" t="s">
        <v>8</v>
      </c>
      <c r="D6" s="25" t="s">
        <v>9</v>
      </c>
      <c r="E6" s="24" t="s">
        <v>8</v>
      </c>
      <c r="F6" s="25" t="s">
        <v>9</v>
      </c>
      <c r="G6" s="24" t="s">
        <v>8</v>
      </c>
      <c r="H6" s="25" t="s">
        <v>9</v>
      </c>
      <c r="I6" s="24" t="s">
        <v>8</v>
      </c>
      <c r="J6" s="24" t="s">
        <v>8</v>
      </c>
      <c r="K6" s="26" t="s">
        <v>10</v>
      </c>
      <c r="L6" s="27"/>
      <c r="M6" s="4"/>
    </row>
    <row r="7" spans="1:13" s="7" customFormat="1" ht="22.5" customHeight="1" x14ac:dyDescent="0.45">
      <c r="A7" s="5"/>
      <c r="B7" s="28"/>
      <c r="C7" s="29" t="s">
        <v>11</v>
      </c>
      <c r="D7" s="30" t="s">
        <v>12</v>
      </c>
      <c r="E7" s="29" t="s">
        <v>11</v>
      </c>
      <c r="F7" s="30" t="s">
        <v>12</v>
      </c>
      <c r="G7" s="29" t="s">
        <v>11</v>
      </c>
      <c r="H7" s="30" t="s">
        <v>12</v>
      </c>
      <c r="I7" s="29" t="s">
        <v>11</v>
      </c>
      <c r="J7" s="31" t="s">
        <v>13</v>
      </c>
      <c r="K7" s="32" t="s">
        <v>13</v>
      </c>
      <c r="L7" s="5"/>
      <c r="M7" s="4"/>
    </row>
    <row r="8" spans="1:13" s="7" customFormat="1" ht="22.5" customHeight="1" x14ac:dyDescent="0.45">
      <c r="A8" s="5"/>
      <c r="B8" s="33" t="str">
        <f>+[2]表１!B9</f>
        <v>調査産業計</v>
      </c>
      <c r="C8" s="34">
        <f>+[2]【確報用】第７表!F9</f>
        <v>139</v>
      </c>
      <c r="D8" s="35">
        <v>-0.8</v>
      </c>
      <c r="E8" s="34">
        <f>+[2]【確報用】第７表!G9</f>
        <v>130.5</v>
      </c>
      <c r="F8" s="35">
        <v>-0.2</v>
      </c>
      <c r="G8" s="34">
        <f>+[2]【確報用】第７表!H9</f>
        <v>8.5</v>
      </c>
      <c r="H8" s="35">
        <v>-9.8000000000000007</v>
      </c>
      <c r="I8" s="36">
        <f>IF([1]設定!H23="",C8*12,[1]設定!H23)</f>
        <v>1668</v>
      </c>
      <c r="J8" s="34">
        <f>+[2]【確報用】第７表!E9</f>
        <v>18.399999999999999</v>
      </c>
      <c r="K8" s="37">
        <v>0</v>
      </c>
      <c r="L8" s="5"/>
      <c r="M8" s="4"/>
    </row>
    <row r="9" spans="1:13" s="7" customFormat="1" ht="22.5" customHeight="1" x14ac:dyDescent="0.45">
      <c r="A9" s="5"/>
      <c r="B9" s="33" t="str">
        <f>+[2]表１!B10</f>
        <v>建設業</v>
      </c>
      <c r="C9" s="34">
        <f>+[2]【確報用】第７表!F10</f>
        <v>155.69999999999999</v>
      </c>
      <c r="D9" s="35">
        <v>-2.2999999999999998</v>
      </c>
      <c r="E9" s="34">
        <f>+[2]【確報用】第７表!G10</f>
        <v>147.4</v>
      </c>
      <c r="F9" s="35">
        <v>-2.7</v>
      </c>
      <c r="G9" s="34">
        <f>+[2]【確報用】第７表!H10</f>
        <v>8.3000000000000007</v>
      </c>
      <c r="H9" s="35">
        <v>4</v>
      </c>
      <c r="I9" s="36">
        <f>IF([1]設定!H24="",C9*12,[1]設定!H24)</f>
        <v>1868.3999999999999</v>
      </c>
      <c r="J9" s="34">
        <f>+[2]【確報用】第７表!E10</f>
        <v>19.8</v>
      </c>
      <c r="K9" s="37">
        <v>-0.8</v>
      </c>
      <c r="L9" s="5"/>
      <c r="M9" s="4"/>
    </row>
    <row r="10" spans="1:13" s="7" customFormat="1" ht="22.5" customHeight="1" x14ac:dyDescent="0.45">
      <c r="A10" s="5"/>
      <c r="B10" s="33" t="str">
        <f>+[2]表１!B11</f>
        <v>製造業</v>
      </c>
      <c r="C10" s="34">
        <f>+[2]【確報用】第７表!F11</f>
        <v>156.9</v>
      </c>
      <c r="D10" s="35">
        <v>0.6</v>
      </c>
      <c r="E10" s="34">
        <f>+[2]【確報用】第７表!G11</f>
        <v>145.5</v>
      </c>
      <c r="F10" s="35">
        <v>1.3</v>
      </c>
      <c r="G10" s="34">
        <f>+[2]【確報用】第７表!H11</f>
        <v>11.4</v>
      </c>
      <c r="H10" s="35">
        <v>-7.7</v>
      </c>
      <c r="I10" s="36">
        <f>IF([1]設定!H25="",C10*12,[1]設定!H25)</f>
        <v>1882.8000000000002</v>
      </c>
      <c r="J10" s="34">
        <f>+[2]【確報用】第７表!E11</f>
        <v>19.3</v>
      </c>
      <c r="K10" s="37">
        <v>0.1</v>
      </c>
      <c r="L10" s="5"/>
      <c r="M10" s="4"/>
    </row>
    <row r="11" spans="1:13" s="7" customFormat="1" ht="22.5" customHeight="1" x14ac:dyDescent="0.45">
      <c r="A11" s="5"/>
      <c r="B11" s="38" t="str">
        <f>+[2]表１!B12</f>
        <v>電気・ガス・熱供給・水道業</v>
      </c>
      <c r="C11" s="34">
        <f>+[2]【確報用】第７表!F12</f>
        <v>150.80000000000001</v>
      </c>
      <c r="D11" s="35">
        <v>-2.6</v>
      </c>
      <c r="E11" s="34">
        <f>+[2]【確報用】第７表!G12</f>
        <v>141.1</v>
      </c>
      <c r="F11" s="35">
        <v>1.5</v>
      </c>
      <c r="G11" s="34">
        <f>+[2]【確報用】第７表!H12</f>
        <v>9.6999999999999993</v>
      </c>
      <c r="H11" s="35">
        <v>-38.200000000000003</v>
      </c>
      <c r="I11" s="36">
        <f>IF([1]設定!H26="",C11*12,[1]設定!H26)</f>
        <v>1809.6000000000001</v>
      </c>
      <c r="J11" s="34">
        <f>+[2]【確報用】第７表!E12</f>
        <v>18.899999999999999</v>
      </c>
      <c r="K11" s="37">
        <v>0.2</v>
      </c>
      <c r="L11" s="5"/>
      <c r="M11" s="4"/>
    </row>
    <row r="12" spans="1:13" s="7" customFormat="1" ht="22.5" customHeight="1" x14ac:dyDescent="0.45">
      <c r="A12" s="5"/>
      <c r="B12" s="33" t="str">
        <f>+[2]表１!B13</f>
        <v>情報通信業</v>
      </c>
      <c r="C12" s="34">
        <f>+[2]【確報用】第７表!F13</f>
        <v>151.9</v>
      </c>
      <c r="D12" s="35">
        <v>-2.5</v>
      </c>
      <c r="E12" s="34">
        <f>+[2]【確報用】第７表!G13</f>
        <v>140.9</v>
      </c>
      <c r="F12" s="35">
        <v>-2.4</v>
      </c>
      <c r="G12" s="34">
        <f>+[2]【確報用】第７表!H13</f>
        <v>11</v>
      </c>
      <c r="H12" s="35">
        <v>-3.1</v>
      </c>
      <c r="I12" s="36">
        <f>IF([1]設定!H27="",C12*12,[1]設定!H27)</f>
        <v>1822.8000000000002</v>
      </c>
      <c r="J12" s="34">
        <f>+[2]【確報用】第７表!E13</f>
        <v>19.100000000000001</v>
      </c>
      <c r="K12" s="37">
        <v>0.1</v>
      </c>
      <c r="L12" s="5"/>
      <c r="M12" s="4"/>
    </row>
    <row r="13" spans="1:13" s="7" customFormat="1" ht="22.5" customHeight="1" x14ac:dyDescent="0.45">
      <c r="A13" s="5"/>
      <c r="B13" s="33" t="str">
        <f>+[2]表１!B14</f>
        <v>運輸業，郵便業</v>
      </c>
      <c r="C13" s="34">
        <f>+[2]【確報用】第７表!F14</f>
        <v>173.9</v>
      </c>
      <c r="D13" s="35">
        <v>-3</v>
      </c>
      <c r="E13" s="34">
        <f>+[2]【確報用】第７表!G14</f>
        <v>151.30000000000001</v>
      </c>
      <c r="F13" s="35">
        <v>0.9</v>
      </c>
      <c r="G13" s="34">
        <f>+[2]【確報用】第７表!H14</f>
        <v>22.6</v>
      </c>
      <c r="H13" s="35">
        <v>-22.5</v>
      </c>
      <c r="I13" s="36">
        <f>IF([1]設定!H28="",C13*12,[1]設定!H28)</f>
        <v>2086.8000000000002</v>
      </c>
      <c r="J13" s="34">
        <f>+[2]【確報用】第７表!E14</f>
        <v>20.399999999999999</v>
      </c>
      <c r="K13" s="37">
        <v>0.3</v>
      </c>
      <c r="L13" s="5"/>
      <c r="M13" s="4"/>
    </row>
    <row r="14" spans="1:13" s="7" customFormat="1" ht="22.5" customHeight="1" x14ac:dyDescent="0.45">
      <c r="A14" s="5"/>
      <c r="B14" s="33" t="str">
        <f>+[2]表１!B15</f>
        <v>卸売業，小売業</v>
      </c>
      <c r="C14" s="34">
        <f>+[2]【確報用】第７表!F15</f>
        <v>134.80000000000001</v>
      </c>
      <c r="D14" s="35">
        <v>1.6</v>
      </c>
      <c r="E14" s="34">
        <f>+[2]【確報用】第７表!G15</f>
        <v>127.2</v>
      </c>
      <c r="F14" s="35">
        <v>1.8</v>
      </c>
      <c r="G14" s="34">
        <f>+[2]【確報用】第７表!H15</f>
        <v>7.6</v>
      </c>
      <c r="H14" s="35">
        <v>-2.5</v>
      </c>
      <c r="I14" s="36">
        <f>IF([1]設定!H29="",C14*12,[1]設定!H29)</f>
        <v>1617.6000000000001</v>
      </c>
      <c r="J14" s="34">
        <f>+[2]【確報用】第７表!E15</f>
        <v>18.5</v>
      </c>
      <c r="K14" s="37">
        <v>0.5</v>
      </c>
      <c r="L14" s="5"/>
      <c r="M14" s="4"/>
    </row>
    <row r="15" spans="1:13" s="7" customFormat="1" ht="22.5" customHeight="1" x14ac:dyDescent="0.45">
      <c r="A15" s="5"/>
      <c r="B15" s="33" t="str">
        <f>+[2]表１!B16</f>
        <v>金融業，保険業</v>
      </c>
      <c r="C15" s="34">
        <f>+[2]【確報用】第７表!F16</f>
        <v>145.19999999999999</v>
      </c>
      <c r="D15" s="35">
        <v>2.2999999999999998</v>
      </c>
      <c r="E15" s="34">
        <f>+[2]【確報用】第７表!G16</f>
        <v>134.30000000000001</v>
      </c>
      <c r="F15" s="35">
        <v>-1.1000000000000001</v>
      </c>
      <c r="G15" s="34">
        <f>+[2]【確報用】第７表!H16</f>
        <v>10.9</v>
      </c>
      <c r="H15" s="35">
        <v>81</v>
      </c>
      <c r="I15" s="36">
        <f>IF([1]設定!H30="",C15*12,[1]設定!H30)</f>
        <v>1742.3999999999999</v>
      </c>
      <c r="J15" s="34">
        <f>+[2]【確報用】第７表!E16</f>
        <v>18.600000000000001</v>
      </c>
      <c r="K15" s="37">
        <v>0</v>
      </c>
      <c r="L15" s="5"/>
    </row>
    <row r="16" spans="1:13" s="7" customFormat="1" ht="22.5" customHeight="1" x14ac:dyDescent="0.45">
      <c r="A16" s="5"/>
      <c r="B16" s="33" t="str">
        <f>+[2]表１!B17</f>
        <v>不動産業，物品賃貸業</v>
      </c>
      <c r="C16" s="34">
        <f>+[2]【確報用】第７表!F17</f>
        <v>145.80000000000001</v>
      </c>
      <c r="D16" s="35">
        <v>26.4</v>
      </c>
      <c r="E16" s="34">
        <f>+[2]【確報用】第７表!G17</f>
        <v>138.4</v>
      </c>
      <c r="F16" s="35">
        <v>23.1</v>
      </c>
      <c r="G16" s="34">
        <f>+[2]【確報用】第７表!H17</f>
        <v>7.4</v>
      </c>
      <c r="H16" s="35">
        <v>148.69999999999999</v>
      </c>
      <c r="I16" s="36">
        <f>IF([1]設定!H31="",C16*12,[1]設定!H31)</f>
        <v>1749.6000000000001</v>
      </c>
      <c r="J16" s="34">
        <f>+[2]【確報用】第７表!E17</f>
        <v>18.600000000000001</v>
      </c>
      <c r="K16" s="37">
        <v>1.9</v>
      </c>
      <c r="L16" s="5"/>
    </row>
    <row r="17" spans="1:13" s="7" customFormat="1" ht="22.5" customHeight="1" x14ac:dyDescent="0.45">
      <c r="A17" s="5"/>
      <c r="B17" s="39" t="str">
        <f>+[2]表１!B18</f>
        <v>学術研究，専門・技術サービス業</v>
      </c>
      <c r="C17" s="34">
        <f>+[2]【確報用】第７表!F18</f>
        <v>145</v>
      </c>
      <c r="D17" s="35">
        <v>-4.9000000000000004</v>
      </c>
      <c r="E17" s="34">
        <f>+[2]【確報用】第７表!G18</f>
        <v>138.80000000000001</v>
      </c>
      <c r="F17" s="35">
        <v>-3.3</v>
      </c>
      <c r="G17" s="34">
        <f>+[2]【確報用】第７表!H18</f>
        <v>6.2</v>
      </c>
      <c r="H17" s="35">
        <v>-30.6</v>
      </c>
      <c r="I17" s="36">
        <f>IF([1]設定!H32="",C17*12,[1]設定!H32)</f>
        <v>1740</v>
      </c>
      <c r="J17" s="34">
        <f>+[2]【確報用】第７表!E18</f>
        <v>18.7</v>
      </c>
      <c r="K17" s="37">
        <v>-0.3</v>
      </c>
      <c r="L17" s="5"/>
      <c r="M17" s="4"/>
    </row>
    <row r="18" spans="1:13" s="7" customFormat="1" ht="22.5" customHeight="1" x14ac:dyDescent="0.45">
      <c r="A18" s="5"/>
      <c r="B18" s="33" t="str">
        <f>+[2]表１!B19</f>
        <v>宿泊業，飲食サービス業</v>
      </c>
      <c r="C18" s="34">
        <f>+[2]【確報用】第７表!F19</f>
        <v>81.900000000000006</v>
      </c>
      <c r="D18" s="35">
        <v>0.7</v>
      </c>
      <c r="E18" s="34">
        <f>+[2]【確報用】第７表!G19</f>
        <v>80.900000000000006</v>
      </c>
      <c r="F18" s="35">
        <v>3.9</v>
      </c>
      <c r="G18" s="34">
        <f>+[2]【確報用】第７表!H19</f>
        <v>1</v>
      </c>
      <c r="H18" s="35">
        <v>-71.099999999999994</v>
      </c>
      <c r="I18" s="36">
        <f>IF([1]設定!H33="",C18*12,[1]設定!H33)</f>
        <v>982.80000000000007</v>
      </c>
      <c r="J18" s="34">
        <f>+[2]【確報用】第７表!E19</f>
        <v>14.6</v>
      </c>
      <c r="K18" s="37">
        <v>0.2</v>
      </c>
      <c r="L18" s="5"/>
      <c r="M18" s="4"/>
    </row>
    <row r="19" spans="1:13" s="7" customFormat="1" ht="22.5" customHeight="1" x14ac:dyDescent="0.45">
      <c r="A19" s="5"/>
      <c r="B19" s="38" t="str">
        <f>+[2]表１!B20</f>
        <v>生活関連サービス業，娯楽業</v>
      </c>
      <c r="C19" s="34">
        <f>+[2]【確報用】第７表!F20</f>
        <v>146.19999999999999</v>
      </c>
      <c r="D19" s="35">
        <v>16.2</v>
      </c>
      <c r="E19" s="34">
        <f>+[2]【確報用】第７表!G20</f>
        <v>134.1</v>
      </c>
      <c r="F19" s="35">
        <v>13.2</v>
      </c>
      <c r="G19" s="34">
        <f>+[2]【確報用】第７表!H20</f>
        <v>12.1</v>
      </c>
      <c r="H19" s="35">
        <v>62.6</v>
      </c>
      <c r="I19" s="36">
        <f>IF([1]設定!H34="",C19*12,[1]設定!H34)</f>
        <v>1754.3999999999999</v>
      </c>
      <c r="J19" s="34">
        <f>+[2]【確報用】第７表!E20</f>
        <v>18.399999999999999</v>
      </c>
      <c r="K19" s="37">
        <v>1.5</v>
      </c>
      <c r="L19" s="5"/>
      <c r="M19" s="4"/>
    </row>
    <row r="20" spans="1:13" s="7" customFormat="1" ht="22.5" customHeight="1" x14ac:dyDescent="0.45">
      <c r="A20" s="5"/>
      <c r="B20" s="33" t="str">
        <f>+[2]表１!B21</f>
        <v>教育，学習支援業</v>
      </c>
      <c r="C20" s="34">
        <f>+[2]【確報用】第７表!F21</f>
        <v>136.5</v>
      </c>
      <c r="D20" s="35">
        <v>-9.4</v>
      </c>
      <c r="E20" s="34">
        <f>+[2]【確報用】第７表!G21</f>
        <v>120.3</v>
      </c>
      <c r="F20" s="35">
        <v>-7</v>
      </c>
      <c r="G20" s="34">
        <f>+[2]【確報用】第７表!H21</f>
        <v>16.2</v>
      </c>
      <c r="H20" s="35">
        <v>-23.5</v>
      </c>
      <c r="I20" s="36">
        <f>IF([1]設定!H35="",C20*12,[1]設定!H35)</f>
        <v>1638</v>
      </c>
      <c r="J20" s="34">
        <f>+[2]【確報用】第７表!E21</f>
        <v>17.100000000000001</v>
      </c>
      <c r="K20" s="37">
        <v>-0.8</v>
      </c>
      <c r="L20" s="5"/>
      <c r="M20" s="4"/>
    </row>
    <row r="21" spans="1:13" s="7" customFormat="1" ht="22.5" customHeight="1" x14ac:dyDescent="0.45">
      <c r="A21" s="5"/>
      <c r="B21" s="33" t="str">
        <f>+[2]表１!B22</f>
        <v>医療，福祉</v>
      </c>
      <c r="C21" s="34">
        <f>+[2]【確報用】第７表!F22</f>
        <v>138.1</v>
      </c>
      <c r="D21" s="35">
        <v>-0.6</v>
      </c>
      <c r="E21" s="34">
        <f>+[2]【確報用】第７表!G22</f>
        <v>133.4</v>
      </c>
      <c r="F21" s="35">
        <v>-0.9</v>
      </c>
      <c r="G21" s="34">
        <f>+[2]【確報用】第７表!H22</f>
        <v>4.7</v>
      </c>
      <c r="H21" s="35">
        <v>7.8</v>
      </c>
      <c r="I21" s="36">
        <f>IF([1]設定!H36="",C21*12,[1]設定!H36)</f>
        <v>1657.1999999999998</v>
      </c>
      <c r="J21" s="34">
        <f>+[2]【確報用】第７表!E22</f>
        <v>18.399999999999999</v>
      </c>
      <c r="K21" s="37">
        <v>-0.4</v>
      </c>
      <c r="L21" s="5"/>
      <c r="M21" s="4"/>
    </row>
    <row r="22" spans="1:13" s="7" customFormat="1" ht="22.5" customHeight="1" x14ac:dyDescent="0.45">
      <c r="A22" s="5"/>
      <c r="B22" s="33" t="str">
        <f>+[2]表１!B23</f>
        <v>複合サービス事業</v>
      </c>
      <c r="C22" s="34">
        <f>+[2]【確報用】第７表!F23</f>
        <v>147</v>
      </c>
      <c r="D22" s="35">
        <v>-3.3</v>
      </c>
      <c r="E22" s="34">
        <f>+[2]【確報用】第７表!G23</f>
        <v>142.5</v>
      </c>
      <c r="F22" s="35">
        <v>-3.5</v>
      </c>
      <c r="G22" s="34">
        <f>+[2]【確報用】第７表!H23</f>
        <v>4.5</v>
      </c>
      <c r="H22" s="35">
        <v>3.7</v>
      </c>
      <c r="I22" s="36">
        <f>IF([1]設定!H37="",C22*12,[1]設定!H37)</f>
        <v>1764</v>
      </c>
      <c r="J22" s="34">
        <f>+[2]【確報用】第７表!E23</f>
        <v>19.5</v>
      </c>
      <c r="K22" s="37">
        <v>0.3</v>
      </c>
      <c r="L22" s="5"/>
      <c r="M22" s="4"/>
    </row>
    <row r="23" spans="1:13" s="7" customFormat="1" ht="22.5" customHeight="1" x14ac:dyDescent="0.45">
      <c r="A23" s="5"/>
      <c r="B23" s="40" t="str">
        <f>+[2]表１!B24</f>
        <v>サービス業（他に分類されないもの）</v>
      </c>
      <c r="C23" s="41">
        <f>+[2]【確報用】第７表!F24</f>
        <v>134.4</v>
      </c>
      <c r="D23" s="42">
        <v>-4.2</v>
      </c>
      <c r="E23" s="41">
        <f>+[2]【確報用】第７表!G24</f>
        <v>128.19999999999999</v>
      </c>
      <c r="F23" s="42">
        <v>-2.8</v>
      </c>
      <c r="G23" s="41">
        <f>+[2]【確報用】第７表!H24</f>
        <v>6.2</v>
      </c>
      <c r="H23" s="42">
        <v>-25.7</v>
      </c>
      <c r="I23" s="43">
        <f>IF([1]設定!H38="",C23*12,[1]設定!H38)</f>
        <v>1612.8000000000002</v>
      </c>
      <c r="J23" s="41">
        <f>+[2]【確報用】第７表!E24</f>
        <v>18.399999999999999</v>
      </c>
      <c r="K23" s="44">
        <v>-0.2</v>
      </c>
      <c r="L23" s="5"/>
    </row>
    <row r="24" spans="1:13" s="7" customFormat="1" ht="22.5" customHeight="1" x14ac:dyDescent="0.45">
      <c r="A24" s="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"/>
    </row>
    <row r="25" spans="1:13" s="7" customFormat="1" ht="22.5" customHeight="1" x14ac:dyDescent="0.45">
      <c r="A25" s="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"/>
    </row>
    <row r="26" spans="1:13" s="7" customFormat="1" ht="22.5" customHeight="1" x14ac:dyDescent="0.45">
      <c r="A26" s="5"/>
      <c r="B26" s="6" t="s">
        <v>14</v>
      </c>
      <c r="C26" s="6"/>
      <c r="D26" s="6"/>
      <c r="E26" s="6"/>
      <c r="F26" s="6"/>
      <c r="G26" s="6"/>
      <c r="H26" s="6"/>
      <c r="I26" s="6"/>
      <c r="J26" s="6" t="s">
        <v>1</v>
      </c>
      <c r="K26" s="6" t="s">
        <v>2</v>
      </c>
      <c r="L26" s="6"/>
      <c r="M26" s="4"/>
    </row>
    <row r="27" spans="1:13" s="7" customFormat="1" ht="22.5" customHeight="1" x14ac:dyDescent="0.2">
      <c r="A27" s="5"/>
      <c r="B27" s="8"/>
      <c r="C27" s="9" t="s">
        <v>16</v>
      </c>
      <c r="D27" s="10"/>
      <c r="E27" s="11"/>
      <c r="F27" s="11"/>
      <c r="G27" s="11"/>
      <c r="H27" s="11"/>
      <c r="I27" s="12" t="s">
        <v>3</v>
      </c>
      <c r="J27" s="9" t="s">
        <v>4</v>
      </c>
      <c r="K27" s="13"/>
      <c r="L27" s="5"/>
      <c r="M27" s="4"/>
    </row>
    <row r="28" spans="1:13" s="7" customFormat="1" ht="22.5" customHeight="1" x14ac:dyDescent="0.45">
      <c r="A28" s="5"/>
      <c r="B28" s="15"/>
      <c r="C28" s="16"/>
      <c r="D28" s="17"/>
      <c r="E28" s="18" t="s">
        <v>5</v>
      </c>
      <c r="F28" s="19"/>
      <c r="G28" s="18" t="s">
        <v>6</v>
      </c>
      <c r="H28" s="19"/>
      <c r="I28" s="21" t="s">
        <v>7</v>
      </c>
      <c r="J28" s="16"/>
      <c r="K28" s="22"/>
      <c r="L28" s="5"/>
      <c r="M28" s="4"/>
    </row>
    <row r="29" spans="1:13" s="7" customFormat="1" ht="22.5" customHeight="1" x14ac:dyDescent="0.45">
      <c r="A29" s="5"/>
      <c r="B29" s="23"/>
      <c r="C29" s="24" t="s">
        <v>8</v>
      </c>
      <c r="D29" s="25" t="s">
        <v>9</v>
      </c>
      <c r="E29" s="24" t="s">
        <v>8</v>
      </c>
      <c r="F29" s="25" t="s">
        <v>9</v>
      </c>
      <c r="G29" s="24" t="s">
        <v>8</v>
      </c>
      <c r="H29" s="25" t="s">
        <v>9</v>
      </c>
      <c r="I29" s="24" t="s">
        <v>8</v>
      </c>
      <c r="J29" s="24" t="s">
        <v>8</v>
      </c>
      <c r="K29" s="26" t="s">
        <v>10</v>
      </c>
      <c r="L29" s="27"/>
      <c r="M29" s="4"/>
    </row>
    <row r="30" spans="1:13" s="7" customFormat="1" ht="22.5" customHeight="1" x14ac:dyDescent="0.45">
      <c r="A30" s="5"/>
      <c r="B30" s="28"/>
      <c r="C30" s="29" t="s">
        <v>11</v>
      </c>
      <c r="D30" s="30" t="s">
        <v>12</v>
      </c>
      <c r="E30" s="29" t="s">
        <v>11</v>
      </c>
      <c r="F30" s="30" t="s">
        <v>12</v>
      </c>
      <c r="G30" s="29" t="s">
        <v>11</v>
      </c>
      <c r="H30" s="46" t="s">
        <v>12</v>
      </c>
      <c r="I30" s="47" t="s">
        <v>11</v>
      </c>
      <c r="J30" s="46" t="s">
        <v>13</v>
      </c>
      <c r="K30" s="32" t="s">
        <v>13</v>
      </c>
      <c r="L30" s="5"/>
      <c r="M30" s="4"/>
    </row>
    <row r="31" spans="1:13" s="7" customFormat="1" ht="22.5" customHeight="1" x14ac:dyDescent="0.45">
      <c r="A31" s="5"/>
      <c r="B31" s="33" t="str">
        <f t="shared" ref="B31:B46" si="0">+B8</f>
        <v>調査産業計</v>
      </c>
      <c r="C31" s="34">
        <f>+[2]【確報用】第７表!F48</f>
        <v>142.69999999999999</v>
      </c>
      <c r="D31" s="48">
        <v>-1.8</v>
      </c>
      <c r="E31" s="34">
        <f>+[2]【確報用】第７表!G48</f>
        <v>133.1</v>
      </c>
      <c r="F31" s="48">
        <v>-1</v>
      </c>
      <c r="G31" s="49">
        <f>+[2]【確報用】第７表!H48</f>
        <v>9.6</v>
      </c>
      <c r="H31" s="48">
        <v>-12.1</v>
      </c>
      <c r="I31" s="50">
        <f>IF([1]設定!I23="",C31*12,[1]設定!I23)</f>
        <v>1712.3999999999999</v>
      </c>
      <c r="J31" s="51">
        <f>+[2]【確報用】第７表!E48</f>
        <v>18.399999999999999</v>
      </c>
      <c r="K31" s="37">
        <v>-0.2</v>
      </c>
      <c r="L31" s="5"/>
      <c r="M31" s="4"/>
    </row>
    <row r="32" spans="1:13" s="7" customFormat="1" ht="22.5" customHeight="1" x14ac:dyDescent="0.45">
      <c r="A32" s="5"/>
      <c r="B32" s="33" t="str">
        <f t="shared" si="0"/>
        <v>建設業</v>
      </c>
      <c r="C32" s="34">
        <f>+[2]【確報用】第７表!F49</f>
        <v>161.9</v>
      </c>
      <c r="D32" s="48">
        <v>-1.2</v>
      </c>
      <c r="E32" s="34">
        <f>+[2]【確報用】第７表!G49</f>
        <v>151.19999999999999</v>
      </c>
      <c r="F32" s="48">
        <v>-1.1000000000000001</v>
      </c>
      <c r="G32" s="49">
        <f>+[2]【確報用】第７表!H49</f>
        <v>10.7</v>
      </c>
      <c r="H32" s="48">
        <v>-2.2999999999999998</v>
      </c>
      <c r="I32" s="50">
        <f>IF([1]設定!I24="",C32*12,[1]設定!I24)</f>
        <v>1942.8000000000002</v>
      </c>
      <c r="J32" s="51">
        <f>+[2]【確報用】第７表!E49</f>
        <v>19.899999999999999</v>
      </c>
      <c r="K32" s="37">
        <v>-0.5</v>
      </c>
      <c r="L32" s="5"/>
      <c r="M32" s="4"/>
    </row>
    <row r="33" spans="1:16" s="7" customFormat="1" ht="22.5" customHeight="1" x14ac:dyDescent="0.45">
      <c r="A33" s="5"/>
      <c r="B33" s="33" t="str">
        <f t="shared" si="0"/>
        <v>製造業</v>
      </c>
      <c r="C33" s="34">
        <f>+[2]【確報用】第７表!F50</f>
        <v>159.6</v>
      </c>
      <c r="D33" s="48">
        <v>0.6</v>
      </c>
      <c r="E33" s="34">
        <f>+[2]【確報用】第７表!G50</f>
        <v>147.5</v>
      </c>
      <c r="F33" s="48">
        <v>1.2</v>
      </c>
      <c r="G33" s="49">
        <f>+[2]【確報用】第７表!H50</f>
        <v>12.1</v>
      </c>
      <c r="H33" s="48">
        <v>-7.1</v>
      </c>
      <c r="I33" s="50">
        <f>IF([1]設定!I25="",C33*12,[1]設定!I25)</f>
        <v>1915.1999999999998</v>
      </c>
      <c r="J33" s="51">
        <f>+[2]【確報用】第７表!E50</f>
        <v>19.399999999999999</v>
      </c>
      <c r="K33" s="37">
        <v>0.1</v>
      </c>
      <c r="L33" s="5"/>
      <c r="M33" s="4"/>
    </row>
    <row r="34" spans="1:16" s="7" customFormat="1" ht="22.5" customHeight="1" x14ac:dyDescent="0.45">
      <c r="A34" s="5"/>
      <c r="B34" s="38" t="str">
        <f t="shared" si="0"/>
        <v>電気・ガス・熱供給・水道業</v>
      </c>
      <c r="C34" s="34">
        <f>+[2]【確報用】第７表!F51</f>
        <v>150.6</v>
      </c>
      <c r="D34" s="48">
        <v>-3.2</v>
      </c>
      <c r="E34" s="34">
        <f>+[2]【確報用】第７表!G51</f>
        <v>137.6</v>
      </c>
      <c r="F34" s="48">
        <v>-0.6</v>
      </c>
      <c r="G34" s="49">
        <f>+[2]【確報用】第７表!H51</f>
        <v>13</v>
      </c>
      <c r="H34" s="48">
        <v>-24.1</v>
      </c>
      <c r="I34" s="50">
        <f>IF([1]設定!I26="",C34*12,[1]設定!I26)</f>
        <v>1807.1999999999998</v>
      </c>
      <c r="J34" s="51">
        <f>+[2]【確報用】第７表!E51</f>
        <v>18.5</v>
      </c>
      <c r="K34" s="37">
        <v>-0.2</v>
      </c>
      <c r="L34" s="5"/>
      <c r="M34" s="4"/>
    </row>
    <row r="35" spans="1:16" s="7" customFormat="1" ht="22.5" customHeight="1" x14ac:dyDescent="0.45">
      <c r="A35" s="5"/>
      <c r="B35" s="33" t="str">
        <f t="shared" si="0"/>
        <v>情報通信業</v>
      </c>
      <c r="C35" s="34">
        <f>+[2]【確報用】第７表!F52</f>
        <v>146.19999999999999</v>
      </c>
      <c r="D35" s="48">
        <v>-5.9</v>
      </c>
      <c r="E35" s="34">
        <f>+[2]【確報用】第７表!G52</f>
        <v>136.6</v>
      </c>
      <c r="F35" s="48">
        <v>-4.0999999999999996</v>
      </c>
      <c r="G35" s="49">
        <f>+[2]【確報用】第７表!H52</f>
        <v>9.6</v>
      </c>
      <c r="H35" s="48">
        <v>-26.2</v>
      </c>
      <c r="I35" s="50">
        <f>IF([1]設定!I27="",C35*12,[1]設定!I27)</f>
        <v>1754.3999999999999</v>
      </c>
      <c r="J35" s="51">
        <f>+[2]【確報用】第７表!E52</f>
        <v>18.8</v>
      </c>
      <c r="K35" s="37">
        <v>0</v>
      </c>
      <c r="L35" s="5"/>
      <c r="M35" s="4"/>
    </row>
    <row r="36" spans="1:16" s="7" customFormat="1" ht="22.5" customHeight="1" x14ac:dyDescent="0.45">
      <c r="A36" s="5"/>
      <c r="B36" s="33" t="str">
        <f t="shared" si="0"/>
        <v>運輸業，郵便業</v>
      </c>
      <c r="C36" s="34">
        <f>+[2]【確報用】第７表!F53</f>
        <v>173.8</v>
      </c>
      <c r="D36" s="48">
        <v>2.8</v>
      </c>
      <c r="E36" s="34">
        <f>+[2]【確報用】第７表!G53</f>
        <v>151.6</v>
      </c>
      <c r="F36" s="48">
        <v>3.9</v>
      </c>
      <c r="G36" s="49">
        <f>+[2]【確報用】第７表!H53</f>
        <v>22.2</v>
      </c>
      <c r="H36" s="48">
        <v>-4.3</v>
      </c>
      <c r="I36" s="50">
        <f>IF([1]設定!I28="",C36*12,[1]設定!I28)</f>
        <v>2085.6000000000004</v>
      </c>
      <c r="J36" s="51">
        <f>+[2]【確報用】第７表!E53</f>
        <v>20.3</v>
      </c>
      <c r="K36" s="37">
        <v>0.3</v>
      </c>
      <c r="L36" s="5"/>
      <c r="M36" s="4"/>
    </row>
    <row r="37" spans="1:16" s="7" customFormat="1" ht="22.5" customHeight="1" x14ac:dyDescent="0.45">
      <c r="A37" s="5"/>
      <c r="B37" s="33" t="str">
        <f t="shared" si="0"/>
        <v>卸売業，小売業</v>
      </c>
      <c r="C37" s="34">
        <f>+[2]【確報用】第７表!F54</f>
        <v>124.1</v>
      </c>
      <c r="D37" s="48">
        <v>-3.4</v>
      </c>
      <c r="E37" s="34">
        <f>+[2]【確報用】第７表!G54</f>
        <v>119</v>
      </c>
      <c r="F37" s="48">
        <v>-1.5</v>
      </c>
      <c r="G37" s="49">
        <f>+[2]【確報用】第７表!H54</f>
        <v>5.0999999999999996</v>
      </c>
      <c r="H37" s="48">
        <v>-32.200000000000003</v>
      </c>
      <c r="I37" s="50">
        <f>IF([1]設定!I29="",C37*12,[1]設定!I29)</f>
        <v>1489.1999999999998</v>
      </c>
      <c r="J37" s="51">
        <f>+[2]【確報用】第７表!E54</f>
        <v>18</v>
      </c>
      <c r="K37" s="37">
        <v>-0.2</v>
      </c>
      <c r="L37" s="5"/>
      <c r="M37" s="4"/>
    </row>
    <row r="38" spans="1:16" s="7" customFormat="1" ht="22.5" customHeight="1" x14ac:dyDescent="0.45">
      <c r="A38" s="5"/>
      <c r="B38" s="33" t="str">
        <f t="shared" si="0"/>
        <v>金融業，保険業</v>
      </c>
      <c r="C38" s="34">
        <f>+[2]【確報用】第７表!F55</f>
        <v>142.19999999999999</v>
      </c>
      <c r="D38" s="48" t="s">
        <v>17</v>
      </c>
      <c r="E38" s="34">
        <f>+[2]【確報用】第７表!G55</f>
        <v>130.1</v>
      </c>
      <c r="F38" s="48" t="s">
        <v>17</v>
      </c>
      <c r="G38" s="49">
        <f>+[2]【確報用】第７表!H55</f>
        <v>12.1</v>
      </c>
      <c r="H38" s="48" t="s">
        <v>17</v>
      </c>
      <c r="I38" s="50">
        <f>IF([1]設定!I30="",C38*12,[1]設定!I30)</f>
        <v>1706.3999999999999</v>
      </c>
      <c r="J38" s="51">
        <f>+[2]【確報用】第７表!E55</f>
        <v>18.3</v>
      </c>
      <c r="K38" s="37" t="s">
        <v>17</v>
      </c>
      <c r="L38" s="5"/>
      <c r="M38" s="4"/>
    </row>
    <row r="39" spans="1:16" s="7" customFormat="1" ht="22.5" customHeight="1" x14ac:dyDescent="0.45">
      <c r="A39" s="5"/>
      <c r="B39" s="33" t="str">
        <f t="shared" si="0"/>
        <v>不動産業，物品賃貸業</v>
      </c>
      <c r="C39" s="34">
        <f>+[2]【確報用】第７表!F56</f>
        <v>151.19999999999999</v>
      </c>
      <c r="D39" s="48">
        <v>0.5</v>
      </c>
      <c r="E39" s="34">
        <f>+[2]【確報用】第７表!G56</f>
        <v>145.69999999999999</v>
      </c>
      <c r="F39" s="48">
        <v>0.1</v>
      </c>
      <c r="G39" s="49">
        <f>+[2]【確報用】第７表!H56</f>
        <v>5.5</v>
      </c>
      <c r="H39" s="48">
        <v>11.4</v>
      </c>
      <c r="I39" s="50">
        <f>IF([1]設定!I31="",C39*12,[1]設定!I31)</f>
        <v>1814.3999999999999</v>
      </c>
      <c r="J39" s="51">
        <f>+[2]【確報用】第７表!E56</f>
        <v>19.8</v>
      </c>
      <c r="K39" s="37">
        <v>0</v>
      </c>
      <c r="L39" s="5"/>
      <c r="M39" s="4"/>
    </row>
    <row r="40" spans="1:16" s="7" customFormat="1" ht="22.5" customHeight="1" x14ac:dyDescent="0.45">
      <c r="A40" s="5"/>
      <c r="B40" s="39" t="str">
        <f t="shared" si="0"/>
        <v>学術研究，専門・技術サービス業</v>
      </c>
      <c r="C40" s="34">
        <f>+[2]【確報用】第７表!F57</f>
        <v>152.6</v>
      </c>
      <c r="D40" s="48">
        <v>-3.5</v>
      </c>
      <c r="E40" s="34">
        <f>+[2]【確報用】第７表!G57</f>
        <v>142.6</v>
      </c>
      <c r="F40" s="48">
        <v>-1.4</v>
      </c>
      <c r="G40" s="49">
        <f>+[2]【確報用】第７表!H57</f>
        <v>10</v>
      </c>
      <c r="H40" s="48">
        <v>-26.1</v>
      </c>
      <c r="I40" s="50">
        <f>IF([1]設定!I32="",C40*12,[1]設定!I32)</f>
        <v>1831.1999999999998</v>
      </c>
      <c r="J40" s="51">
        <f>+[2]【確報用】第７表!E57</f>
        <v>18.2</v>
      </c>
      <c r="K40" s="37">
        <v>-0.6</v>
      </c>
      <c r="L40" s="5"/>
      <c r="M40" s="4"/>
    </row>
    <row r="41" spans="1:16" s="7" customFormat="1" ht="22.5" customHeight="1" x14ac:dyDescent="0.45">
      <c r="A41" s="5"/>
      <c r="B41" s="33" t="str">
        <f t="shared" si="0"/>
        <v>宿泊業，飲食サービス業</v>
      </c>
      <c r="C41" s="34">
        <f>+[2]【確報用】第７表!F58</f>
        <v>78.599999999999994</v>
      </c>
      <c r="D41" s="48">
        <v>-17.8</v>
      </c>
      <c r="E41" s="34">
        <f>+[2]【確報用】第７表!G58</f>
        <v>76.099999999999994</v>
      </c>
      <c r="F41" s="48">
        <v>-15.8</v>
      </c>
      <c r="G41" s="49">
        <f>+[2]【確報用】第７表!H58</f>
        <v>2.5</v>
      </c>
      <c r="H41" s="48">
        <v>-52</v>
      </c>
      <c r="I41" s="50">
        <f>IF([1]設定!I33="",C41*12,[1]設定!I33)</f>
        <v>943.19999999999993</v>
      </c>
      <c r="J41" s="51">
        <f>+[2]【確報用】第７表!E58</f>
        <v>13.9</v>
      </c>
      <c r="K41" s="37">
        <v>-1.3</v>
      </c>
      <c r="L41" s="5"/>
      <c r="M41" s="4"/>
    </row>
    <row r="42" spans="1:16" s="7" customFormat="1" ht="22.5" customHeight="1" x14ac:dyDescent="0.45">
      <c r="A42" s="5"/>
      <c r="B42" s="38" t="str">
        <f t="shared" si="0"/>
        <v>生活関連サービス業，娯楽業</v>
      </c>
      <c r="C42" s="34">
        <f>+[2]【確報用】第７表!F59</f>
        <v>158.4</v>
      </c>
      <c r="D42" s="48">
        <v>19.7</v>
      </c>
      <c r="E42" s="34">
        <f>+[2]【確報用】第７表!G59</f>
        <v>150.5</v>
      </c>
      <c r="F42" s="48">
        <v>22.5</v>
      </c>
      <c r="G42" s="49">
        <f>+[2]【確報用】第７表!H59</f>
        <v>7.9</v>
      </c>
      <c r="H42" s="48">
        <v>-17.2</v>
      </c>
      <c r="I42" s="50">
        <f>IF([1]設定!I34="",C42*12,[1]設定!I34)</f>
        <v>1900.8000000000002</v>
      </c>
      <c r="J42" s="51">
        <f>+[2]【確報用】第７表!E59</f>
        <v>18.899999999999999</v>
      </c>
      <c r="K42" s="37">
        <v>2.4</v>
      </c>
      <c r="L42" s="5"/>
      <c r="M42" s="4"/>
    </row>
    <row r="43" spans="1:16" s="7" customFormat="1" ht="22.5" customHeight="1" x14ac:dyDescent="0.45">
      <c r="A43" s="5"/>
      <c r="B43" s="33" t="str">
        <f t="shared" si="0"/>
        <v>教育，学習支援業</v>
      </c>
      <c r="C43" s="34">
        <f>+[2]【確報用】第７表!F60</f>
        <v>142.4</v>
      </c>
      <c r="D43" s="48">
        <v>-8.6999999999999993</v>
      </c>
      <c r="E43" s="34">
        <f>+[2]【確報用】第７表!G60</f>
        <v>122.5</v>
      </c>
      <c r="F43" s="48">
        <v>-5.8</v>
      </c>
      <c r="G43" s="49">
        <f>+[2]【確報用】第７表!H60</f>
        <v>19.899999999999999</v>
      </c>
      <c r="H43" s="48">
        <v>-22.9</v>
      </c>
      <c r="I43" s="50">
        <f>IF([1]設定!I35="",C43*12,[1]設定!I35)</f>
        <v>1708.8000000000002</v>
      </c>
      <c r="J43" s="51">
        <f>+[2]【確報用】第７表!E60</f>
        <v>17.100000000000001</v>
      </c>
      <c r="K43" s="37">
        <v>-0.6</v>
      </c>
      <c r="L43" s="5"/>
      <c r="M43" s="4"/>
      <c r="P43" s="52"/>
    </row>
    <row r="44" spans="1:16" s="7" customFormat="1" ht="22.5" customHeight="1" x14ac:dyDescent="0.45">
      <c r="A44" s="5"/>
      <c r="B44" s="33" t="str">
        <f t="shared" si="0"/>
        <v>医療，福祉</v>
      </c>
      <c r="C44" s="34">
        <f>+[2]【確報用】第７表!F61</f>
        <v>139.80000000000001</v>
      </c>
      <c r="D44" s="48">
        <v>-0.9</v>
      </c>
      <c r="E44" s="34">
        <f>+[2]【確報用】第７表!G61</f>
        <v>134.69999999999999</v>
      </c>
      <c r="F44" s="48">
        <v>-1.4</v>
      </c>
      <c r="G44" s="49">
        <f>+[2]【確報用】第７表!H61</f>
        <v>5.0999999999999996</v>
      </c>
      <c r="H44" s="48">
        <v>9.9</v>
      </c>
      <c r="I44" s="50">
        <f>IF([1]設定!I36="",C44*12,[1]設定!I36)</f>
        <v>1677.6000000000001</v>
      </c>
      <c r="J44" s="51">
        <f>+[2]【確報用】第７表!E61</f>
        <v>18.3</v>
      </c>
      <c r="K44" s="37">
        <v>-0.5</v>
      </c>
      <c r="L44" s="5"/>
      <c r="M44" s="4"/>
    </row>
    <row r="45" spans="1:16" s="7" customFormat="1" ht="22.5" customHeight="1" x14ac:dyDescent="0.45">
      <c r="A45" s="5"/>
      <c r="B45" s="33" t="str">
        <f t="shared" si="0"/>
        <v>複合サービス事業</v>
      </c>
      <c r="C45" s="34">
        <f>+[2]【確報用】第７表!F62</f>
        <v>148.5</v>
      </c>
      <c r="D45" s="48">
        <v>-3.9</v>
      </c>
      <c r="E45" s="34">
        <f>+[2]【確報用】第７表!G62</f>
        <v>144</v>
      </c>
      <c r="F45" s="48">
        <v>-3.9</v>
      </c>
      <c r="G45" s="49">
        <f>+[2]【確報用】第７表!H62</f>
        <v>4.5</v>
      </c>
      <c r="H45" s="48">
        <v>-6.7</v>
      </c>
      <c r="I45" s="50">
        <f>IF([1]設定!I37="",C45*12,[1]設定!I37)</f>
        <v>1782</v>
      </c>
      <c r="J45" s="51">
        <f>+[2]【確報用】第７表!E62</f>
        <v>19.100000000000001</v>
      </c>
      <c r="K45" s="37">
        <v>-0.4</v>
      </c>
      <c r="L45" s="5"/>
    </row>
    <row r="46" spans="1:16" s="7" customFormat="1" ht="22.5" customHeight="1" x14ac:dyDescent="0.45">
      <c r="A46" s="5"/>
      <c r="B46" s="40" t="str">
        <f t="shared" si="0"/>
        <v>サービス業（他に分類されないもの）</v>
      </c>
      <c r="C46" s="41">
        <f>+[2]【確報用】第７表!F63</f>
        <v>130.80000000000001</v>
      </c>
      <c r="D46" s="53">
        <v>-5.3</v>
      </c>
      <c r="E46" s="41">
        <f>+[2]【確報用】第７表!G63</f>
        <v>124.1</v>
      </c>
      <c r="F46" s="53">
        <v>-3.9</v>
      </c>
      <c r="G46" s="54">
        <f>+[2]【確報用】第７表!H63</f>
        <v>6.7</v>
      </c>
      <c r="H46" s="53">
        <v>-25.8</v>
      </c>
      <c r="I46" s="55">
        <f>IF([1]設定!I38="",C46*12,[1]設定!I38)</f>
        <v>1569.6000000000001</v>
      </c>
      <c r="J46" s="56">
        <f>+[2]【確報用】第７表!E63</f>
        <v>18.100000000000001</v>
      </c>
      <c r="K46" s="44">
        <v>-0.2</v>
      </c>
      <c r="L46" s="5"/>
      <c r="M46" s="4"/>
    </row>
    <row r="47" spans="1:16" s="7" customFormat="1" ht="12" customHeight="1" x14ac:dyDescent="0.45">
      <c r="A47" s="5"/>
      <c r="B47" s="57"/>
      <c r="C47" s="36"/>
      <c r="D47" s="36"/>
      <c r="E47" s="36"/>
      <c r="F47" s="36"/>
      <c r="G47" s="36"/>
      <c r="H47" s="36"/>
      <c r="I47" s="36"/>
      <c r="J47" s="36"/>
      <c r="K47" s="36"/>
      <c r="L47" s="5"/>
      <c r="M47" s="4"/>
    </row>
    <row r="48" spans="1:16" ht="22.5" customHeight="1" x14ac:dyDescent="0.45">
      <c r="A48" s="4"/>
      <c r="B48" s="59" t="s">
        <v>18</v>
      </c>
      <c r="C48" s="59"/>
      <c r="D48" s="59"/>
      <c r="E48" s="59"/>
      <c r="F48" s="59"/>
      <c r="G48" s="59"/>
      <c r="H48" s="59"/>
      <c r="I48" s="59"/>
      <c r="J48" s="59"/>
      <c r="K48" s="59"/>
      <c r="L48" s="45"/>
      <c r="M48" s="4"/>
    </row>
    <row r="49" spans="1:13" ht="22.5" customHeight="1" x14ac:dyDescent="0.2">
      <c r="A49" s="4"/>
      <c r="B49" s="58" t="s">
        <v>19</v>
      </c>
      <c r="C49" s="58"/>
      <c r="D49" s="58"/>
      <c r="E49" s="58"/>
      <c r="F49" s="58"/>
      <c r="G49" s="58"/>
      <c r="H49" s="58"/>
      <c r="I49" s="58"/>
      <c r="J49" s="58"/>
      <c r="K49" s="58"/>
      <c r="L49" s="45"/>
      <c r="M49" s="4"/>
    </row>
    <row r="50" spans="1:13" ht="22.5" customHeight="1" x14ac:dyDescent="0.45">
      <c r="A50" s="4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"/>
    </row>
    <row r="51" spans="1:13" ht="22.5" customHeight="1" x14ac:dyDescent="0.45">
      <c r="A51" s="4"/>
      <c r="B51" s="4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"/>
    </row>
    <row r="52" spans="1:13" ht="22.5" customHeight="1" x14ac:dyDescent="0.45"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"/>
    </row>
    <row r="53" spans="1:13" ht="22.5" customHeight="1" x14ac:dyDescent="0.45"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"/>
    </row>
    <row r="54" spans="1:13" ht="22.5" customHeight="1" x14ac:dyDescent="0.45"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"/>
    </row>
    <row r="55" spans="1:13" ht="22.5" customHeight="1" x14ac:dyDescent="0.45"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"/>
    </row>
    <row r="56" spans="1:13" ht="22.5" customHeight="1" x14ac:dyDescent="0.45"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"/>
    </row>
    <row r="57" spans="1:13" ht="22.5" customHeight="1" x14ac:dyDescent="0.45"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"/>
    </row>
    <row r="58" spans="1:13" ht="22.5" customHeight="1" x14ac:dyDescent="0.45">
      <c r="M58" s="4"/>
    </row>
    <row r="59" spans="1:13" ht="22.5" customHeight="1" x14ac:dyDescent="0.45"/>
    <row r="60" spans="1:13" ht="22.5" customHeight="1" x14ac:dyDescent="0.45"/>
    <row r="61" spans="1:13" ht="18.899999999999999" customHeight="1" x14ac:dyDescent="0.45"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</row>
    <row r="62" spans="1:13" ht="18.899999999999999" customHeight="1" x14ac:dyDescent="0.45"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</row>
    <row r="63" spans="1:13" ht="18.899999999999999" customHeight="1" x14ac:dyDescent="0.45"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</row>
    <row r="64" spans="1:13" ht="18.899999999999999" customHeight="1" x14ac:dyDescent="0.45"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</row>
    <row r="65" spans="3:13" ht="18.899999999999999" customHeight="1" x14ac:dyDescent="0.45"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</row>
    <row r="66" spans="3:13" ht="18.899999999999999" customHeight="1" x14ac:dyDescent="0.45"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</row>
    <row r="67" spans="3:13" ht="18.899999999999999" customHeight="1" x14ac:dyDescent="0.45"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</row>
    <row r="68" spans="3:13" ht="18.899999999999999" customHeight="1" x14ac:dyDescent="0.45"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</row>
    <row r="69" spans="3:13" ht="18.899999999999999" customHeight="1" x14ac:dyDescent="0.45"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</row>
    <row r="70" spans="3:13" ht="18.899999999999999" customHeight="1" x14ac:dyDescent="0.45"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</row>
    <row r="71" spans="3:13" ht="18.899999999999999" customHeight="1" x14ac:dyDescent="0.45"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</row>
    <row r="72" spans="3:13" ht="18.899999999999999" customHeight="1" x14ac:dyDescent="0.45"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</row>
    <row r="73" spans="3:13" ht="18.899999999999999" customHeight="1" x14ac:dyDescent="0.45"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</row>
    <row r="74" spans="3:13" ht="18.899999999999999" customHeight="1" x14ac:dyDescent="0.45"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</row>
    <row r="75" spans="3:13" ht="18.899999999999999" customHeight="1" x14ac:dyDescent="0.45"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</row>
    <row r="76" spans="3:13" ht="18.899999999999999" customHeight="1" x14ac:dyDescent="0.45"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</row>
  </sheetData>
  <mergeCells count="2">
    <mergeCell ref="B48:K48"/>
    <mergeCell ref="B49:K49"/>
  </mergeCells>
  <phoneticPr fontId="2"/>
  <printOptions horizontalCentered="1"/>
  <pageMargins left="0.78740157480314965" right="0.78740157480314965" top="0.59055118110236227" bottom="0.59055118110236227" header="0" footer="0.59055118110236227"/>
  <pageSetup paperSize="9" scale="64" orientation="portrait" blackAndWhite="1" r:id="rId1"/>
  <headerFooter scaleWithDoc="0" alignWithMargins="0">
    <oddFooter>&amp;C&amp;"ＭＳ ゴシック,標準"&amp;10- 7 -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表３</vt:lpstr>
      <vt:lpstr>表３!Print_Area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川越 淳平</cp:lastModifiedBy>
  <cp:lastPrinted>2026-03-10T05:00:33Z</cp:lastPrinted>
  <dcterms:created xsi:type="dcterms:W3CDTF">2024-03-18T06:23:33Z</dcterms:created>
  <dcterms:modified xsi:type="dcterms:W3CDTF">2026-03-10T05:00:39Z</dcterms:modified>
</cp:coreProperties>
</file>