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.7\結果表\"/>
    </mc:Choice>
  </mc:AlternateContent>
  <xr:revisionPtr revIDLastSave="0" documentId="13_ncr:1_{60BE23B4-4226-49C1-A7C3-A06C8A358824}" xr6:coauthVersionLast="47" xr6:coauthVersionMax="47" xr10:uidLastSave="{00000000-0000-0000-0000-000000000000}"/>
  <bookViews>
    <workbookView xWindow="-108" yWindow="-108" windowWidth="23256" windowHeight="12576" tabRatio="738" activeTab="6" xr2:uid="{00000000-000D-0000-FFFF-FFFF00000000}"/>
  </bookViews>
  <sheets>
    <sheet name="R6.1" sheetId="84" r:id="rId1"/>
    <sheet name="R6.2" sheetId="85" r:id="rId2"/>
    <sheet name="R6.3" sheetId="86" r:id="rId3"/>
    <sheet name="R6.4" sheetId="87" r:id="rId4"/>
    <sheet name="R6.5" sheetId="88" r:id="rId5"/>
    <sheet name="R6.6" sheetId="89" r:id="rId6"/>
    <sheet name="R6.7" sheetId="90" r:id="rId7"/>
  </sheets>
  <externalReferences>
    <externalReference r:id="rId8"/>
    <externalReference r:id="rId9"/>
    <externalReference r:id="rId10"/>
    <externalReference r:id="rId11"/>
  </externalReferences>
  <definedNames>
    <definedName name="_xlnm.Print_Area" localSheetId="0">'R6.1'!$B$1:$J$47</definedName>
    <definedName name="_xlnm.Print_Area" localSheetId="1">'R6.2'!$B$1:$J$47</definedName>
    <definedName name="_xlnm.Print_Area" localSheetId="2">'R6.3'!$B$1:$J$47</definedName>
    <definedName name="_xlnm.Print_Area" localSheetId="3">'R6.4'!$B$1:$J$46</definedName>
    <definedName name="_xlnm.Print_Area" localSheetId="4">'R6.5'!$B$1:$J$46</definedName>
    <definedName name="_xlnm.Print_Area" localSheetId="5">'R6.6'!$B$1:$J$46</definedName>
    <definedName name="_xlnm.Print_Area" localSheetId="6">'R6.7'!$B$1:$J$46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90" l="1"/>
  <c r="B23" i="90"/>
  <c r="B45" i="90" s="1"/>
  <c r="B22" i="90"/>
  <c r="B44" i="90" s="1"/>
  <c r="B21" i="90"/>
  <c r="B43" i="90" s="1"/>
  <c r="B20" i="90"/>
  <c r="B42" i="90" s="1"/>
  <c r="B19" i="90"/>
  <c r="B41" i="90" s="1"/>
  <c r="B18" i="90"/>
  <c r="B40" i="90" s="1"/>
  <c r="B17" i="90"/>
  <c r="B39" i="90" s="1"/>
  <c r="B16" i="90"/>
  <c r="B38" i="90" s="1"/>
  <c r="B15" i="90"/>
  <c r="B37" i="90" s="1"/>
  <c r="B14" i="90"/>
  <c r="B36" i="90" s="1"/>
  <c r="B13" i="90"/>
  <c r="B35" i="90" s="1"/>
  <c r="B12" i="90"/>
  <c r="B34" i="90" s="1"/>
  <c r="B11" i="90"/>
  <c r="B33" i="90" s="1"/>
  <c r="B10" i="90"/>
  <c r="B32" i="90" s="1"/>
  <c r="B9" i="90"/>
  <c r="B31" i="90" s="1"/>
  <c r="B8" i="90"/>
  <c r="B23" i="89"/>
  <c r="B45" i="89" s="1"/>
  <c r="B22" i="89"/>
  <c r="B44" i="89" s="1"/>
  <c r="B21" i="89"/>
  <c r="B43" i="89" s="1"/>
  <c r="B20" i="89"/>
  <c r="B42" i="89" s="1"/>
  <c r="B19" i="89"/>
  <c r="B41" i="89" s="1"/>
  <c r="B18" i="89"/>
  <c r="B40" i="89" s="1"/>
  <c r="B17" i="89"/>
  <c r="B39" i="89" s="1"/>
  <c r="B16" i="89"/>
  <c r="B38" i="89" s="1"/>
  <c r="B15" i="89"/>
  <c r="B37" i="89" s="1"/>
  <c r="B14" i="89"/>
  <c r="B36" i="89" s="1"/>
  <c r="B13" i="89"/>
  <c r="B35" i="89" s="1"/>
  <c r="B12" i="89"/>
  <c r="B34" i="89" s="1"/>
  <c r="B11" i="89"/>
  <c r="B33" i="89" s="1"/>
  <c r="B10" i="89"/>
  <c r="B32" i="89" s="1"/>
  <c r="B9" i="89"/>
  <c r="B31" i="89" s="1"/>
  <c r="B8" i="89"/>
  <c r="B30" i="89" s="1"/>
  <c r="B23" i="88"/>
  <c r="B45" i="88" s="1"/>
  <c r="B22" i="88"/>
  <c r="B44" i="88" s="1"/>
  <c r="B21" i="88"/>
  <c r="B43" i="88" s="1"/>
  <c r="B20" i="88"/>
  <c r="B42" i="88" s="1"/>
  <c r="B19" i="88"/>
  <c r="B41" i="88" s="1"/>
  <c r="B18" i="88"/>
  <c r="B40" i="88" s="1"/>
  <c r="B17" i="88"/>
  <c r="B39" i="88" s="1"/>
  <c r="B16" i="88"/>
  <c r="B38" i="88" s="1"/>
  <c r="B15" i="88"/>
  <c r="B37" i="88" s="1"/>
  <c r="B14" i="88"/>
  <c r="B36" i="88" s="1"/>
  <c r="B13" i="88"/>
  <c r="B35" i="88" s="1"/>
  <c r="B12" i="88"/>
  <c r="B34" i="88" s="1"/>
  <c r="B11" i="88"/>
  <c r="B33" i="88" s="1"/>
  <c r="B10" i="88"/>
  <c r="B32" i="88" s="1"/>
  <c r="B9" i="88"/>
  <c r="B31" i="88" s="1"/>
  <c r="B8" i="88"/>
  <c r="B30" i="88" s="1"/>
  <c r="B23" i="87"/>
  <c r="B45" i="87" s="1"/>
  <c r="B22" i="87"/>
  <c r="B44" i="87" s="1"/>
  <c r="B21" i="87"/>
  <c r="B43" i="87" s="1"/>
  <c r="B20" i="87"/>
  <c r="B42" i="87" s="1"/>
  <c r="B19" i="87"/>
  <c r="B41" i="87" s="1"/>
  <c r="B18" i="87"/>
  <c r="B40" i="87" s="1"/>
  <c r="B17" i="87"/>
  <c r="B39" i="87" s="1"/>
  <c r="B16" i="87"/>
  <c r="B38" i="87" s="1"/>
  <c r="B15" i="87"/>
  <c r="B37" i="87" s="1"/>
  <c r="B14" i="87"/>
  <c r="B36" i="87" s="1"/>
  <c r="B13" i="87"/>
  <c r="B35" i="87" s="1"/>
  <c r="B12" i="87"/>
  <c r="B34" i="87" s="1"/>
  <c r="B11" i="87"/>
  <c r="B33" i="87" s="1"/>
  <c r="B10" i="87"/>
  <c r="B32" i="87" s="1"/>
  <c r="B9" i="87"/>
  <c r="B31" i="87" s="1"/>
  <c r="B8" i="87"/>
  <c r="B30" i="87" s="1"/>
  <c r="F1" i="87"/>
  <c r="B23" i="86"/>
  <c r="B45" i="86" s="1"/>
  <c r="B22" i="86"/>
  <c r="B44" i="86" s="1"/>
  <c r="B21" i="86"/>
  <c r="B43" i="86" s="1"/>
  <c r="B20" i="86"/>
  <c r="B42" i="86" s="1"/>
  <c r="B19" i="86"/>
  <c r="B41" i="86" s="1"/>
  <c r="B18" i="86"/>
  <c r="B40" i="86" s="1"/>
  <c r="B17" i="86"/>
  <c r="B39" i="86" s="1"/>
  <c r="B16" i="86"/>
  <c r="B38" i="86" s="1"/>
  <c r="B15" i="86"/>
  <c r="B37" i="86" s="1"/>
  <c r="B14" i="86"/>
  <c r="B36" i="86" s="1"/>
  <c r="B13" i="86"/>
  <c r="B35" i="86" s="1"/>
  <c r="B12" i="86"/>
  <c r="B34" i="86" s="1"/>
  <c r="B11" i="86"/>
  <c r="B33" i="86" s="1"/>
  <c r="B10" i="86"/>
  <c r="B32" i="86" s="1"/>
  <c r="B9" i="86"/>
  <c r="B31" i="86" s="1"/>
  <c r="B8" i="86"/>
  <c r="B30" i="86" s="1"/>
  <c r="B1" i="86"/>
</calcChain>
</file>

<file path=xl/sharedStrings.xml><?xml version="1.0" encoding="utf-8"?>
<sst xmlns="http://schemas.openxmlformats.org/spreadsheetml/2006/main" count="403" uniqueCount="48">
  <si>
    <t>（事業所規模５人以上）</t>
  </si>
  <si>
    <t>　　　　　　 （単位：円）</t>
  </si>
  <si>
    <t>　</t>
  </si>
  <si>
    <t>前年同月差</t>
  </si>
  <si>
    <t>％</t>
  </si>
  <si>
    <t>（事業所規模３０人以上）</t>
  </si>
  <si>
    <t>総実労働時間</t>
  </si>
  <si>
    <t>出　勤　日　数</t>
  </si>
  <si>
    <t>所定内労働時間</t>
  </si>
  <si>
    <t>所定外労働時間</t>
  </si>
  <si>
    <t>実　　数</t>
  </si>
  <si>
    <t>前年同月比</t>
  </si>
  <si>
    <t>時間</t>
  </si>
  <si>
    <t>日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</si>
  <si>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</si>
  <si>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</si>
  <si>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</si>
  <si>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</si>
  <si>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</si>
  <si>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</si>
  <si>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</si>
  <si>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</si>
  <si>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</si>
  <si>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</si>
  <si>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</si>
  <si>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</si>
  <si>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</si>
  <si>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</si>
  <si>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</si>
  <si>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</si>
  <si>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表３ 産業別にみた労働時間の動き（令和６年１月）</t>
  </si>
  <si>
    <t>(注１) 前年同月比は労働時間指数（令和５年にベンチマーク更新を実施した参考値との比較）により計算した。</t>
  </si>
  <si>
    <t>X</t>
  </si>
  <si>
    <t>表３ 産業別にみた労働時間の動き（令和６年２月）</t>
  </si>
  <si>
    <t>X</t>
    <phoneticPr fontId="2"/>
  </si>
  <si>
    <t>総実労働時間</t>
    <phoneticPr fontId="14"/>
  </si>
  <si>
    <t>出　勤　日　数</t>
    <phoneticPr fontId="14"/>
  </si>
  <si>
    <t>所定内労働時間</t>
    <phoneticPr fontId="14"/>
  </si>
  <si>
    <t>所定外労働時間</t>
    <phoneticPr fontId="14"/>
  </si>
  <si>
    <t>実　　数</t>
    <phoneticPr fontId="14"/>
  </si>
  <si>
    <t>前年同月比</t>
    <rPh sb="4" eb="5">
      <t>ヒ</t>
    </rPh>
    <phoneticPr fontId="14"/>
  </si>
  <si>
    <t>時間</t>
    <phoneticPr fontId="14"/>
  </si>
  <si>
    <t>日</t>
    <phoneticPr fontId="14"/>
  </si>
  <si>
    <t>(注１) 前年同月比は労働時間指数（令和５年にベンチマーク更新を実施した参考値との比較）により計算した。</t>
    <rPh sb="11" eb="13">
      <t>ロウドウ</t>
    </rPh>
    <rPh sb="13" eb="15">
      <t>ジカン</t>
    </rPh>
    <rPh sb="47" eb="49">
      <t>ケイサン</t>
    </rPh>
    <phoneticPr fontId="5"/>
  </si>
  <si>
    <t>表３ 産業別にみた労働時間の動き</t>
    <phoneticPr fontId="15"/>
  </si>
  <si>
    <t>表３ 産業別にみた労働時間の動き（令和６年５月）</t>
    <phoneticPr fontId="15"/>
  </si>
  <si>
    <t>表３ 産業別にみた労働時間の動き（令和６年６月）</t>
    <phoneticPr fontId="15"/>
  </si>
  <si>
    <t>表３ 産業別にみた労働時間の動き（令和６年７月）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</si>
</sst>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&quot;▲ &quot;#,##0.0"/>
    <numFmt numFmtId="177" formatCode="0.0"/>
    <numFmt numFmtId="178" formatCode="#,##0.0"/>
  </numFmts>
  <fonts count="17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0" fontId="1" fillId="0" borderId="0"/>
    <xf numFmtId="1" fontId="1" fillId="0" borderId="0"/>
    <xf numFmtId="38" fontId="13" fillId="0" borderId="0" applyFont="0" applyFill="0" applyBorder="0" applyAlignment="0" applyProtection="0">
      <alignment vertical="center"/>
    </xf>
    <xf numFmtId="177" fontId="1" fillId="0" borderId="0"/>
    <xf numFmtId="0" fontId="13" fillId="0" borderId="0">
      <alignment vertical="center"/>
    </xf>
  </cellStyleXfs>
  <cellXfs count="81">
    <xf numFmtId="0" fontId="0" fillId="0" borderId="0" xfId="0">
      <alignment vertical="center"/>
    </xf>
    <xf numFmtId="177" fontId="4" fillId="0" borderId="0" xfId="1" applyNumberFormat="1" applyFont="1" applyAlignment="1">
      <alignment horizontal="right" vertical="center"/>
    </xf>
    <xf numFmtId="0" fontId="1" fillId="0" borderId="0" xfId="1" applyAlignment="1" applyProtection="1">
      <alignment vertical="center"/>
      <protection locked="0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 applyProtection="1">
      <alignment vertical="center"/>
      <protection locked="0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1" xfId="1" applyFont="1" applyBorder="1" applyAlignment="1">
      <alignment vertical="center"/>
    </xf>
    <xf numFmtId="0" fontId="5" fillId="0" borderId="2" xfId="1" applyFont="1" applyBorder="1" applyAlignment="1">
      <alignment horizontal="centerContinuous"/>
    </xf>
    <xf numFmtId="0" fontId="5" fillId="0" borderId="3" xfId="1" applyFont="1" applyBorder="1" applyAlignment="1">
      <alignment horizontal="centerContinuous"/>
    </xf>
    <xf numFmtId="0" fontId="8" fillId="0" borderId="3" xfId="1" applyFont="1" applyBorder="1" applyAlignment="1">
      <alignment vertical="center"/>
    </xf>
    <xf numFmtId="0" fontId="5" fillId="0" borderId="4" xfId="1" applyFont="1" applyBorder="1" applyAlignment="1">
      <alignment horizontal="centerContinuous"/>
    </xf>
    <xf numFmtId="0" fontId="9" fillId="0" borderId="0" xfId="1" applyFont="1" applyAlignment="1">
      <alignment vertical="center"/>
    </xf>
    <xf numFmtId="0" fontId="6" fillId="0" borderId="5" xfId="1" applyFont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Continuous" vertical="center"/>
    </xf>
    <xf numFmtId="0" fontId="5" fillId="0" borderId="9" xfId="1" applyFont="1" applyBorder="1" applyAlignment="1">
      <alignment horizontal="centerContinuous" vertical="center"/>
    </xf>
    <xf numFmtId="0" fontId="5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4" fillId="0" borderId="5" xfId="1" applyFont="1" applyBorder="1" applyAlignment="1">
      <alignment vertical="center"/>
    </xf>
    <xf numFmtId="1" fontId="6" fillId="0" borderId="12" xfId="2" applyFont="1" applyBorder="1" applyAlignment="1">
      <alignment horizontal="distributed" vertical="center"/>
    </xf>
    <xf numFmtId="0" fontId="6" fillId="0" borderId="14" xfId="1" applyFont="1" applyBorder="1" applyAlignment="1">
      <alignment horizontal="right" vertical="center"/>
    </xf>
    <xf numFmtId="0" fontId="6" fillId="0" borderId="15" xfId="1" applyFont="1" applyBorder="1" applyAlignment="1">
      <alignment horizontal="right" vertical="center"/>
    </xf>
    <xf numFmtId="0" fontId="6" fillId="0" borderId="12" xfId="1" applyFont="1" applyBorder="1" applyAlignment="1">
      <alignment horizontal="right" vertical="center"/>
    </xf>
    <xf numFmtId="0" fontId="6" fillId="0" borderId="13" xfId="1" applyFont="1" applyBorder="1" applyAlignment="1">
      <alignment horizontal="right" vertical="center"/>
    </xf>
    <xf numFmtId="0" fontId="8" fillId="0" borderId="16" xfId="2" applyNumberFormat="1" applyFont="1" applyBorder="1" applyAlignment="1">
      <alignment horizontal="distributed" vertical="center" shrinkToFit="1"/>
    </xf>
    <xf numFmtId="176" fontId="6" fillId="0" borderId="17" xfId="1" applyNumberFormat="1" applyFont="1" applyBorder="1" applyAlignment="1">
      <alignment horizontal="right" vertical="center"/>
    </xf>
    <xf numFmtId="176" fontId="6" fillId="0" borderId="16" xfId="1" applyNumberFormat="1" applyFont="1" applyBorder="1" applyAlignment="1">
      <alignment horizontal="right" vertical="center"/>
    </xf>
    <xf numFmtId="176" fontId="6" fillId="0" borderId="18" xfId="1" applyNumberFormat="1" applyFont="1" applyBorder="1" applyAlignment="1">
      <alignment horizontal="right" vertical="center"/>
    </xf>
    <xf numFmtId="0" fontId="10" fillId="0" borderId="16" xfId="2" applyNumberFormat="1" applyFont="1" applyBorder="1" applyAlignment="1">
      <alignment horizontal="distributed" vertical="center" shrinkToFit="1"/>
    </xf>
    <xf numFmtId="0" fontId="11" fillId="0" borderId="16" xfId="2" applyNumberFormat="1" applyFont="1" applyBorder="1" applyAlignment="1">
      <alignment horizontal="distributed" vertical="center" shrinkToFit="1"/>
    </xf>
    <xf numFmtId="176" fontId="6" fillId="0" borderId="19" xfId="1" applyNumberFormat="1" applyFont="1" applyBorder="1" applyAlignment="1">
      <alignment horizontal="right" vertical="center"/>
    </xf>
    <xf numFmtId="0" fontId="12" fillId="0" borderId="11" xfId="2" applyNumberFormat="1" applyFont="1" applyBorder="1" applyAlignment="1">
      <alignment horizontal="distributed" vertical="center" shrinkToFit="1"/>
    </xf>
    <xf numFmtId="176" fontId="6" fillId="0" borderId="20" xfId="1" applyNumberFormat="1" applyFont="1" applyBorder="1" applyAlignment="1">
      <alignment horizontal="right" vertical="center"/>
    </xf>
    <xf numFmtId="176" fontId="6" fillId="0" borderId="11" xfId="1" applyNumberFormat="1" applyFont="1" applyBorder="1" applyAlignment="1">
      <alignment horizontal="right" vertical="center"/>
    </xf>
    <xf numFmtId="176" fontId="6" fillId="0" borderId="21" xfId="1" applyNumberFormat="1" applyFont="1" applyBorder="1" applyAlignment="1">
      <alignment horizontal="right" vertical="center"/>
    </xf>
    <xf numFmtId="176" fontId="4" fillId="0" borderId="0" xfId="1" applyNumberFormat="1" applyFont="1" applyAlignment="1">
      <alignment horizontal="right" vertical="center"/>
    </xf>
    <xf numFmtId="176" fontId="6" fillId="0" borderId="0" xfId="1" applyNumberFormat="1" applyFont="1" applyAlignment="1">
      <alignment vertical="center"/>
    </xf>
    <xf numFmtId="176" fontId="5" fillId="0" borderId="2" xfId="1" applyNumberFormat="1" applyFont="1" applyBorder="1" applyAlignment="1">
      <alignment horizontal="centerContinuous"/>
    </xf>
    <xf numFmtId="176" fontId="5" fillId="0" borderId="3" xfId="1" applyNumberFormat="1" applyFont="1" applyBorder="1" applyAlignment="1">
      <alignment horizontal="centerContinuous"/>
    </xf>
    <xf numFmtId="176" fontId="8" fillId="0" borderId="3" xfId="1" applyNumberFormat="1" applyFont="1" applyBorder="1" applyAlignment="1">
      <alignment vertical="center"/>
    </xf>
    <xf numFmtId="176" fontId="5" fillId="0" borderId="4" xfId="1" applyNumberFormat="1" applyFont="1" applyBorder="1" applyAlignment="1">
      <alignment horizontal="centerContinuous"/>
    </xf>
    <xf numFmtId="176" fontId="5" fillId="0" borderId="6" xfId="1" applyNumberFormat="1" applyFont="1" applyBorder="1" applyAlignment="1">
      <alignment horizontal="center" vertical="center"/>
    </xf>
    <xf numFmtId="176" fontId="5" fillId="0" borderId="7" xfId="1" applyNumberFormat="1" applyFont="1" applyBorder="1" applyAlignment="1">
      <alignment horizontal="center" vertical="center"/>
    </xf>
    <xf numFmtId="176" fontId="5" fillId="0" borderId="8" xfId="1" applyNumberFormat="1" applyFont="1" applyBorder="1" applyAlignment="1">
      <alignment horizontal="centerContinuous" vertical="center"/>
    </xf>
    <xf numFmtId="176" fontId="5" fillId="0" borderId="9" xfId="1" applyNumberFormat="1" applyFont="1" applyBorder="1" applyAlignment="1">
      <alignment horizontal="centerContinuous" vertical="center"/>
    </xf>
    <xf numFmtId="176" fontId="5" fillId="0" borderId="10" xfId="1" applyNumberFormat="1" applyFont="1" applyBorder="1" applyAlignment="1">
      <alignment horizontal="center" vertical="center"/>
    </xf>
    <xf numFmtId="176" fontId="5" fillId="0" borderId="12" xfId="1" applyNumberFormat="1" applyFont="1" applyBorder="1" applyAlignment="1">
      <alignment horizontal="center" vertical="center"/>
    </xf>
    <xf numFmtId="176" fontId="5" fillId="0" borderId="12" xfId="1" applyNumberFormat="1" applyFont="1" applyBorder="1" applyAlignment="1">
      <alignment horizontal="center" vertical="center" shrinkToFit="1"/>
    </xf>
    <xf numFmtId="176" fontId="5" fillId="0" borderId="27" xfId="1" applyNumberFormat="1" applyFont="1" applyBorder="1" applyAlignment="1">
      <alignment horizontal="center" vertical="center" shrinkToFit="1"/>
    </xf>
    <xf numFmtId="176" fontId="6" fillId="0" borderId="14" xfId="1" applyNumberFormat="1" applyFont="1" applyBorder="1" applyAlignment="1">
      <alignment horizontal="right" vertical="center"/>
    </xf>
    <xf numFmtId="176" fontId="6" fillId="0" borderId="15" xfId="1" applyNumberFormat="1" applyFont="1" applyBorder="1" applyAlignment="1">
      <alignment horizontal="right" vertical="center"/>
    </xf>
    <xf numFmtId="176" fontId="6" fillId="0" borderId="12" xfId="1" applyNumberFormat="1" applyFont="1" applyBorder="1" applyAlignment="1">
      <alignment horizontal="right" vertical="center"/>
    </xf>
    <xf numFmtId="176" fontId="6" fillId="0" borderId="13" xfId="1" applyNumberFormat="1" applyFont="1" applyBorder="1" applyAlignment="1">
      <alignment horizontal="right" vertical="center"/>
    </xf>
    <xf numFmtId="1" fontId="8" fillId="0" borderId="16" xfId="2" applyFont="1" applyBorder="1" applyAlignment="1">
      <alignment horizontal="distributed" vertical="center"/>
    </xf>
    <xf numFmtId="176" fontId="6" fillId="0" borderId="0" xfId="1" applyNumberFormat="1" applyFont="1" applyAlignment="1">
      <alignment horizontal="right" vertical="center"/>
    </xf>
    <xf numFmtId="176" fontId="6" fillId="0" borderId="22" xfId="1" applyNumberFormat="1" applyFont="1" applyBorder="1" applyAlignment="1">
      <alignment horizontal="right" vertical="center"/>
    </xf>
    <xf numFmtId="176" fontId="6" fillId="0" borderId="23" xfId="1" applyNumberFormat="1" applyFont="1" applyBorder="1" applyAlignment="1">
      <alignment horizontal="right" vertical="center"/>
    </xf>
    <xf numFmtId="1" fontId="10" fillId="0" borderId="16" xfId="2" applyFont="1" applyBorder="1" applyAlignment="1">
      <alignment horizontal="distributed" vertical="center" shrinkToFit="1"/>
    </xf>
    <xf numFmtId="1" fontId="11" fillId="0" borderId="16" xfId="2" applyFont="1" applyBorder="1" applyAlignment="1">
      <alignment horizontal="distributed" vertical="center"/>
    </xf>
    <xf numFmtId="1" fontId="12" fillId="0" borderId="11" xfId="2" applyFont="1" applyBorder="1" applyAlignment="1">
      <alignment horizontal="distributed" vertical="center"/>
    </xf>
    <xf numFmtId="176" fontId="6" fillId="0" borderId="24" xfId="1" applyNumberFormat="1" applyFont="1" applyBorder="1" applyAlignment="1">
      <alignment horizontal="right" vertical="center"/>
    </xf>
    <xf numFmtId="176" fontId="6" fillId="0" borderId="25" xfId="1" applyNumberFormat="1" applyFont="1" applyBorder="1" applyAlignment="1">
      <alignment horizontal="right" vertical="center"/>
    </xf>
    <xf numFmtId="176" fontId="6" fillId="0" borderId="26" xfId="1" applyNumberFormat="1" applyFont="1" applyBorder="1" applyAlignment="1">
      <alignment horizontal="right" vertical="center"/>
    </xf>
    <xf numFmtId="1" fontId="7" fillId="0" borderId="0" xfId="2" applyFont="1" applyAlignment="1">
      <alignment horizontal="distributed" vertical="center" shrinkToFit="1"/>
    </xf>
    <xf numFmtId="178" fontId="6" fillId="0" borderId="0" xfId="1" applyNumberFormat="1" applyFont="1" applyAlignment="1">
      <alignment horizontal="right" vertical="center"/>
    </xf>
    <xf numFmtId="3" fontId="7" fillId="0" borderId="0" xfId="1" applyNumberFormat="1" applyFont="1"/>
    <xf numFmtId="177" fontId="7" fillId="0" borderId="0" xfId="1" applyNumberFormat="1" applyFont="1"/>
    <xf numFmtId="0" fontId="6" fillId="0" borderId="0" xfId="1" applyFont="1"/>
    <xf numFmtId="1" fontId="16" fillId="0" borderId="0" xfId="1" applyNumberFormat="1" applyFont="1" applyAlignment="1" applyProtection="1">
      <alignment horizontal="right"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1" fontId="3" fillId="0" borderId="0" xfId="1" applyNumberFormat="1" applyFont="1" applyAlignment="1" applyProtection="1">
      <alignment horizontal="right" vertical="center" indent="3"/>
      <protection locked="0"/>
    </xf>
    <xf numFmtId="0" fontId="6" fillId="0" borderId="0" xfId="1" applyFont="1" applyAlignment="1">
      <alignment horizontal="left" shrinkToFit="1"/>
    </xf>
    <xf numFmtId="0" fontId="6" fillId="0" borderId="0" xfId="1" applyFont="1" applyAlignment="1">
      <alignment horizontal="left" vertical="center" shrinkToFit="1"/>
    </xf>
  </cellXfs>
  <cellStyles count="6">
    <cellStyle name="桁区切り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  <cellStyle name="標準 4" xfId="4" xr:uid="{00000000-0005-0000-0000-000004000000}"/>
    <cellStyle name="標準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31649;&#29702;&#65411;&#65438;&#65392;&#65408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26376;&#22577;&#65411;&#65438;&#65392;&#65408;.xlsx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26376;&#22577;&#65411;&#65438;&#65392;&#65408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00%20&#26376;&#22577;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00%20&#26376;&#22577;/00%20&#26376;&#22577;&#65411;&#65438;&#65392;&#65408;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&#12288;&#26376;&#22577;&#65381;&#24180;&#22577;\04&#12507;&#12540;&#12512;&#12506;&#12540;&#12472;&#20316;&#26989;&#29992;\R6.7\&#32080;&#26524;&#34920;\00%20&#26376;&#22577;&#65411;&#65438;&#65392;&#65408;.xlsx" TargetMode="External"/><Relationship Id="rId1" Type="http://schemas.openxmlformats.org/officeDocument/2006/relationships/externalLinkPath" Target="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8">
          <cell r="D8" t="str">
            <v>令和</v>
          </cell>
          <cell r="E8">
            <v>6</v>
          </cell>
          <cell r="F8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Sheet1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E1" t="str">
            <v>（令和６年４月）</v>
          </cell>
        </row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85B0A-BE87-41CE-8197-8F2711A05971}">
  <sheetPr codeName="Sheet1">
    <pageSetUpPr autoPageBreaks="0"/>
  </sheetPr>
  <dimension ref="A1:L75"/>
  <sheetViews>
    <sheetView showGridLines="0" view="pageBreakPreview" zoomScale="55" zoomScaleNormal="80" zoomScaleSheetLayoutView="55" zoomScalePageLayoutView="90" workbookViewId="0">
      <selection activeCell="D51" sqref="D51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30</v>
      </c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6</v>
      </c>
      <c r="D4" s="11"/>
      <c r="E4" s="12"/>
      <c r="F4" s="12"/>
      <c r="G4" s="12"/>
      <c r="H4" s="12"/>
      <c r="I4" s="10" t="s">
        <v>7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8</v>
      </c>
      <c r="F5" s="19"/>
      <c r="G5" s="18" t="s">
        <v>9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10</v>
      </c>
      <c r="D6" s="23" t="s">
        <v>11</v>
      </c>
      <c r="E6" s="22" t="s">
        <v>10</v>
      </c>
      <c r="F6" s="23" t="s">
        <v>11</v>
      </c>
      <c r="G6" s="22" t="s">
        <v>10</v>
      </c>
      <c r="H6" s="23" t="s">
        <v>11</v>
      </c>
      <c r="I6" s="22" t="s">
        <v>10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12</v>
      </c>
      <c r="D7" s="28" t="s">
        <v>4</v>
      </c>
      <c r="E7" s="27" t="s">
        <v>12</v>
      </c>
      <c r="F7" s="28" t="s">
        <v>4</v>
      </c>
      <c r="G7" s="27" t="s">
        <v>12</v>
      </c>
      <c r="H7" s="28" t="s">
        <v>4</v>
      </c>
      <c r="I7" s="29" t="s">
        <v>13</v>
      </c>
      <c r="J7" s="30" t="s">
        <v>13</v>
      </c>
      <c r="K7" s="6"/>
      <c r="L7" s="4"/>
    </row>
    <row r="8" spans="1:12" s="5" customFormat="1" ht="22.5" customHeight="1" x14ac:dyDescent="0.2">
      <c r="A8" s="6"/>
      <c r="B8" s="31" t="s">
        <v>14</v>
      </c>
      <c r="C8" s="32">
        <v>132.5</v>
      </c>
      <c r="D8" s="33">
        <v>-0.7</v>
      </c>
      <c r="E8" s="32">
        <v>124</v>
      </c>
      <c r="F8" s="33">
        <v>-0.1</v>
      </c>
      <c r="G8" s="32">
        <v>8.5</v>
      </c>
      <c r="H8" s="33">
        <v>-8.6</v>
      </c>
      <c r="I8" s="32">
        <v>17.3</v>
      </c>
      <c r="J8" s="34">
        <v>-0.2</v>
      </c>
      <c r="K8" s="6"/>
      <c r="L8" s="4"/>
    </row>
    <row r="9" spans="1:12" s="5" customFormat="1" ht="22.5" customHeight="1" x14ac:dyDescent="0.2">
      <c r="A9" s="6"/>
      <c r="B9" s="31" t="s">
        <v>15</v>
      </c>
      <c r="C9" s="32">
        <v>141.5</v>
      </c>
      <c r="D9" s="33">
        <v>-3.9</v>
      </c>
      <c r="E9" s="32">
        <v>133.69999999999999</v>
      </c>
      <c r="F9" s="33">
        <v>-1.7</v>
      </c>
      <c r="G9" s="32">
        <v>7.8</v>
      </c>
      <c r="H9" s="33">
        <v>-30.4</v>
      </c>
      <c r="I9" s="32">
        <v>18</v>
      </c>
      <c r="J9" s="34">
        <v>-0.5</v>
      </c>
      <c r="K9" s="6"/>
      <c r="L9" s="4"/>
    </row>
    <row r="10" spans="1:12" s="5" customFormat="1" ht="22.5" customHeight="1" x14ac:dyDescent="0.2">
      <c r="A10" s="6"/>
      <c r="B10" s="31" t="s">
        <v>16</v>
      </c>
      <c r="C10" s="32">
        <v>142.5</v>
      </c>
      <c r="D10" s="33">
        <v>-1</v>
      </c>
      <c r="E10" s="32">
        <v>130.69999999999999</v>
      </c>
      <c r="F10" s="33">
        <v>-0.2</v>
      </c>
      <c r="G10" s="32">
        <v>11.8</v>
      </c>
      <c r="H10" s="33">
        <v>-8.5</v>
      </c>
      <c r="I10" s="32">
        <v>17.399999999999999</v>
      </c>
      <c r="J10" s="34">
        <v>-0.1</v>
      </c>
      <c r="K10" s="6"/>
      <c r="L10" s="4"/>
    </row>
    <row r="11" spans="1:12" s="5" customFormat="1" ht="22.5" customHeight="1" x14ac:dyDescent="0.2">
      <c r="A11" s="6"/>
      <c r="B11" s="35" t="s">
        <v>17</v>
      </c>
      <c r="C11" s="32">
        <v>145.19999999999999</v>
      </c>
      <c r="D11" s="33">
        <v>4.7</v>
      </c>
      <c r="E11" s="32">
        <v>137.69999999999999</v>
      </c>
      <c r="F11" s="33">
        <v>7.9</v>
      </c>
      <c r="G11" s="32">
        <v>7.5</v>
      </c>
      <c r="H11" s="33">
        <v>-31.8</v>
      </c>
      <c r="I11" s="32">
        <v>17.7</v>
      </c>
      <c r="J11" s="34">
        <v>0.5</v>
      </c>
      <c r="K11" s="6"/>
      <c r="L11" s="4"/>
    </row>
    <row r="12" spans="1:12" s="5" customFormat="1" ht="22.5" customHeight="1" x14ac:dyDescent="0.2">
      <c r="A12" s="6"/>
      <c r="B12" s="31" t="s">
        <v>18</v>
      </c>
      <c r="C12" s="32">
        <v>148.19999999999999</v>
      </c>
      <c r="D12" s="33">
        <v>1.6</v>
      </c>
      <c r="E12" s="32">
        <v>139.5</v>
      </c>
      <c r="F12" s="33">
        <v>4.3</v>
      </c>
      <c r="G12" s="32">
        <v>8.6999999999999993</v>
      </c>
      <c r="H12" s="33">
        <v>-27.4</v>
      </c>
      <c r="I12" s="32">
        <v>18.100000000000001</v>
      </c>
      <c r="J12" s="34">
        <v>0.7</v>
      </c>
      <c r="K12" s="6"/>
      <c r="L12" s="4"/>
    </row>
    <row r="13" spans="1:12" s="5" customFormat="1" ht="22.5" customHeight="1" x14ac:dyDescent="0.2">
      <c r="A13" s="6"/>
      <c r="B13" s="31" t="s">
        <v>19</v>
      </c>
      <c r="C13" s="32">
        <v>173.4</v>
      </c>
      <c r="D13" s="33">
        <v>6.5</v>
      </c>
      <c r="E13" s="32">
        <v>146</v>
      </c>
      <c r="F13" s="33">
        <v>7.1</v>
      </c>
      <c r="G13" s="32">
        <v>27.4</v>
      </c>
      <c r="H13" s="33">
        <v>3.4</v>
      </c>
      <c r="I13" s="32">
        <v>19.100000000000001</v>
      </c>
      <c r="J13" s="34">
        <v>0.4</v>
      </c>
      <c r="K13" s="6"/>
      <c r="L13" s="4"/>
    </row>
    <row r="14" spans="1:12" s="5" customFormat="1" ht="22.5" customHeight="1" x14ac:dyDescent="0.2">
      <c r="A14" s="6"/>
      <c r="B14" s="31" t="s">
        <v>20</v>
      </c>
      <c r="C14" s="32">
        <v>131.69999999999999</v>
      </c>
      <c r="D14" s="33">
        <v>-0.8</v>
      </c>
      <c r="E14" s="32">
        <v>124.3</v>
      </c>
      <c r="F14" s="33">
        <v>-0.6</v>
      </c>
      <c r="G14" s="32">
        <v>7.4</v>
      </c>
      <c r="H14" s="33">
        <v>-3.9</v>
      </c>
      <c r="I14" s="32">
        <v>18</v>
      </c>
      <c r="J14" s="34">
        <v>0.1</v>
      </c>
      <c r="K14" s="6"/>
      <c r="L14" s="4"/>
    </row>
    <row r="15" spans="1:12" s="5" customFormat="1" ht="22.5" customHeight="1" x14ac:dyDescent="0.2">
      <c r="A15" s="6"/>
      <c r="B15" s="31" t="s">
        <v>21</v>
      </c>
      <c r="C15" s="32">
        <v>134</v>
      </c>
      <c r="D15" s="33">
        <v>6.8</v>
      </c>
      <c r="E15" s="32">
        <v>125.5</v>
      </c>
      <c r="F15" s="33">
        <v>4.4000000000000004</v>
      </c>
      <c r="G15" s="32">
        <v>8.5</v>
      </c>
      <c r="H15" s="33">
        <v>66.7</v>
      </c>
      <c r="I15" s="32">
        <v>17.5</v>
      </c>
      <c r="J15" s="34">
        <v>0.9</v>
      </c>
      <c r="K15" s="6"/>
    </row>
    <row r="16" spans="1:12" s="5" customFormat="1" ht="22.5" customHeight="1" x14ac:dyDescent="0.2">
      <c r="A16" s="6"/>
      <c r="B16" s="31" t="s">
        <v>22</v>
      </c>
      <c r="C16" s="32">
        <v>142.30000000000001</v>
      </c>
      <c r="D16" s="33">
        <v>27.4</v>
      </c>
      <c r="E16" s="32">
        <v>136.30000000000001</v>
      </c>
      <c r="F16" s="33">
        <v>25.1</v>
      </c>
      <c r="G16" s="32">
        <v>6</v>
      </c>
      <c r="H16" s="33">
        <v>114.2</v>
      </c>
      <c r="I16" s="32">
        <v>18.2</v>
      </c>
      <c r="J16" s="34">
        <v>2.6</v>
      </c>
      <c r="K16" s="6"/>
    </row>
    <row r="17" spans="1:12" s="5" customFormat="1" ht="22.5" customHeight="1" x14ac:dyDescent="0.2">
      <c r="A17" s="6"/>
      <c r="B17" s="36" t="s">
        <v>23</v>
      </c>
      <c r="C17" s="32">
        <v>127.8</v>
      </c>
      <c r="D17" s="33">
        <v>-0.8</v>
      </c>
      <c r="E17" s="32">
        <v>122.1</v>
      </c>
      <c r="F17" s="33">
        <v>1.8</v>
      </c>
      <c r="G17" s="32">
        <v>5.7</v>
      </c>
      <c r="H17" s="33">
        <v>-35.200000000000003</v>
      </c>
      <c r="I17" s="32">
        <v>16.100000000000001</v>
      </c>
      <c r="J17" s="34">
        <v>-1.3</v>
      </c>
      <c r="K17" s="6"/>
      <c r="L17" s="4"/>
    </row>
    <row r="18" spans="1:12" s="5" customFormat="1" ht="22.5" customHeight="1" x14ac:dyDescent="0.2">
      <c r="A18" s="6"/>
      <c r="B18" s="31" t="s">
        <v>24</v>
      </c>
      <c r="C18" s="32">
        <v>79.8</v>
      </c>
      <c r="D18" s="33">
        <v>-4.5999999999999996</v>
      </c>
      <c r="E18" s="32">
        <v>78.900000000000006</v>
      </c>
      <c r="F18" s="33">
        <v>-1.1000000000000001</v>
      </c>
      <c r="G18" s="32">
        <v>0.9</v>
      </c>
      <c r="H18" s="33">
        <v>-76.3</v>
      </c>
      <c r="I18" s="32">
        <v>14.2</v>
      </c>
      <c r="J18" s="34">
        <v>-0.4</v>
      </c>
      <c r="K18" s="6"/>
      <c r="L18" s="4"/>
    </row>
    <row r="19" spans="1:12" s="5" customFormat="1" ht="22.5" customHeight="1" x14ac:dyDescent="0.2">
      <c r="A19" s="6"/>
      <c r="B19" s="35" t="s">
        <v>25</v>
      </c>
      <c r="C19" s="32">
        <v>140.69999999999999</v>
      </c>
      <c r="D19" s="33">
        <v>23.2</v>
      </c>
      <c r="E19" s="32">
        <v>127.2</v>
      </c>
      <c r="F19" s="33">
        <v>18</v>
      </c>
      <c r="G19" s="32">
        <v>13.5</v>
      </c>
      <c r="H19" s="33">
        <v>110.8</v>
      </c>
      <c r="I19" s="32">
        <v>17.5</v>
      </c>
      <c r="J19" s="34">
        <v>1.2</v>
      </c>
      <c r="K19" s="6"/>
      <c r="L19" s="4"/>
    </row>
    <row r="20" spans="1:12" s="5" customFormat="1" ht="22.5" customHeight="1" x14ac:dyDescent="0.2">
      <c r="A20" s="6"/>
      <c r="B20" s="31" t="s">
        <v>26</v>
      </c>
      <c r="C20" s="32">
        <v>124.3</v>
      </c>
      <c r="D20" s="33">
        <v>-10.3</v>
      </c>
      <c r="E20" s="32">
        <v>110.3</v>
      </c>
      <c r="F20" s="33">
        <v>-8.8000000000000007</v>
      </c>
      <c r="G20" s="32">
        <v>14</v>
      </c>
      <c r="H20" s="33">
        <v>-20</v>
      </c>
      <c r="I20" s="32">
        <v>15.4</v>
      </c>
      <c r="J20" s="34">
        <v>-1.4</v>
      </c>
      <c r="K20" s="6"/>
      <c r="L20" s="4"/>
    </row>
    <row r="21" spans="1:12" s="5" customFormat="1" ht="22.5" customHeight="1" x14ac:dyDescent="0.2">
      <c r="A21" s="6"/>
      <c r="B21" s="31" t="s">
        <v>27</v>
      </c>
      <c r="C21" s="37">
        <v>135.19999999999999</v>
      </c>
      <c r="D21" s="33">
        <v>0.7</v>
      </c>
      <c r="E21" s="32">
        <v>130.5</v>
      </c>
      <c r="F21" s="33">
        <v>0.7</v>
      </c>
      <c r="G21" s="32">
        <v>4.7</v>
      </c>
      <c r="H21" s="33">
        <v>-2.1</v>
      </c>
      <c r="I21" s="32">
        <v>17.899999999999999</v>
      </c>
      <c r="J21" s="34">
        <v>-0.1</v>
      </c>
      <c r="K21" s="6"/>
      <c r="L21" s="4"/>
    </row>
    <row r="22" spans="1:12" s="5" customFormat="1" ht="22.5" customHeight="1" x14ac:dyDescent="0.2">
      <c r="A22" s="6"/>
      <c r="B22" s="31" t="s">
        <v>28</v>
      </c>
      <c r="C22" s="37">
        <v>138.6</v>
      </c>
      <c r="D22" s="33">
        <v>-2.9</v>
      </c>
      <c r="E22" s="32">
        <v>133.4</v>
      </c>
      <c r="F22" s="33">
        <v>-4.5</v>
      </c>
      <c r="G22" s="32">
        <v>5.2</v>
      </c>
      <c r="H22" s="33">
        <v>73.400000000000006</v>
      </c>
      <c r="I22" s="32">
        <v>17.5</v>
      </c>
      <c r="J22" s="34">
        <v>-0.8</v>
      </c>
      <c r="K22" s="6"/>
      <c r="L22" s="4"/>
    </row>
    <row r="23" spans="1:12" s="5" customFormat="1" ht="22.5" customHeight="1" x14ac:dyDescent="0.2">
      <c r="A23" s="6"/>
      <c r="B23" s="38" t="s">
        <v>29</v>
      </c>
      <c r="C23" s="39">
        <v>131.30000000000001</v>
      </c>
      <c r="D23" s="40">
        <v>-1.7</v>
      </c>
      <c r="E23" s="39">
        <v>124.4</v>
      </c>
      <c r="F23" s="40">
        <v>-0.8</v>
      </c>
      <c r="G23" s="39">
        <v>6.9</v>
      </c>
      <c r="H23" s="40">
        <v>-15.8</v>
      </c>
      <c r="I23" s="39">
        <v>17.7</v>
      </c>
      <c r="J23" s="41">
        <v>0.1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6</v>
      </c>
      <c r="D26" s="45"/>
      <c r="E26" s="46"/>
      <c r="F26" s="46"/>
      <c r="G26" s="46"/>
      <c r="H26" s="46"/>
      <c r="I26" s="44" t="s">
        <v>7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8</v>
      </c>
      <c r="F27" s="51"/>
      <c r="G27" s="50" t="s">
        <v>9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10</v>
      </c>
      <c r="D28" s="54" t="s">
        <v>11</v>
      </c>
      <c r="E28" s="53" t="s">
        <v>10</v>
      </c>
      <c r="F28" s="54" t="s">
        <v>11</v>
      </c>
      <c r="G28" s="53" t="s">
        <v>10</v>
      </c>
      <c r="H28" s="54" t="s">
        <v>11</v>
      </c>
      <c r="I28" s="53" t="s">
        <v>10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12</v>
      </c>
      <c r="D29" s="57" t="s">
        <v>4</v>
      </c>
      <c r="E29" s="56" t="s">
        <v>12</v>
      </c>
      <c r="F29" s="57" t="s">
        <v>4</v>
      </c>
      <c r="G29" s="56" t="s">
        <v>12</v>
      </c>
      <c r="H29" s="57" t="s">
        <v>4</v>
      </c>
      <c r="I29" s="58" t="s">
        <v>13</v>
      </c>
      <c r="J29" s="59" t="s">
        <v>13</v>
      </c>
      <c r="K29" s="6"/>
      <c r="L29" s="4"/>
    </row>
    <row r="30" spans="1:12" s="5" customFormat="1" ht="22.5" customHeight="1" x14ac:dyDescent="0.2">
      <c r="A30" s="6"/>
      <c r="B30" s="60" t="s">
        <v>14</v>
      </c>
      <c r="C30" s="32">
        <v>135.1</v>
      </c>
      <c r="D30" s="61">
        <v>-2.7</v>
      </c>
      <c r="E30" s="32">
        <v>126</v>
      </c>
      <c r="F30" s="61">
        <v>-1.5</v>
      </c>
      <c r="G30" s="62">
        <v>9.1</v>
      </c>
      <c r="H30" s="61">
        <v>-17.3</v>
      </c>
      <c r="I30" s="32">
        <v>17.399999999999999</v>
      </c>
      <c r="J30" s="34">
        <v>-0.4</v>
      </c>
      <c r="K30" s="6"/>
      <c r="L30" s="4"/>
    </row>
    <row r="31" spans="1:12" s="5" customFormat="1" ht="22.5" customHeight="1" x14ac:dyDescent="0.2">
      <c r="A31" s="6"/>
      <c r="B31" s="60" t="s">
        <v>15</v>
      </c>
      <c r="C31" s="32">
        <v>149.6</v>
      </c>
      <c r="D31" s="61">
        <v>1.2</v>
      </c>
      <c r="E31" s="32">
        <v>138</v>
      </c>
      <c r="F31" s="61">
        <v>0.6</v>
      </c>
      <c r="G31" s="62">
        <v>11.6</v>
      </c>
      <c r="H31" s="63">
        <v>9.5</v>
      </c>
      <c r="I31" s="32">
        <v>17.600000000000001</v>
      </c>
      <c r="J31" s="34">
        <v>-1</v>
      </c>
      <c r="K31" s="6"/>
      <c r="L31" s="4"/>
    </row>
    <row r="32" spans="1:12" s="5" customFormat="1" ht="22.5" customHeight="1" x14ac:dyDescent="0.2">
      <c r="A32" s="6"/>
      <c r="B32" s="60" t="s">
        <v>16</v>
      </c>
      <c r="C32" s="32">
        <v>144.30000000000001</v>
      </c>
      <c r="D32" s="61">
        <v>-1.8</v>
      </c>
      <c r="E32" s="32">
        <v>132.30000000000001</v>
      </c>
      <c r="F32" s="61">
        <v>-0.6</v>
      </c>
      <c r="G32" s="62">
        <v>12</v>
      </c>
      <c r="H32" s="63">
        <v>-13.6</v>
      </c>
      <c r="I32" s="32">
        <v>17.399999999999999</v>
      </c>
      <c r="J32" s="34">
        <v>-0.3</v>
      </c>
      <c r="K32" s="6"/>
      <c r="L32" s="4"/>
    </row>
    <row r="33" spans="1:12" s="5" customFormat="1" ht="22.5" customHeight="1" x14ac:dyDescent="0.2">
      <c r="A33" s="6"/>
      <c r="B33" s="64" t="s">
        <v>17</v>
      </c>
      <c r="C33" s="32">
        <v>145.80000000000001</v>
      </c>
      <c r="D33" s="61">
        <v>3.9</v>
      </c>
      <c r="E33" s="32">
        <v>135.5</v>
      </c>
      <c r="F33" s="61">
        <v>7.2</v>
      </c>
      <c r="G33" s="62">
        <v>10.3</v>
      </c>
      <c r="H33" s="63">
        <v>-25.4</v>
      </c>
      <c r="I33" s="32">
        <v>16.8</v>
      </c>
      <c r="J33" s="34">
        <v>-0.4</v>
      </c>
      <c r="K33" s="6"/>
      <c r="L33" s="4"/>
    </row>
    <row r="34" spans="1:12" s="5" customFormat="1" ht="22.5" customHeight="1" x14ac:dyDescent="0.2">
      <c r="A34" s="6"/>
      <c r="B34" s="60" t="s">
        <v>18</v>
      </c>
      <c r="C34" s="32">
        <v>147.1</v>
      </c>
      <c r="D34" s="61">
        <v>-0.2</v>
      </c>
      <c r="E34" s="32">
        <v>139.19999999999999</v>
      </c>
      <c r="F34" s="61">
        <v>4.4000000000000004</v>
      </c>
      <c r="G34" s="62">
        <v>7.9</v>
      </c>
      <c r="H34" s="63">
        <v>-43.6</v>
      </c>
      <c r="I34" s="32">
        <v>18</v>
      </c>
      <c r="J34" s="34">
        <v>0.8</v>
      </c>
      <c r="K34" s="6"/>
      <c r="L34" s="4"/>
    </row>
    <row r="35" spans="1:12" s="5" customFormat="1" ht="22.5" customHeight="1" x14ac:dyDescent="0.2">
      <c r="A35" s="6"/>
      <c r="B35" s="60" t="s">
        <v>19</v>
      </c>
      <c r="C35" s="32">
        <v>168.1</v>
      </c>
      <c r="D35" s="61">
        <v>11.2</v>
      </c>
      <c r="E35" s="32">
        <v>144.6</v>
      </c>
      <c r="F35" s="61">
        <v>9.8000000000000007</v>
      </c>
      <c r="G35" s="62">
        <v>23.5</v>
      </c>
      <c r="H35" s="63">
        <v>19.8</v>
      </c>
      <c r="I35" s="32">
        <v>18.899999999999999</v>
      </c>
      <c r="J35" s="34">
        <v>0.2</v>
      </c>
      <c r="K35" s="6"/>
      <c r="L35" s="4"/>
    </row>
    <row r="36" spans="1:12" s="5" customFormat="1" ht="22.5" customHeight="1" x14ac:dyDescent="0.2">
      <c r="A36" s="6"/>
      <c r="B36" s="60" t="s">
        <v>20</v>
      </c>
      <c r="C36" s="32">
        <v>122.9</v>
      </c>
      <c r="D36" s="61">
        <v>-5.2</v>
      </c>
      <c r="E36" s="32">
        <v>117.1</v>
      </c>
      <c r="F36" s="61">
        <v>-3.9</v>
      </c>
      <c r="G36" s="62">
        <v>5.8</v>
      </c>
      <c r="H36" s="63">
        <v>-26.6</v>
      </c>
      <c r="I36" s="32">
        <v>17.899999999999999</v>
      </c>
      <c r="J36" s="34">
        <v>-0.3</v>
      </c>
      <c r="K36" s="6"/>
      <c r="L36" s="4"/>
    </row>
    <row r="37" spans="1:12" s="5" customFormat="1" ht="22.5" customHeight="1" x14ac:dyDescent="0.2">
      <c r="A37" s="6"/>
      <c r="B37" s="60" t="s">
        <v>21</v>
      </c>
      <c r="C37" s="32">
        <v>134</v>
      </c>
      <c r="D37" s="61">
        <v>3.9</v>
      </c>
      <c r="E37" s="32">
        <v>123.7</v>
      </c>
      <c r="F37" s="61">
        <v>-0.1</v>
      </c>
      <c r="G37" s="62">
        <v>10.3</v>
      </c>
      <c r="H37" s="63">
        <v>98.1</v>
      </c>
      <c r="I37" s="32">
        <v>17.3</v>
      </c>
      <c r="J37" s="34">
        <v>-0.4</v>
      </c>
      <c r="K37" s="6"/>
      <c r="L37" s="4"/>
    </row>
    <row r="38" spans="1:12" s="5" customFormat="1" ht="22.5" customHeight="1" x14ac:dyDescent="0.2">
      <c r="A38" s="6"/>
      <c r="B38" s="60" t="s">
        <v>22</v>
      </c>
      <c r="C38" s="32">
        <v>143.9</v>
      </c>
      <c r="D38" s="61">
        <v>7.4</v>
      </c>
      <c r="E38" s="32">
        <v>139.19999999999999</v>
      </c>
      <c r="F38" s="61">
        <v>6.8</v>
      </c>
      <c r="G38" s="62">
        <v>4.7</v>
      </c>
      <c r="H38" s="63">
        <v>30.6</v>
      </c>
      <c r="I38" s="32">
        <v>18.8</v>
      </c>
      <c r="J38" s="34">
        <v>1</v>
      </c>
      <c r="K38" s="6"/>
      <c r="L38" s="4"/>
    </row>
    <row r="39" spans="1:12" s="5" customFormat="1" ht="22.5" customHeight="1" x14ac:dyDescent="0.2">
      <c r="A39" s="6"/>
      <c r="B39" s="65" t="s">
        <v>23</v>
      </c>
      <c r="C39" s="32">
        <v>130.9</v>
      </c>
      <c r="D39" s="61">
        <v>-8.5</v>
      </c>
      <c r="E39" s="32">
        <v>122.3</v>
      </c>
      <c r="F39" s="61">
        <v>-6.3</v>
      </c>
      <c r="G39" s="62">
        <v>8.6</v>
      </c>
      <c r="H39" s="63">
        <v>-31.1</v>
      </c>
      <c r="I39" s="32">
        <v>15.8</v>
      </c>
      <c r="J39" s="34">
        <v>-0.9</v>
      </c>
      <c r="K39" s="6"/>
      <c r="L39" s="4"/>
    </row>
    <row r="40" spans="1:12" s="5" customFormat="1" ht="22.5" customHeight="1" x14ac:dyDescent="0.2">
      <c r="A40" s="6"/>
      <c r="B40" s="60" t="s">
        <v>24</v>
      </c>
      <c r="C40" s="32">
        <v>80.8</v>
      </c>
      <c r="D40" s="61">
        <v>-14.7</v>
      </c>
      <c r="E40" s="32">
        <v>78.400000000000006</v>
      </c>
      <c r="F40" s="61">
        <v>-12.3</v>
      </c>
      <c r="G40" s="62">
        <v>2.4</v>
      </c>
      <c r="H40" s="63">
        <v>-55.6</v>
      </c>
      <c r="I40" s="32">
        <v>14.2</v>
      </c>
      <c r="J40" s="34">
        <v>-0.6</v>
      </c>
      <c r="K40" s="6"/>
      <c r="L40" s="4"/>
    </row>
    <row r="41" spans="1:12" s="5" customFormat="1" ht="22.5" customHeight="1" x14ac:dyDescent="0.2">
      <c r="A41" s="6"/>
      <c r="B41" s="64" t="s">
        <v>25</v>
      </c>
      <c r="C41" s="32">
        <v>149.6</v>
      </c>
      <c r="D41" s="61">
        <v>14</v>
      </c>
      <c r="E41" s="32">
        <v>141.5</v>
      </c>
      <c r="F41" s="61">
        <v>20.8</v>
      </c>
      <c r="G41" s="62">
        <v>8.1</v>
      </c>
      <c r="H41" s="63">
        <v>-42.1</v>
      </c>
      <c r="I41" s="32">
        <v>17.8</v>
      </c>
      <c r="J41" s="34">
        <v>0.8</v>
      </c>
      <c r="K41" s="6"/>
      <c r="L41" s="4"/>
    </row>
    <row r="42" spans="1:12" s="5" customFormat="1" ht="22.5" customHeight="1" x14ac:dyDescent="0.2">
      <c r="A42" s="6"/>
      <c r="B42" s="60" t="s">
        <v>26</v>
      </c>
      <c r="C42" s="32">
        <v>125.1</v>
      </c>
      <c r="D42" s="61">
        <v>-14.2</v>
      </c>
      <c r="E42" s="32">
        <v>109.4</v>
      </c>
      <c r="F42" s="61">
        <v>-10.9</v>
      </c>
      <c r="G42" s="62">
        <v>15.7</v>
      </c>
      <c r="H42" s="63">
        <v>-31.4</v>
      </c>
      <c r="I42" s="32">
        <v>15.4</v>
      </c>
      <c r="J42" s="34">
        <v>-1.3</v>
      </c>
      <c r="K42" s="6"/>
      <c r="L42" s="4"/>
    </row>
    <row r="43" spans="1:12" s="5" customFormat="1" ht="22.5" customHeight="1" x14ac:dyDescent="0.2">
      <c r="A43" s="6"/>
      <c r="B43" s="60" t="s">
        <v>27</v>
      </c>
      <c r="C43" s="32">
        <v>135.69999999999999</v>
      </c>
      <c r="D43" s="61">
        <v>-2.7</v>
      </c>
      <c r="E43" s="32">
        <v>131.4</v>
      </c>
      <c r="F43" s="61">
        <v>-1.6</v>
      </c>
      <c r="G43" s="62">
        <v>4.3</v>
      </c>
      <c r="H43" s="63">
        <v>-27.1</v>
      </c>
      <c r="I43" s="32">
        <v>17.8</v>
      </c>
      <c r="J43" s="34">
        <v>-0.6</v>
      </c>
      <c r="K43" s="6"/>
      <c r="L43" s="4"/>
    </row>
    <row r="44" spans="1:12" s="5" customFormat="1" ht="22.5" customHeight="1" x14ac:dyDescent="0.2">
      <c r="A44" s="6"/>
      <c r="B44" s="60" t="s">
        <v>28</v>
      </c>
      <c r="C44" s="32">
        <v>138.9</v>
      </c>
      <c r="D44" s="61">
        <v>-10.199999999999999</v>
      </c>
      <c r="E44" s="32">
        <v>134.4</v>
      </c>
      <c r="F44" s="61">
        <v>-10.199999999999999</v>
      </c>
      <c r="G44" s="62">
        <v>4.5</v>
      </c>
      <c r="H44" s="63">
        <v>-10</v>
      </c>
      <c r="I44" s="32">
        <v>17.899999999999999</v>
      </c>
      <c r="J44" s="34">
        <v>-1.6</v>
      </c>
      <c r="K44" s="6"/>
    </row>
    <row r="45" spans="1:12" s="5" customFormat="1" ht="22.5" customHeight="1" x14ac:dyDescent="0.2">
      <c r="A45" s="6"/>
      <c r="B45" s="66" t="s">
        <v>29</v>
      </c>
      <c r="C45" s="39">
        <v>130</v>
      </c>
      <c r="D45" s="67">
        <v>-2</v>
      </c>
      <c r="E45" s="39">
        <v>122.5</v>
      </c>
      <c r="F45" s="67">
        <v>-1</v>
      </c>
      <c r="G45" s="68">
        <v>7.5</v>
      </c>
      <c r="H45" s="69">
        <v>-15.8</v>
      </c>
      <c r="I45" s="39">
        <v>17.7</v>
      </c>
      <c r="J45" s="41">
        <v>0.1</v>
      </c>
      <c r="K45" s="6"/>
      <c r="L45" s="4"/>
    </row>
    <row r="46" spans="1:12" s="5" customFormat="1" ht="22.5" customHeight="1" x14ac:dyDescent="0.2">
      <c r="A46" s="6"/>
      <c r="B46" s="79" t="s">
        <v>31</v>
      </c>
      <c r="C46" s="79"/>
      <c r="D46" s="79"/>
      <c r="E46" s="79"/>
      <c r="F46" s="79"/>
      <c r="G46" s="79"/>
      <c r="H46" s="79"/>
      <c r="I46" s="79"/>
      <c r="J46" s="79"/>
      <c r="K46" s="6"/>
      <c r="L46" s="4"/>
    </row>
    <row r="47" spans="1:12" ht="22.5" customHeight="1" x14ac:dyDescent="0.2">
      <c r="A47" s="4"/>
      <c r="K47" s="1"/>
      <c r="L47" s="4"/>
    </row>
    <row r="48" spans="1:12" ht="22.5" customHeight="1" x14ac:dyDescent="0.2">
      <c r="A48" s="4"/>
      <c r="B48" s="7"/>
      <c r="C48" s="72"/>
      <c r="D48" s="73"/>
      <c r="E48" s="74"/>
      <c r="F48" s="74"/>
      <c r="G48" s="74"/>
      <c r="H48" s="74"/>
      <c r="I48" s="74"/>
      <c r="J48" s="1"/>
      <c r="K48" s="1"/>
      <c r="L48" s="4"/>
    </row>
    <row r="49" spans="1:12" ht="22.5" customHeight="1" x14ac:dyDescent="0.2">
      <c r="A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A50" s="4"/>
      <c r="B50" s="4"/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C56" s="1"/>
      <c r="D56" s="1"/>
      <c r="E56" s="1"/>
      <c r="F56" s="1"/>
      <c r="G56" s="1"/>
      <c r="H56" s="1"/>
      <c r="I56" s="1"/>
      <c r="J56" s="1"/>
      <c r="K56" s="1"/>
      <c r="L56" s="4"/>
    </row>
    <row r="57" spans="1:12" ht="22.5" customHeight="1" x14ac:dyDescent="0.2">
      <c r="L57" s="4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3:12" ht="22.5" customHeight="1" x14ac:dyDescent="0.2">
      <c r="C75" s="1"/>
      <c r="D75" s="1"/>
      <c r="E75" s="1"/>
      <c r="F75" s="1"/>
      <c r="G75" s="1"/>
      <c r="H75" s="1"/>
      <c r="I75" s="1"/>
      <c r="J75" s="1"/>
      <c r="K75" s="1"/>
      <c r="L75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65D5C-880F-4DB3-9B9A-9CF38C5B59DF}">
  <sheetPr codeName="Sheet10">
    <pageSetUpPr autoPageBreaks="0"/>
  </sheetPr>
  <dimension ref="A1:L75"/>
  <sheetViews>
    <sheetView showGridLines="0" zoomScale="80" zoomScaleNormal="80" zoomScaleSheetLayoutView="55" zoomScalePageLayoutView="90" workbookViewId="0">
      <selection activeCell="P16" sqref="P16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33</v>
      </c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6</v>
      </c>
      <c r="D4" s="11"/>
      <c r="E4" s="12"/>
      <c r="F4" s="12"/>
      <c r="G4" s="12"/>
      <c r="H4" s="12"/>
      <c r="I4" s="10" t="s">
        <v>7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8</v>
      </c>
      <c r="F5" s="19"/>
      <c r="G5" s="18" t="s">
        <v>9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10</v>
      </c>
      <c r="D6" s="23" t="s">
        <v>11</v>
      </c>
      <c r="E6" s="22" t="s">
        <v>10</v>
      </c>
      <c r="F6" s="23" t="s">
        <v>11</v>
      </c>
      <c r="G6" s="22" t="s">
        <v>10</v>
      </c>
      <c r="H6" s="23" t="s">
        <v>11</v>
      </c>
      <c r="I6" s="22" t="s">
        <v>10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12</v>
      </c>
      <c r="D7" s="28" t="s">
        <v>4</v>
      </c>
      <c r="E7" s="27" t="s">
        <v>12</v>
      </c>
      <c r="F7" s="28" t="s">
        <v>4</v>
      </c>
      <c r="G7" s="27" t="s">
        <v>12</v>
      </c>
      <c r="H7" s="28" t="s">
        <v>4</v>
      </c>
      <c r="I7" s="29" t="s">
        <v>13</v>
      </c>
      <c r="J7" s="30" t="s">
        <v>13</v>
      </c>
      <c r="K7" s="6"/>
      <c r="L7" s="4"/>
    </row>
    <row r="8" spans="1:12" s="5" customFormat="1" ht="22.5" customHeight="1" x14ac:dyDescent="0.2">
      <c r="A8" s="6"/>
      <c r="B8" s="31" t="s">
        <v>14</v>
      </c>
      <c r="C8" s="32">
        <v>138.9</v>
      </c>
      <c r="D8" s="33">
        <v>1.4</v>
      </c>
      <c r="E8" s="32">
        <v>129.6</v>
      </c>
      <c r="F8" s="33">
        <v>1.3</v>
      </c>
      <c r="G8" s="32">
        <v>9.3000000000000007</v>
      </c>
      <c r="H8" s="33">
        <v>3.4</v>
      </c>
      <c r="I8" s="32">
        <v>18.2</v>
      </c>
      <c r="J8" s="34">
        <v>9.9999999999997868E-2</v>
      </c>
      <c r="K8" s="6"/>
      <c r="L8" s="4"/>
    </row>
    <row r="9" spans="1:12" s="5" customFormat="1" ht="22.5" customHeight="1" x14ac:dyDescent="0.2">
      <c r="A9" s="6"/>
      <c r="B9" s="31" t="s">
        <v>15</v>
      </c>
      <c r="C9" s="32">
        <v>160</v>
      </c>
      <c r="D9" s="33">
        <v>2.1</v>
      </c>
      <c r="E9" s="32">
        <v>152.30000000000001</v>
      </c>
      <c r="F9" s="33">
        <v>2.8</v>
      </c>
      <c r="G9" s="32">
        <v>7.7</v>
      </c>
      <c r="H9" s="33">
        <v>-11.5</v>
      </c>
      <c r="I9" s="32">
        <v>20.8</v>
      </c>
      <c r="J9" s="34">
        <v>0.5</v>
      </c>
      <c r="K9" s="6"/>
      <c r="L9" s="4"/>
    </row>
    <row r="10" spans="1:12" s="5" customFormat="1" ht="22.5" customHeight="1" x14ac:dyDescent="0.2">
      <c r="A10" s="6"/>
      <c r="B10" s="31" t="s">
        <v>16</v>
      </c>
      <c r="C10" s="32">
        <v>156.69999999999999</v>
      </c>
      <c r="D10" s="33">
        <v>-0.2</v>
      </c>
      <c r="E10" s="32">
        <v>144.5</v>
      </c>
      <c r="F10" s="33">
        <v>0.1</v>
      </c>
      <c r="G10" s="32">
        <v>12.2</v>
      </c>
      <c r="H10" s="33">
        <v>-2.4</v>
      </c>
      <c r="I10" s="32">
        <v>19.3</v>
      </c>
      <c r="J10" s="34">
        <v>0.10000000000000142</v>
      </c>
      <c r="K10" s="6"/>
      <c r="L10" s="4"/>
    </row>
    <row r="11" spans="1:12" s="5" customFormat="1" ht="22.5" customHeight="1" x14ac:dyDescent="0.2">
      <c r="A11" s="6"/>
      <c r="B11" s="35" t="s">
        <v>17</v>
      </c>
      <c r="C11" s="32">
        <v>142.80000000000001</v>
      </c>
      <c r="D11" s="33">
        <v>1.6</v>
      </c>
      <c r="E11" s="32">
        <v>135.30000000000001</v>
      </c>
      <c r="F11" s="33">
        <v>5.6</v>
      </c>
      <c r="G11" s="32">
        <v>7.5</v>
      </c>
      <c r="H11" s="33">
        <v>-40</v>
      </c>
      <c r="I11" s="32">
        <v>17.3</v>
      </c>
      <c r="J11" s="34">
        <v>0.10000000000000142</v>
      </c>
      <c r="K11" s="6"/>
      <c r="L11" s="4"/>
    </row>
    <row r="12" spans="1:12" s="5" customFormat="1" ht="22.5" customHeight="1" x14ac:dyDescent="0.2">
      <c r="A12" s="6"/>
      <c r="B12" s="31" t="s">
        <v>18</v>
      </c>
      <c r="C12" s="32">
        <v>153.30000000000001</v>
      </c>
      <c r="D12" s="33">
        <v>2.2000000000000002</v>
      </c>
      <c r="E12" s="32">
        <v>143.6</v>
      </c>
      <c r="F12" s="33">
        <v>3.4</v>
      </c>
      <c r="G12" s="32">
        <v>9.6999999999999993</v>
      </c>
      <c r="H12" s="33">
        <v>-12.6</v>
      </c>
      <c r="I12" s="32">
        <v>18.3</v>
      </c>
      <c r="J12" s="34">
        <v>0.19999999999999929</v>
      </c>
      <c r="K12" s="6"/>
      <c r="L12" s="4"/>
    </row>
    <row r="13" spans="1:12" s="5" customFormat="1" ht="22.5" customHeight="1" x14ac:dyDescent="0.2">
      <c r="A13" s="6"/>
      <c r="B13" s="31" t="s">
        <v>19</v>
      </c>
      <c r="C13" s="32">
        <v>195.9</v>
      </c>
      <c r="D13" s="33">
        <v>13.5</v>
      </c>
      <c r="E13" s="32">
        <v>157.30000000000001</v>
      </c>
      <c r="F13" s="33">
        <v>8.6</v>
      </c>
      <c r="G13" s="32">
        <v>38.6</v>
      </c>
      <c r="H13" s="33">
        <v>39.9</v>
      </c>
      <c r="I13" s="32">
        <v>21.5</v>
      </c>
      <c r="J13" s="34">
        <v>2.1000000000000014</v>
      </c>
      <c r="K13" s="6"/>
      <c r="L13" s="4"/>
    </row>
    <row r="14" spans="1:12" s="5" customFormat="1" ht="22.5" customHeight="1" x14ac:dyDescent="0.2">
      <c r="A14" s="6"/>
      <c r="B14" s="31" t="s">
        <v>20</v>
      </c>
      <c r="C14" s="32">
        <v>136.9</v>
      </c>
      <c r="D14" s="33">
        <v>3.5</v>
      </c>
      <c r="E14" s="32">
        <v>128.69999999999999</v>
      </c>
      <c r="F14" s="33">
        <v>2.9</v>
      </c>
      <c r="G14" s="32">
        <v>8.1999999999999993</v>
      </c>
      <c r="H14" s="33">
        <v>15.5</v>
      </c>
      <c r="I14" s="32">
        <v>18.5</v>
      </c>
      <c r="J14" s="34">
        <v>0.39999999999999858</v>
      </c>
      <c r="K14" s="6"/>
      <c r="L14" s="4"/>
    </row>
    <row r="15" spans="1:12" s="5" customFormat="1" ht="22.5" customHeight="1" x14ac:dyDescent="0.2">
      <c r="A15" s="6"/>
      <c r="B15" s="31" t="s">
        <v>21</v>
      </c>
      <c r="C15" s="32">
        <v>131.6</v>
      </c>
      <c r="D15" s="33">
        <v>1.5</v>
      </c>
      <c r="E15" s="32">
        <v>120.8</v>
      </c>
      <c r="F15" s="33">
        <v>-3.8</v>
      </c>
      <c r="G15" s="32">
        <v>10.8</v>
      </c>
      <c r="H15" s="33">
        <v>163.30000000000001</v>
      </c>
      <c r="I15" s="32">
        <v>16.899999999999999</v>
      </c>
      <c r="J15" s="34">
        <v>0</v>
      </c>
      <c r="K15" s="6"/>
    </row>
    <row r="16" spans="1:12" s="5" customFormat="1" ht="22.5" customHeight="1" x14ac:dyDescent="0.2">
      <c r="A16" s="6"/>
      <c r="B16" s="31" t="s">
        <v>22</v>
      </c>
      <c r="C16" s="32">
        <v>130.5</v>
      </c>
      <c r="D16" s="33">
        <v>18</v>
      </c>
      <c r="E16" s="32">
        <v>126</v>
      </c>
      <c r="F16" s="33">
        <v>17.100000000000001</v>
      </c>
      <c r="G16" s="32">
        <v>4.5</v>
      </c>
      <c r="H16" s="33">
        <v>45.1</v>
      </c>
      <c r="I16" s="32">
        <v>17.100000000000001</v>
      </c>
      <c r="J16" s="34">
        <v>1.1000000000000014</v>
      </c>
      <c r="K16" s="6"/>
    </row>
    <row r="17" spans="1:12" s="5" customFormat="1" ht="22.5" customHeight="1" x14ac:dyDescent="0.2">
      <c r="A17" s="6"/>
      <c r="B17" s="36" t="s">
        <v>23</v>
      </c>
      <c r="C17" s="32">
        <v>153.5</v>
      </c>
      <c r="D17" s="33">
        <v>-2.2999999999999998</v>
      </c>
      <c r="E17" s="32">
        <v>144.69999999999999</v>
      </c>
      <c r="F17" s="33">
        <v>-0.1</v>
      </c>
      <c r="G17" s="32">
        <v>8.8000000000000007</v>
      </c>
      <c r="H17" s="33">
        <v>-28.5</v>
      </c>
      <c r="I17" s="32">
        <v>19.100000000000001</v>
      </c>
      <c r="J17" s="34">
        <v>0.30000000000000071</v>
      </c>
      <c r="K17" s="6"/>
      <c r="L17" s="4"/>
    </row>
    <row r="18" spans="1:12" s="5" customFormat="1" ht="22.5" customHeight="1" x14ac:dyDescent="0.2">
      <c r="A18" s="6"/>
      <c r="B18" s="31" t="s">
        <v>24</v>
      </c>
      <c r="C18" s="32">
        <v>79.400000000000006</v>
      </c>
      <c r="D18" s="33">
        <v>6.5</v>
      </c>
      <c r="E18" s="32">
        <v>78.7</v>
      </c>
      <c r="F18" s="33">
        <v>10.199999999999999</v>
      </c>
      <c r="G18" s="32">
        <v>0.7</v>
      </c>
      <c r="H18" s="33">
        <v>-78.099999999999994</v>
      </c>
      <c r="I18" s="32">
        <v>14.4</v>
      </c>
      <c r="J18" s="34">
        <v>0.59999999999999964</v>
      </c>
      <c r="K18" s="6"/>
      <c r="L18" s="4"/>
    </row>
    <row r="19" spans="1:12" s="5" customFormat="1" ht="22.5" customHeight="1" x14ac:dyDescent="0.2">
      <c r="A19" s="6"/>
      <c r="B19" s="35" t="s">
        <v>25</v>
      </c>
      <c r="C19" s="32">
        <v>138.9</v>
      </c>
      <c r="D19" s="33">
        <v>24</v>
      </c>
      <c r="E19" s="32">
        <v>127.9</v>
      </c>
      <c r="F19" s="33">
        <v>18.3</v>
      </c>
      <c r="G19" s="32">
        <v>11</v>
      </c>
      <c r="H19" s="33">
        <v>189.4</v>
      </c>
      <c r="I19" s="32">
        <v>17.600000000000001</v>
      </c>
      <c r="J19" s="34">
        <v>1.5</v>
      </c>
      <c r="K19" s="6"/>
      <c r="L19" s="4"/>
    </row>
    <row r="20" spans="1:12" s="5" customFormat="1" ht="22.5" customHeight="1" x14ac:dyDescent="0.2">
      <c r="A20" s="6"/>
      <c r="B20" s="31" t="s">
        <v>26</v>
      </c>
      <c r="C20" s="32">
        <v>132.9</v>
      </c>
      <c r="D20" s="33">
        <v>-10.1</v>
      </c>
      <c r="E20" s="32">
        <v>117.7</v>
      </c>
      <c r="F20" s="33">
        <v>-8.6999999999999993</v>
      </c>
      <c r="G20" s="32">
        <v>15.2</v>
      </c>
      <c r="H20" s="33">
        <v>-19.2</v>
      </c>
      <c r="I20" s="32">
        <v>16.5</v>
      </c>
      <c r="J20" s="34">
        <v>-2</v>
      </c>
      <c r="K20" s="6"/>
      <c r="L20" s="4"/>
    </row>
    <row r="21" spans="1:12" s="5" customFormat="1" ht="22.5" customHeight="1" x14ac:dyDescent="0.2">
      <c r="A21" s="6"/>
      <c r="B21" s="31" t="s">
        <v>27</v>
      </c>
      <c r="C21" s="37">
        <v>135.6</v>
      </c>
      <c r="D21" s="33">
        <v>0.5</v>
      </c>
      <c r="E21" s="32">
        <v>131.19999999999999</v>
      </c>
      <c r="F21" s="33">
        <v>0.5</v>
      </c>
      <c r="G21" s="32">
        <v>4.4000000000000004</v>
      </c>
      <c r="H21" s="33">
        <v>0</v>
      </c>
      <c r="I21" s="32">
        <v>18</v>
      </c>
      <c r="J21" s="34">
        <v>-0.19999999999999929</v>
      </c>
      <c r="K21" s="6"/>
      <c r="L21" s="4"/>
    </row>
    <row r="22" spans="1:12" s="5" customFormat="1" ht="22.5" customHeight="1" x14ac:dyDescent="0.2">
      <c r="A22" s="6"/>
      <c r="B22" s="31" t="s">
        <v>28</v>
      </c>
      <c r="C22" s="37">
        <v>145.30000000000001</v>
      </c>
      <c r="D22" s="33">
        <v>3.1</v>
      </c>
      <c r="E22" s="32">
        <v>140.80000000000001</v>
      </c>
      <c r="F22" s="33">
        <v>1.9</v>
      </c>
      <c r="G22" s="32">
        <v>4.5</v>
      </c>
      <c r="H22" s="33">
        <v>61</v>
      </c>
      <c r="I22" s="32">
        <v>18.5</v>
      </c>
      <c r="J22" s="34">
        <v>0.60000000000000142</v>
      </c>
      <c r="K22" s="6"/>
      <c r="L22" s="4"/>
    </row>
    <row r="23" spans="1:12" s="5" customFormat="1" ht="22.5" customHeight="1" x14ac:dyDescent="0.2">
      <c r="A23" s="6"/>
      <c r="B23" s="38" t="s">
        <v>29</v>
      </c>
      <c r="C23" s="39">
        <v>133</v>
      </c>
      <c r="D23" s="40">
        <v>-0.9</v>
      </c>
      <c r="E23" s="39">
        <v>126</v>
      </c>
      <c r="F23" s="40">
        <v>0.5</v>
      </c>
      <c r="G23" s="39">
        <v>7</v>
      </c>
      <c r="H23" s="40">
        <v>-20.399999999999999</v>
      </c>
      <c r="I23" s="39">
        <v>18.100000000000001</v>
      </c>
      <c r="J23" s="41">
        <v>0.30000000000000071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6</v>
      </c>
      <c r="D26" s="45"/>
      <c r="E26" s="46"/>
      <c r="F26" s="46"/>
      <c r="G26" s="46"/>
      <c r="H26" s="46"/>
      <c r="I26" s="44" t="s">
        <v>7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8</v>
      </c>
      <c r="F27" s="51"/>
      <c r="G27" s="50" t="s">
        <v>9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10</v>
      </c>
      <c r="D28" s="54" t="s">
        <v>11</v>
      </c>
      <c r="E28" s="53" t="s">
        <v>10</v>
      </c>
      <c r="F28" s="54" t="s">
        <v>11</v>
      </c>
      <c r="G28" s="53" t="s">
        <v>10</v>
      </c>
      <c r="H28" s="54" t="s">
        <v>11</v>
      </c>
      <c r="I28" s="53" t="s">
        <v>10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12</v>
      </c>
      <c r="D29" s="57" t="s">
        <v>4</v>
      </c>
      <c r="E29" s="56" t="s">
        <v>12</v>
      </c>
      <c r="F29" s="57" t="s">
        <v>4</v>
      </c>
      <c r="G29" s="56" t="s">
        <v>12</v>
      </c>
      <c r="H29" s="57" t="s">
        <v>4</v>
      </c>
      <c r="I29" s="58" t="s">
        <v>13</v>
      </c>
      <c r="J29" s="59" t="s">
        <v>13</v>
      </c>
      <c r="K29" s="6"/>
      <c r="L29" s="4"/>
    </row>
    <row r="30" spans="1:12" s="5" customFormat="1" ht="22.5" customHeight="1" x14ac:dyDescent="0.2">
      <c r="A30" s="6"/>
      <c r="B30" s="60" t="s">
        <v>14</v>
      </c>
      <c r="C30" s="32">
        <v>139.9</v>
      </c>
      <c r="D30" s="61">
        <v>-0.8</v>
      </c>
      <c r="E30" s="32">
        <v>130.30000000000001</v>
      </c>
      <c r="F30" s="61">
        <v>-0.2</v>
      </c>
      <c r="G30" s="62">
        <v>9.6</v>
      </c>
      <c r="H30" s="61">
        <v>-7.7</v>
      </c>
      <c r="I30" s="32">
        <v>18.100000000000001</v>
      </c>
      <c r="J30" s="34">
        <v>0</v>
      </c>
      <c r="K30" s="6"/>
      <c r="L30" s="4"/>
    </row>
    <row r="31" spans="1:12" s="5" customFormat="1" ht="22.5" customHeight="1" x14ac:dyDescent="0.2">
      <c r="A31" s="6"/>
      <c r="B31" s="60" t="s">
        <v>15</v>
      </c>
      <c r="C31" s="32">
        <v>161.30000000000001</v>
      </c>
      <c r="D31" s="61">
        <v>-0.9</v>
      </c>
      <c r="E31" s="32">
        <v>153.1</v>
      </c>
      <c r="F31" s="61">
        <v>2.7</v>
      </c>
      <c r="G31" s="62">
        <v>8.1999999999999993</v>
      </c>
      <c r="H31" s="63">
        <v>-40.1</v>
      </c>
      <c r="I31" s="32">
        <v>20.100000000000001</v>
      </c>
      <c r="J31" s="34">
        <v>0</v>
      </c>
      <c r="K31" s="6"/>
      <c r="L31" s="4"/>
    </row>
    <row r="32" spans="1:12" s="5" customFormat="1" ht="22.5" customHeight="1" x14ac:dyDescent="0.2">
      <c r="A32" s="6"/>
      <c r="B32" s="60" t="s">
        <v>16</v>
      </c>
      <c r="C32" s="32">
        <v>159</v>
      </c>
      <c r="D32" s="61">
        <v>0.4</v>
      </c>
      <c r="E32" s="32">
        <v>146.6</v>
      </c>
      <c r="F32" s="61">
        <v>0.8</v>
      </c>
      <c r="G32" s="62">
        <v>12.4</v>
      </c>
      <c r="H32" s="63">
        <v>-3.9</v>
      </c>
      <c r="I32" s="32">
        <v>19.399999999999999</v>
      </c>
      <c r="J32" s="34">
        <v>0.29999999999999716</v>
      </c>
      <c r="K32" s="6"/>
      <c r="L32" s="4"/>
    </row>
    <row r="33" spans="1:12" s="5" customFormat="1" ht="22.5" customHeight="1" x14ac:dyDescent="0.2">
      <c r="A33" s="6"/>
      <c r="B33" s="64" t="s">
        <v>17</v>
      </c>
      <c r="C33" s="32">
        <v>145.1</v>
      </c>
      <c r="D33" s="61">
        <v>3.9</v>
      </c>
      <c r="E33" s="32">
        <v>134.1</v>
      </c>
      <c r="F33" s="61">
        <v>6.1</v>
      </c>
      <c r="G33" s="62">
        <v>11</v>
      </c>
      <c r="H33" s="63">
        <v>-16.7</v>
      </c>
      <c r="I33" s="32">
        <v>16.899999999999999</v>
      </c>
      <c r="J33" s="34">
        <v>-0.20000000000000284</v>
      </c>
      <c r="K33" s="6"/>
      <c r="L33" s="4"/>
    </row>
    <row r="34" spans="1:12" s="5" customFormat="1" ht="22.5" customHeight="1" x14ac:dyDescent="0.2">
      <c r="A34" s="6"/>
      <c r="B34" s="60" t="s">
        <v>18</v>
      </c>
      <c r="C34" s="32">
        <v>148.19999999999999</v>
      </c>
      <c r="D34" s="61">
        <v>-1.2</v>
      </c>
      <c r="E34" s="32">
        <v>139.4</v>
      </c>
      <c r="F34" s="61">
        <v>1.4</v>
      </c>
      <c r="G34" s="62">
        <v>8.8000000000000007</v>
      </c>
      <c r="H34" s="63">
        <v>-30.2</v>
      </c>
      <c r="I34" s="32">
        <v>17.899999999999999</v>
      </c>
      <c r="J34" s="34">
        <v>9.9999999999997868E-2</v>
      </c>
      <c r="K34" s="6"/>
      <c r="L34" s="4"/>
    </row>
    <row r="35" spans="1:12" s="5" customFormat="1" ht="22.5" customHeight="1" x14ac:dyDescent="0.2">
      <c r="A35" s="6"/>
      <c r="B35" s="60" t="s">
        <v>19</v>
      </c>
      <c r="C35" s="32">
        <v>182.4</v>
      </c>
      <c r="D35" s="61">
        <v>12.8</v>
      </c>
      <c r="E35" s="32">
        <v>151</v>
      </c>
      <c r="F35" s="61">
        <v>9.3000000000000007</v>
      </c>
      <c r="G35" s="62">
        <v>31.4</v>
      </c>
      <c r="H35" s="63">
        <v>34.9</v>
      </c>
      <c r="I35" s="32">
        <v>21.2</v>
      </c>
      <c r="J35" s="34">
        <v>2.1999999999999993</v>
      </c>
      <c r="K35" s="6"/>
      <c r="L35" s="4"/>
    </row>
    <row r="36" spans="1:12" s="5" customFormat="1" ht="22.5" customHeight="1" x14ac:dyDescent="0.2">
      <c r="A36" s="6"/>
      <c r="B36" s="60" t="s">
        <v>20</v>
      </c>
      <c r="C36" s="32">
        <v>122.4</v>
      </c>
      <c r="D36" s="61">
        <v>-3.1</v>
      </c>
      <c r="E36" s="32">
        <v>117.7</v>
      </c>
      <c r="F36" s="61">
        <v>-1.5</v>
      </c>
      <c r="G36" s="62">
        <v>4.7</v>
      </c>
      <c r="H36" s="63">
        <v>-29.8</v>
      </c>
      <c r="I36" s="32">
        <v>17.899999999999999</v>
      </c>
      <c r="J36" s="34">
        <v>-0.30000000000000071</v>
      </c>
      <c r="K36" s="6"/>
      <c r="L36" s="4"/>
    </row>
    <row r="37" spans="1:12" s="5" customFormat="1" ht="22.5" customHeight="1" x14ac:dyDescent="0.2">
      <c r="A37" s="6"/>
      <c r="B37" s="60" t="s">
        <v>21</v>
      </c>
      <c r="C37" s="32">
        <v>130.80000000000001</v>
      </c>
      <c r="D37" s="61" t="s">
        <v>34</v>
      </c>
      <c r="E37" s="32">
        <v>120.3</v>
      </c>
      <c r="F37" s="61" t="s">
        <v>34</v>
      </c>
      <c r="G37" s="62">
        <v>10.5</v>
      </c>
      <c r="H37" s="63" t="s">
        <v>34</v>
      </c>
      <c r="I37" s="32">
        <v>17.100000000000001</v>
      </c>
      <c r="J37" s="34" t="s">
        <v>32</v>
      </c>
      <c r="K37" s="6"/>
      <c r="L37" s="4"/>
    </row>
    <row r="38" spans="1:12" s="5" customFormat="1" ht="22.5" customHeight="1" x14ac:dyDescent="0.2">
      <c r="A38" s="6"/>
      <c r="B38" s="60" t="s">
        <v>22</v>
      </c>
      <c r="C38" s="32">
        <v>142.69999999999999</v>
      </c>
      <c r="D38" s="61">
        <v>2.8</v>
      </c>
      <c r="E38" s="32">
        <v>137.6</v>
      </c>
      <c r="F38" s="61">
        <v>2.5</v>
      </c>
      <c r="G38" s="62">
        <v>5.0999999999999996</v>
      </c>
      <c r="H38" s="63">
        <v>13.4</v>
      </c>
      <c r="I38" s="32">
        <v>18.5</v>
      </c>
      <c r="J38" s="34">
        <v>-0.10000000000000142</v>
      </c>
      <c r="K38" s="6"/>
      <c r="L38" s="4"/>
    </row>
    <row r="39" spans="1:12" s="5" customFormat="1" ht="22.5" customHeight="1" x14ac:dyDescent="0.2">
      <c r="A39" s="6"/>
      <c r="B39" s="65" t="s">
        <v>23</v>
      </c>
      <c r="C39" s="32">
        <v>165.1</v>
      </c>
      <c r="D39" s="61">
        <v>4.5999999999999996</v>
      </c>
      <c r="E39" s="32">
        <v>150.30000000000001</v>
      </c>
      <c r="F39" s="61">
        <v>6.4</v>
      </c>
      <c r="G39" s="62">
        <v>14.8</v>
      </c>
      <c r="H39" s="63">
        <v>-10.3</v>
      </c>
      <c r="I39" s="32">
        <v>19.3</v>
      </c>
      <c r="J39" s="34">
        <v>1.3000000000000007</v>
      </c>
      <c r="K39" s="6"/>
      <c r="L39" s="4"/>
    </row>
    <row r="40" spans="1:12" s="5" customFormat="1" ht="22.5" customHeight="1" x14ac:dyDescent="0.2">
      <c r="A40" s="6"/>
      <c r="B40" s="60" t="s">
        <v>24</v>
      </c>
      <c r="C40" s="32">
        <v>77.3</v>
      </c>
      <c r="D40" s="61">
        <v>-16</v>
      </c>
      <c r="E40" s="32">
        <v>74.8</v>
      </c>
      <c r="F40" s="61">
        <v>-14.3</v>
      </c>
      <c r="G40" s="62">
        <v>2.5</v>
      </c>
      <c r="H40" s="63">
        <v>-46.8</v>
      </c>
      <c r="I40" s="32">
        <v>13.6</v>
      </c>
      <c r="J40" s="34">
        <v>-1.2000000000000011</v>
      </c>
      <c r="K40" s="6"/>
      <c r="L40" s="4"/>
    </row>
    <row r="41" spans="1:12" s="5" customFormat="1" ht="22.5" customHeight="1" x14ac:dyDescent="0.2">
      <c r="A41" s="6"/>
      <c r="B41" s="64" t="s">
        <v>25</v>
      </c>
      <c r="C41" s="32">
        <v>150.30000000000001</v>
      </c>
      <c r="D41" s="61">
        <v>18.5</v>
      </c>
      <c r="E41" s="32">
        <v>142.9</v>
      </c>
      <c r="F41" s="61">
        <v>19.7</v>
      </c>
      <c r="G41" s="62">
        <v>7.4</v>
      </c>
      <c r="H41" s="63">
        <v>0</v>
      </c>
      <c r="I41" s="32">
        <v>17.8</v>
      </c>
      <c r="J41" s="34">
        <v>1.8000000000000007</v>
      </c>
      <c r="K41" s="6"/>
      <c r="L41" s="4"/>
    </row>
    <row r="42" spans="1:12" s="5" customFormat="1" ht="22.5" customHeight="1" x14ac:dyDescent="0.2">
      <c r="A42" s="6"/>
      <c r="B42" s="60" t="s">
        <v>26</v>
      </c>
      <c r="C42" s="32">
        <v>129.80000000000001</v>
      </c>
      <c r="D42" s="61">
        <v>-12.6</v>
      </c>
      <c r="E42" s="32">
        <v>113.2</v>
      </c>
      <c r="F42" s="61">
        <v>-10.9</v>
      </c>
      <c r="G42" s="62">
        <v>16.600000000000001</v>
      </c>
      <c r="H42" s="63">
        <v>-22.4</v>
      </c>
      <c r="I42" s="32">
        <v>16</v>
      </c>
      <c r="J42" s="34">
        <v>-1.3000000000000007</v>
      </c>
      <c r="K42" s="6"/>
      <c r="L42" s="4"/>
    </row>
    <row r="43" spans="1:12" s="5" customFormat="1" ht="22.5" customHeight="1" x14ac:dyDescent="0.2">
      <c r="A43" s="6"/>
      <c r="B43" s="60" t="s">
        <v>27</v>
      </c>
      <c r="C43" s="32">
        <v>136.30000000000001</v>
      </c>
      <c r="D43" s="61">
        <v>0.7</v>
      </c>
      <c r="E43" s="32">
        <v>131.69999999999999</v>
      </c>
      <c r="F43" s="61">
        <v>1.1000000000000001</v>
      </c>
      <c r="G43" s="62">
        <v>4.5999999999999996</v>
      </c>
      <c r="H43" s="63">
        <v>-9.8000000000000007</v>
      </c>
      <c r="I43" s="32">
        <v>17.899999999999999</v>
      </c>
      <c r="J43" s="34">
        <v>-0.10000000000000142</v>
      </c>
      <c r="K43" s="6"/>
      <c r="L43" s="4"/>
    </row>
    <row r="44" spans="1:12" s="5" customFormat="1" ht="22.5" customHeight="1" x14ac:dyDescent="0.2">
      <c r="A44" s="6"/>
      <c r="B44" s="60" t="s">
        <v>28</v>
      </c>
      <c r="C44" s="32">
        <v>139.5</v>
      </c>
      <c r="D44" s="61">
        <v>-1.1000000000000001</v>
      </c>
      <c r="E44" s="32">
        <v>134.80000000000001</v>
      </c>
      <c r="F44" s="61">
        <v>-1.6</v>
      </c>
      <c r="G44" s="62">
        <v>4.7</v>
      </c>
      <c r="H44" s="63">
        <v>14.5</v>
      </c>
      <c r="I44" s="32">
        <v>17.899999999999999</v>
      </c>
      <c r="J44" s="34">
        <v>9.9999999999997868E-2</v>
      </c>
      <c r="K44" s="6"/>
    </row>
    <row r="45" spans="1:12" s="5" customFormat="1" ht="22.5" customHeight="1" x14ac:dyDescent="0.2">
      <c r="A45" s="6"/>
      <c r="B45" s="66" t="s">
        <v>29</v>
      </c>
      <c r="C45" s="39">
        <v>128.19999999999999</v>
      </c>
      <c r="D45" s="67">
        <v>-2.9</v>
      </c>
      <c r="E45" s="39">
        <v>120.7</v>
      </c>
      <c r="F45" s="67">
        <v>-2.1</v>
      </c>
      <c r="G45" s="68">
        <v>7.5</v>
      </c>
      <c r="H45" s="69">
        <v>-14.8</v>
      </c>
      <c r="I45" s="39">
        <v>17.600000000000001</v>
      </c>
      <c r="J45" s="41">
        <v>0.10000000000000142</v>
      </c>
      <c r="K45" s="6"/>
      <c r="L45" s="4"/>
    </row>
    <row r="46" spans="1:12" s="5" customFormat="1" ht="22.5" customHeight="1" x14ac:dyDescent="0.2">
      <c r="A46" s="6"/>
      <c r="B46" s="70"/>
      <c r="C46" s="71"/>
      <c r="D46" s="71"/>
      <c r="E46" s="71"/>
      <c r="F46" s="71"/>
      <c r="G46" s="71"/>
      <c r="H46" s="71"/>
      <c r="I46" s="71"/>
      <c r="J46" s="71"/>
      <c r="K46" s="6"/>
      <c r="L46" s="4"/>
    </row>
    <row r="47" spans="1:12" ht="22.5" customHeight="1" x14ac:dyDescent="0.2">
      <c r="A47" s="4"/>
      <c r="B47" s="79" t="s">
        <v>31</v>
      </c>
      <c r="C47" s="79"/>
      <c r="D47" s="79"/>
      <c r="E47" s="79"/>
      <c r="F47" s="79"/>
      <c r="G47" s="79"/>
      <c r="H47" s="79"/>
      <c r="I47" s="79"/>
      <c r="J47" s="79"/>
      <c r="K47" s="1"/>
      <c r="L47" s="4"/>
    </row>
    <row r="48" spans="1:12" ht="22.5" customHeight="1" x14ac:dyDescent="0.2">
      <c r="A48" s="4"/>
      <c r="B48" s="7"/>
      <c r="C48" s="72"/>
      <c r="D48" s="73"/>
      <c r="E48" s="74"/>
      <c r="F48" s="74"/>
      <c r="G48" s="74"/>
      <c r="H48" s="74"/>
      <c r="I48" s="74"/>
      <c r="J48" s="1"/>
      <c r="K48" s="1"/>
      <c r="L48" s="4"/>
    </row>
    <row r="49" spans="1:12" ht="22.5" customHeight="1" x14ac:dyDescent="0.2">
      <c r="A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A50" s="4"/>
      <c r="B50" s="4"/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C56" s="1"/>
      <c r="D56" s="1"/>
      <c r="E56" s="1"/>
      <c r="F56" s="1"/>
      <c r="G56" s="1"/>
      <c r="H56" s="1"/>
      <c r="I56" s="1"/>
      <c r="J56" s="1"/>
      <c r="K56" s="1"/>
      <c r="L56" s="4"/>
    </row>
    <row r="57" spans="1:12" ht="22.5" customHeight="1" x14ac:dyDescent="0.2">
      <c r="L57" s="4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3:12" ht="22.5" customHeight="1" x14ac:dyDescent="0.2">
      <c r="C75" s="1"/>
      <c r="D75" s="1"/>
      <c r="E75" s="1"/>
      <c r="F75" s="1"/>
      <c r="G75" s="1"/>
      <c r="H75" s="1"/>
      <c r="I75" s="1"/>
      <c r="J75" s="1"/>
      <c r="K75" s="1"/>
      <c r="L75" s="1"/>
    </row>
  </sheetData>
  <mergeCells count="1">
    <mergeCell ref="B47:J47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67EEF-57CF-4B42-9EA4-AD2D30F3B5BC}">
  <sheetPr>
    <pageSetUpPr autoPageBreaks="0"/>
  </sheetPr>
  <dimension ref="A1:L75"/>
  <sheetViews>
    <sheetView showGridLines="0" view="pageBreakPreview" zoomScale="55" zoomScaleNormal="80" zoomScaleSheetLayoutView="55" zoomScalePageLayoutView="90" workbookViewId="0">
      <selection activeCell="B51" sqref="B51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tr">
        <f>"表３ 産業別にみた労働時間の動き（"&amp;[1]設定!D8&amp;DBCS([1]設定!E8)&amp;"年"&amp;DBCS([1]設定!F8)&amp;"月）"</f>
        <v>表３ 産業別にみた労働時間の動き（令和６年４月）</v>
      </c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tr">
        <f>+[2]表１!B9</f>
        <v>調査産業計</v>
      </c>
      <c r="C8" s="32">
        <v>140.6</v>
      </c>
      <c r="D8" s="33">
        <v>-0.3</v>
      </c>
      <c r="E8" s="32">
        <v>131.1</v>
      </c>
      <c r="F8" s="33">
        <v>-0.5</v>
      </c>
      <c r="G8" s="32">
        <v>9.5</v>
      </c>
      <c r="H8" s="33">
        <v>2.2000000000000002</v>
      </c>
      <c r="I8" s="32">
        <v>18.399999999999999</v>
      </c>
      <c r="J8" s="34">
        <v>-0.30000000000000071</v>
      </c>
      <c r="K8" s="6"/>
      <c r="L8" s="4"/>
    </row>
    <row r="9" spans="1:12" s="5" customFormat="1" ht="22.5" customHeight="1" x14ac:dyDescent="0.2">
      <c r="A9" s="6"/>
      <c r="B9" s="31" t="str">
        <f>+[2]表１!B10</f>
        <v>建設業</v>
      </c>
      <c r="C9" s="32">
        <v>157.80000000000001</v>
      </c>
      <c r="D9" s="33">
        <v>-3.3</v>
      </c>
      <c r="E9" s="32">
        <v>149</v>
      </c>
      <c r="F9" s="33">
        <v>-2.4</v>
      </c>
      <c r="G9" s="32">
        <v>8.8000000000000007</v>
      </c>
      <c r="H9" s="33">
        <v>-17</v>
      </c>
      <c r="I9" s="32">
        <v>20.2</v>
      </c>
      <c r="J9" s="34">
        <v>-0.5</v>
      </c>
      <c r="K9" s="6"/>
      <c r="L9" s="4"/>
    </row>
    <row r="10" spans="1:12" s="5" customFormat="1" ht="22.5" customHeight="1" x14ac:dyDescent="0.2">
      <c r="A10" s="6"/>
      <c r="B10" s="31" t="str">
        <f>+[2]表１!B11</f>
        <v>製造業</v>
      </c>
      <c r="C10" s="32">
        <v>156.9</v>
      </c>
      <c r="D10" s="33">
        <v>-1.4</v>
      </c>
      <c r="E10" s="32">
        <v>145</v>
      </c>
      <c r="F10" s="33">
        <v>-1</v>
      </c>
      <c r="G10" s="32">
        <v>11.9</v>
      </c>
      <c r="H10" s="33">
        <v>-5.5</v>
      </c>
      <c r="I10" s="32">
        <v>19.3</v>
      </c>
      <c r="J10" s="34">
        <v>-0.19999999999999929</v>
      </c>
      <c r="K10" s="6"/>
      <c r="L10" s="4"/>
    </row>
    <row r="11" spans="1:12" s="5" customFormat="1" ht="22.5" customHeight="1" x14ac:dyDescent="0.2">
      <c r="A11" s="6"/>
      <c r="B11" s="35" t="str">
        <f>+[2]表１!B12</f>
        <v>電気・ガス・熱供給・水道業</v>
      </c>
      <c r="C11" s="32">
        <v>143.80000000000001</v>
      </c>
      <c r="D11" s="33">
        <v>-12.4</v>
      </c>
      <c r="E11" s="32">
        <v>135.9</v>
      </c>
      <c r="F11" s="33">
        <v>-9.1</v>
      </c>
      <c r="G11" s="32">
        <v>7.9</v>
      </c>
      <c r="H11" s="33">
        <v>-46.2</v>
      </c>
      <c r="I11" s="32">
        <v>18.3</v>
      </c>
      <c r="J11" s="34">
        <v>-1.5999999999999979</v>
      </c>
      <c r="K11" s="6"/>
      <c r="L11" s="4"/>
    </row>
    <row r="12" spans="1:12" s="5" customFormat="1" ht="22.5" customHeight="1" x14ac:dyDescent="0.2">
      <c r="A12" s="6"/>
      <c r="B12" s="31" t="str">
        <f>+[2]表１!B13</f>
        <v>情報通信業</v>
      </c>
      <c r="C12" s="32">
        <v>158.9</v>
      </c>
      <c r="D12" s="33">
        <v>-1.8</v>
      </c>
      <c r="E12" s="32">
        <v>148</v>
      </c>
      <c r="F12" s="33">
        <v>-0.6</v>
      </c>
      <c r="G12" s="32">
        <v>10.9</v>
      </c>
      <c r="H12" s="33">
        <v>-16.100000000000001</v>
      </c>
      <c r="I12" s="32">
        <v>19</v>
      </c>
      <c r="J12" s="34">
        <v>-0.60000000000000142</v>
      </c>
      <c r="K12" s="6"/>
      <c r="L12" s="4"/>
    </row>
    <row r="13" spans="1:12" s="5" customFormat="1" ht="22.5" customHeight="1" x14ac:dyDescent="0.2">
      <c r="A13" s="6"/>
      <c r="B13" s="31" t="str">
        <f>+[2]表１!B14</f>
        <v>運輸業，郵便業</v>
      </c>
      <c r="C13" s="32">
        <v>189.2</v>
      </c>
      <c r="D13" s="33">
        <v>7.4</v>
      </c>
      <c r="E13" s="32">
        <v>156.4</v>
      </c>
      <c r="F13" s="33">
        <v>4.3</v>
      </c>
      <c r="G13" s="32">
        <v>32.799999999999997</v>
      </c>
      <c r="H13" s="33">
        <v>25.1</v>
      </c>
      <c r="I13" s="32">
        <v>21.1</v>
      </c>
      <c r="J13" s="34">
        <v>0.90000000000000213</v>
      </c>
      <c r="K13" s="6"/>
      <c r="L13" s="4"/>
    </row>
    <row r="14" spans="1:12" s="5" customFormat="1" ht="22.5" customHeight="1" x14ac:dyDescent="0.2">
      <c r="A14" s="6"/>
      <c r="B14" s="31" t="str">
        <f>+[2]表１!B15</f>
        <v>卸売業，小売業</v>
      </c>
      <c r="C14" s="32">
        <v>139.19999999999999</v>
      </c>
      <c r="D14" s="33">
        <v>6.2</v>
      </c>
      <c r="E14" s="32">
        <v>131</v>
      </c>
      <c r="F14" s="33">
        <v>5.7</v>
      </c>
      <c r="G14" s="32">
        <v>8.1999999999999993</v>
      </c>
      <c r="H14" s="33">
        <v>15.5</v>
      </c>
      <c r="I14" s="32">
        <v>18.7</v>
      </c>
      <c r="J14" s="34">
        <v>1</v>
      </c>
      <c r="K14" s="6"/>
      <c r="L14" s="4"/>
    </row>
    <row r="15" spans="1:12" s="5" customFormat="1" ht="22.5" customHeight="1" x14ac:dyDescent="0.2">
      <c r="A15" s="6"/>
      <c r="B15" s="31" t="str">
        <f>+[2]表１!B16</f>
        <v>金融業，保険業</v>
      </c>
      <c r="C15" s="32">
        <v>147.69999999999999</v>
      </c>
      <c r="D15" s="33">
        <v>-1.1000000000000001</v>
      </c>
      <c r="E15" s="32">
        <v>132.9</v>
      </c>
      <c r="F15" s="33">
        <v>-7</v>
      </c>
      <c r="G15" s="32">
        <v>14.8</v>
      </c>
      <c r="H15" s="33">
        <v>131.1</v>
      </c>
      <c r="I15" s="32">
        <v>18.399999999999999</v>
      </c>
      <c r="J15" s="34">
        <v>-1.6000000000000014</v>
      </c>
      <c r="K15" s="6"/>
    </row>
    <row r="16" spans="1:12" s="5" customFormat="1" ht="22.5" customHeight="1" x14ac:dyDescent="0.2">
      <c r="A16" s="6"/>
      <c r="B16" s="31" t="str">
        <f>+[2]表１!B17</f>
        <v>不動産業，物品賃貸業</v>
      </c>
      <c r="C16" s="32">
        <v>140.6</v>
      </c>
      <c r="D16" s="33">
        <v>24.4</v>
      </c>
      <c r="E16" s="32">
        <v>134.30000000000001</v>
      </c>
      <c r="F16" s="33">
        <v>22.9</v>
      </c>
      <c r="G16" s="32">
        <v>6.3</v>
      </c>
      <c r="H16" s="33">
        <v>74.900000000000006</v>
      </c>
      <c r="I16" s="32">
        <v>18.5</v>
      </c>
      <c r="J16" s="34">
        <v>1.3000000000000007</v>
      </c>
      <c r="K16" s="6"/>
    </row>
    <row r="17" spans="1:12" s="5" customFormat="1" ht="22.5" customHeight="1" x14ac:dyDescent="0.2">
      <c r="A17" s="6"/>
      <c r="B17" s="36" t="str">
        <f>+[2]表１!B18</f>
        <v>学術研究，専門・技術サービス業</v>
      </c>
      <c r="C17" s="32">
        <v>138.30000000000001</v>
      </c>
      <c r="D17" s="33">
        <v>-14.8</v>
      </c>
      <c r="E17" s="32">
        <v>129.1</v>
      </c>
      <c r="F17" s="33">
        <v>-14.8</v>
      </c>
      <c r="G17" s="32">
        <v>9.1999999999999993</v>
      </c>
      <c r="H17" s="33">
        <v>-12.4</v>
      </c>
      <c r="I17" s="32">
        <v>18.2</v>
      </c>
      <c r="J17" s="34">
        <v>-1.9000000000000021</v>
      </c>
      <c r="K17" s="6"/>
      <c r="L17" s="4"/>
    </row>
    <row r="18" spans="1:12" s="5" customFormat="1" ht="22.5" customHeight="1" x14ac:dyDescent="0.2">
      <c r="A18" s="6"/>
      <c r="B18" s="31" t="str">
        <f>+[2]表１!B19</f>
        <v>宿泊業，飲食サービス業</v>
      </c>
      <c r="C18" s="32">
        <v>82.7</v>
      </c>
      <c r="D18" s="33">
        <v>-1.5</v>
      </c>
      <c r="E18" s="32">
        <v>81.5</v>
      </c>
      <c r="F18" s="33">
        <v>1.3</v>
      </c>
      <c r="G18" s="32">
        <v>1.2</v>
      </c>
      <c r="H18" s="33">
        <v>-63.6</v>
      </c>
      <c r="I18" s="32">
        <v>14.6</v>
      </c>
      <c r="J18" s="34">
        <v>-0.5</v>
      </c>
      <c r="K18" s="6"/>
      <c r="L18" s="4"/>
    </row>
    <row r="19" spans="1:12" s="5" customFormat="1" ht="22.5" customHeight="1" x14ac:dyDescent="0.2">
      <c r="A19" s="6"/>
      <c r="B19" s="35" t="str">
        <f>+[2]表１!B20</f>
        <v>生活関連サービス業，娯楽業</v>
      </c>
      <c r="C19" s="32">
        <v>140.4</v>
      </c>
      <c r="D19" s="33">
        <v>18.600000000000001</v>
      </c>
      <c r="E19" s="32">
        <v>130.4</v>
      </c>
      <c r="F19" s="33">
        <v>14.9</v>
      </c>
      <c r="G19" s="32">
        <v>10</v>
      </c>
      <c r="H19" s="33">
        <v>96.2</v>
      </c>
      <c r="I19" s="32">
        <v>17.899999999999999</v>
      </c>
      <c r="J19" s="34">
        <v>1</v>
      </c>
      <c r="K19" s="6"/>
      <c r="L19" s="4"/>
    </row>
    <row r="20" spans="1:12" s="5" customFormat="1" ht="22.5" customHeight="1" x14ac:dyDescent="0.2">
      <c r="A20" s="6"/>
      <c r="B20" s="31" t="str">
        <f>+[2]表１!B21</f>
        <v>教育，学習支援業</v>
      </c>
      <c r="C20" s="32">
        <v>134.5</v>
      </c>
      <c r="D20" s="33">
        <v>-14.8</v>
      </c>
      <c r="E20" s="32">
        <v>117</v>
      </c>
      <c r="F20" s="33">
        <v>-14.9</v>
      </c>
      <c r="G20" s="32">
        <v>17.5</v>
      </c>
      <c r="H20" s="33">
        <v>-14.6</v>
      </c>
      <c r="I20" s="32">
        <v>16.399999999999999</v>
      </c>
      <c r="J20" s="34">
        <v>-2.8000000000000007</v>
      </c>
      <c r="K20" s="6"/>
      <c r="L20" s="4"/>
    </row>
    <row r="21" spans="1:12" s="5" customFormat="1" ht="22.5" customHeight="1" x14ac:dyDescent="0.2">
      <c r="A21" s="6"/>
      <c r="B21" s="31" t="str">
        <f>+[2]表１!B22</f>
        <v>医療，福祉</v>
      </c>
      <c r="C21" s="37">
        <v>138.6</v>
      </c>
      <c r="D21" s="33">
        <v>2.6</v>
      </c>
      <c r="E21" s="32">
        <v>133.80000000000001</v>
      </c>
      <c r="F21" s="33">
        <v>2.2000000000000002</v>
      </c>
      <c r="G21" s="32">
        <v>4.8</v>
      </c>
      <c r="H21" s="33">
        <v>17.100000000000001</v>
      </c>
      <c r="I21" s="32">
        <v>18.5</v>
      </c>
      <c r="J21" s="34">
        <v>-0.19999999999999929</v>
      </c>
      <c r="K21" s="6"/>
      <c r="L21" s="4"/>
    </row>
    <row r="22" spans="1:12" s="5" customFormat="1" ht="22.5" customHeight="1" x14ac:dyDescent="0.2">
      <c r="A22" s="6"/>
      <c r="B22" s="31" t="str">
        <f>+[2]表１!B23</f>
        <v>複合サービス事業</v>
      </c>
      <c r="C22" s="37">
        <v>151.19999999999999</v>
      </c>
      <c r="D22" s="33">
        <v>-1.8</v>
      </c>
      <c r="E22" s="32">
        <v>144.69999999999999</v>
      </c>
      <c r="F22" s="33">
        <v>-2.6</v>
      </c>
      <c r="G22" s="32">
        <v>6.5</v>
      </c>
      <c r="H22" s="33">
        <v>16</v>
      </c>
      <c r="I22" s="32">
        <v>19</v>
      </c>
      <c r="J22" s="34">
        <v>-0.30000000000000071</v>
      </c>
      <c r="K22" s="6"/>
      <c r="L22" s="4"/>
    </row>
    <row r="23" spans="1:12" s="5" customFormat="1" ht="22.5" customHeight="1" x14ac:dyDescent="0.2">
      <c r="A23" s="6"/>
      <c r="B23" s="38" t="str">
        <f>+[2]表１!B24</f>
        <v>サービス業（他に分類されないもの）</v>
      </c>
      <c r="C23" s="39">
        <v>136.80000000000001</v>
      </c>
      <c r="D23" s="40">
        <v>-5.7</v>
      </c>
      <c r="E23" s="39">
        <v>129.30000000000001</v>
      </c>
      <c r="F23" s="40">
        <v>-4.8</v>
      </c>
      <c r="G23" s="39">
        <v>7.5</v>
      </c>
      <c r="H23" s="40">
        <v>-19.3</v>
      </c>
      <c r="I23" s="39">
        <v>18.600000000000001</v>
      </c>
      <c r="J23" s="41">
        <v>-0.5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143.19999999999999</v>
      </c>
      <c r="D30" s="61">
        <v>-2.6</v>
      </c>
      <c r="E30" s="32">
        <v>132.9</v>
      </c>
      <c r="F30" s="61">
        <v>-2.2999999999999998</v>
      </c>
      <c r="G30" s="62">
        <v>10.3</v>
      </c>
      <c r="H30" s="61">
        <v>-6.4</v>
      </c>
      <c r="I30" s="32">
        <v>18.399999999999999</v>
      </c>
      <c r="J30" s="34">
        <v>-0.5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165.9</v>
      </c>
      <c r="D31" s="61">
        <v>0.9</v>
      </c>
      <c r="E31" s="32">
        <v>151</v>
      </c>
      <c r="F31" s="61">
        <v>-0.4</v>
      </c>
      <c r="G31" s="62">
        <v>14.9</v>
      </c>
      <c r="H31" s="63">
        <v>17.3</v>
      </c>
      <c r="I31" s="32">
        <v>20.399999999999999</v>
      </c>
      <c r="J31" s="34">
        <v>-0.10000000000000142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158.9</v>
      </c>
      <c r="D32" s="61">
        <v>-1.9</v>
      </c>
      <c r="E32" s="32">
        <v>147</v>
      </c>
      <c r="F32" s="61">
        <v>-1.2</v>
      </c>
      <c r="G32" s="62">
        <v>11.9</v>
      </c>
      <c r="H32" s="63">
        <v>-9.9</v>
      </c>
      <c r="I32" s="32">
        <v>19.3</v>
      </c>
      <c r="J32" s="34">
        <v>-0.30000000000000071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139.4</v>
      </c>
      <c r="D33" s="61">
        <v>-15.4</v>
      </c>
      <c r="E33" s="32">
        <v>128.9</v>
      </c>
      <c r="F33" s="61">
        <v>-13</v>
      </c>
      <c r="G33" s="62">
        <v>10.5</v>
      </c>
      <c r="H33" s="63">
        <v>-36.799999999999997</v>
      </c>
      <c r="I33" s="32">
        <v>17.5</v>
      </c>
      <c r="J33" s="34">
        <v>-2.3999999999999986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152.4</v>
      </c>
      <c r="D34" s="61">
        <v>-6.1</v>
      </c>
      <c r="E34" s="32">
        <v>141.6</v>
      </c>
      <c r="F34" s="61">
        <v>-3.8</v>
      </c>
      <c r="G34" s="62">
        <v>10.8</v>
      </c>
      <c r="H34" s="63">
        <v>-28.5</v>
      </c>
      <c r="I34" s="32">
        <v>18.3</v>
      </c>
      <c r="J34" s="34">
        <v>-1.0999999999999979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181.4</v>
      </c>
      <c r="D35" s="61">
        <v>6.1</v>
      </c>
      <c r="E35" s="32">
        <v>155.1</v>
      </c>
      <c r="F35" s="61">
        <v>4.9000000000000004</v>
      </c>
      <c r="G35" s="62">
        <v>26.3</v>
      </c>
      <c r="H35" s="63">
        <v>13.8</v>
      </c>
      <c r="I35" s="32">
        <v>21</v>
      </c>
      <c r="J35" s="34">
        <v>0.69999999999999929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123.8</v>
      </c>
      <c r="D36" s="61">
        <v>-0.2</v>
      </c>
      <c r="E36" s="32">
        <v>118.5</v>
      </c>
      <c r="F36" s="61">
        <v>1</v>
      </c>
      <c r="G36" s="62">
        <v>5.3</v>
      </c>
      <c r="H36" s="63">
        <v>-21</v>
      </c>
      <c r="I36" s="32">
        <v>17.899999999999999</v>
      </c>
      <c r="J36" s="34">
        <v>0.29999999999999716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149</v>
      </c>
      <c r="D37" s="61">
        <v>1.8</v>
      </c>
      <c r="E37" s="32">
        <v>131.1</v>
      </c>
      <c r="F37" s="61">
        <v>-6.3</v>
      </c>
      <c r="G37" s="62">
        <v>17.899999999999999</v>
      </c>
      <c r="H37" s="63">
        <v>175.3</v>
      </c>
      <c r="I37" s="32">
        <v>18.3</v>
      </c>
      <c r="J37" s="34">
        <v>-1.8999999999999986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158</v>
      </c>
      <c r="D38" s="61">
        <v>2.7</v>
      </c>
      <c r="E38" s="32">
        <v>152.6</v>
      </c>
      <c r="F38" s="61">
        <v>3.1</v>
      </c>
      <c r="G38" s="62">
        <v>5.4</v>
      </c>
      <c r="H38" s="63">
        <v>-6.9</v>
      </c>
      <c r="I38" s="32">
        <v>20.399999999999999</v>
      </c>
      <c r="J38" s="34">
        <v>9.9999999999997868E-2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149.80000000000001</v>
      </c>
      <c r="D39" s="61">
        <v>-9.3000000000000007</v>
      </c>
      <c r="E39" s="32">
        <v>137.80000000000001</v>
      </c>
      <c r="F39" s="61">
        <v>-8.1</v>
      </c>
      <c r="G39" s="62">
        <v>12</v>
      </c>
      <c r="H39" s="63">
        <v>-19</v>
      </c>
      <c r="I39" s="32">
        <v>17.7</v>
      </c>
      <c r="J39" s="34">
        <v>-1.9000000000000021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86.5</v>
      </c>
      <c r="D40" s="61">
        <v>-9.5</v>
      </c>
      <c r="E40" s="32">
        <v>82.9</v>
      </c>
      <c r="F40" s="61">
        <v>-8.1999999999999993</v>
      </c>
      <c r="G40" s="62">
        <v>3.6</v>
      </c>
      <c r="H40" s="63">
        <v>-29.4</v>
      </c>
      <c r="I40" s="32">
        <v>14.5</v>
      </c>
      <c r="J40" s="34">
        <v>-0.5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148.80000000000001</v>
      </c>
      <c r="D41" s="61">
        <v>14.1</v>
      </c>
      <c r="E41" s="32">
        <v>142.19999999999999</v>
      </c>
      <c r="F41" s="61">
        <v>18.100000000000001</v>
      </c>
      <c r="G41" s="62">
        <v>6.6</v>
      </c>
      <c r="H41" s="63">
        <v>-33.4</v>
      </c>
      <c r="I41" s="32">
        <v>17.7</v>
      </c>
      <c r="J41" s="34">
        <v>0.89999999999999858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135.4</v>
      </c>
      <c r="D42" s="61">
        <v>-16.5</v>
      </c>
      <c r="E42" s="32">
        <v>115</v>
      </c>
      <c r="F42" s="61">
        <v>-16.7</v>
      </c>
      <c r="G42" s="62">
        <v>20.399999999999999</v>
      </c>
      <c r="H42" s="63">
        <v>-14.7</v>
      </c>
      <c r="I42" s="32">
        <v>15.9</v>
      </c>
      <c r="J42" s="34">
        <v>-2.7999999999999989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141.80000000000001</v>
      </c>
      <c r="D43" s="61">
        <v>0.8</v>
      </c>
      <c r="E43" s="32">
        <v>136.30000000000001</v>
      </c>
      <c r="F43" s="61">
        <v>0.4</v>
      </c>
      <c r="G43" s="62">
        <v>5.5</v>
      </c>
      <c r="H43" s="63">
        <v>12.2</v>
      </c>
      <c r="I43" s="32">
        <v>18.5</v>
      </c>
      <c r="J43" s="34">
        <v>-0.60000000000000142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147.69999999999999</v>
      </c>
      <c r="D44" s="61">
        <v>-3.1</v>
      </c>
      <c r="E44" s="32">
        <v>141.69999999999999</v>
      </c>
      <c r="F44" s="61">
        <v>-3.2</v>
      </c>
      <c r="G44" s="62">
        <v>6</v>
      </c>
      <c r="H44" s="63">
        <v>0</v>
      </c>
      <c r="I44" s="32">
        <v>18.8</v>
      </c>
      <c r="J44" s="34">
        <v>-0.30000000000000071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131.9</v>
      </c>
      <c r="D45" s="67">
        <v>-7.7</v>
      </c>
      <c r="E45" s="39">
        <v>124.9</v>
      </c>
      <c r="F45" s="67">
        <v>-5.9</v>
      </c>
      <c r="G45" s="68">
        <v>7</v>
      </c>
      <c r="H45" s="69">
        <v>-32.1</v>
      </c>
      <c r="I45" s="39">
        <v>18.3</v>
      </c>
      <c r="J45" s="41">
        <v>-0.59999999999999787</v>
      </c>
      <c r="K45" s="6"/>
      <c r="L45" s="4"/>
    </row>
    <row r="46" spans="1:12" s="5" customFormat="1" ht="22.5" customHeight="1" x14ac:dyDescent="0.2">
      <c r="A46" s="6"/>
      <c r="B46" s="79" t="s">
        <v>43</v>
      </c>
      <c r="C46" s="79"/>
      <c r="D46" s="79"/>
      <c r="E46" s="79"/>
      <c r="F46" s="79"/>
      <c r="G46" s="79"/>
      <c r="H46" s="79"/>
      <c r="I46" s="79"/>
      <c r="J46" s="79"/>
      <c r="K46" s="6"/>
      <c r="L46" s="4"/>
    </row>
    <row r="47" spans="1:12" ht="22.5" customHeight="1" x14ac:dyDescent="0.2">
      <c r="A47" s="4"/>
      <c r="K47" s="1"/>
      <c r="L47" s="4"/>
    </row>
    <row r="48" spans="1:12" ht="22.5" customHeight="1" x14ac:dyDescent="0.2">
      <c r="A48" s="4"/>
      <c r="B48" s="7"/>
      <c r="C48" s="72"/>
      <c r="D48" s="73"/>
      <c r="E48" s="74"/>
      <c r="F48" s="74"/>
      <c r="G48" s="74"/>
      <c r="H48" s="74"/>
      <c r="I48" s="74"/>
      <c r="J48" s="1"/>
      <c r="K48" s="1"/>
      <c r="L48" s="4"/>
    </row>
    <row r="49" spans="1:12" ht="22.5" customHeight="1" x14ac:dyDescent="0.2">
      <c r="A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A50" s="4"/>
      <c r="B50" s="4"/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C56" s="1"/>
      <c r="D56" s="1"/>
      <c r="E56" s="1"/>
      <c r="F56" s="1"/>
      <c r="G56" s="1"/>
      <c r="H56" s="1"/>
      <c r="I56" s="1"/>
      <c r="J56" s="1"/>
      <c r="K56" s="1"/>
      <c r="L56" s="4"/>
    </row>
    <row r="57" spans="1:12" ht="22.5" customHeight="1" x14ac:dyDescent="0.2">
      <c r="L57" s="4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3:12" ht="22.5" customHeight="1" x14ac:dyDescent="0.2">
      <c r="C75" s="1"/>
      <c r="D75" s="1"/>
      <c r="E75" s="1"/>
      <c r="F75" s="1"/>
      <c r="G75" s="1"/>
      <c r="H75" s="1"/>
      <c r="I75" s="1"/>
      <c r="J75" s="1"/>
      <c r="K75" s="1"/>
      <c r="L75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&amp;C- 6 -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6C86C-0839-47BE-972D-CA0EF08D0BF1}">
  <sheetPr codeName="Sheet10">
    <pageSetUpPr autoPageBreaks="0"/>
  </sheetPr>
  <dimension ref="A1:L74"/>
  <sheetViews>
    <sheetView showGridLines="0" view="pageBreakPreview" zoomScale="55" zoomScaleNormal="80" zoomScaleSheetLayoutView="55" zoomScalePageLayoutView="90" workbookViewId="0">
      <selection activeCell="I13" sqref="I13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44</v>
      </c>
      <c r="F1" s="75" t="str">
        <f>[3]表１!E1</f>
        <v>（令和６年４月）</v>
      </c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tr">
        <f>+[3]表１!B9</f>
        <v>調査産業計</v>
      </c>
      <c r="C8" s="32">
        <v>146.6</v>
      </c>
      <c r="D8" s="33">
        <v>1.1000000000000001</v>
      </c>
      <c r="E8" s="32">
        <v>137.1</v>
      </c>
      <c r="F8" s="33">
        <v>1.6</v>
      </c>
      <c r="G8" s="32">
        <v>9.5</v>
      </c>
      <c r="H8" s="33">
        <v>-7.7</v>
      </c>
      <c r="I8" s="32">
        <v>19.2</v>
      </c>
      <c r="J8" s="34">
        <v>0.3</v>
      </c>
      <c r="K8" s="6"/>
      <c r="L8" s="4"/>
    </row>
    <row r="9" spans="1:12" s="5" customFormat="1" ht="22.5" customHeight="1" x14ac:dyDescent="0.2">
      <c r="A9" s="6"/>
      <c r="B9" s="31" t="str">
        <f>+[3]表１!B10</f>
        <v>建設業</v>
      </c>
      <c r="C9" s="32">
        <v>163.80000000000001</v>
      </c>
      <c r="D9" s="33">
        <v>0.5</v>
      </c>
      <c r="E9" s="32">
        <v>158.4</v>
      </c>
      <c r="F9" s="33">
        <v>1.4</v>
      </c>
      <c r="G9" s="32">
        <v>5.4</v>
      </c>
      <c r="H9" s="33">
        <v>-21.6</v>
      </c>
      <c r="I9" s="32">
        <v>20.7</v>
      </c>
      <c r="J9" s="34">
        <v>-0.7</v>
      </c>
      <c r="K9" s="6"/>
      <c r="L9" s="4"/>
    </row>
    <row r="10" spans="1:12" s="5" customFormat="1" ht="22.5" customHeight="1" x14ac:dyDescent="0.2">
      <c r="A10" s="6"/>
      <c r="B10" s="31" t="str">
        <f>+[3]表１!B11</f>
        <v>製造業</v>
      </c>
      <c r="C10" s="32">
        <v>165.7</v>
      </c>
      <c r="D10" s="33">
        <v>1.5</v>
      </c>
      <c r="E10" s="32">
        <v>152.30000000000001</v>
      </c>
      <c r="F10" s="33">
        <v>1.6</v>
      </c>
      <c r="G10" s="32">
        <v>13.4</v>
      </c>
      <c r="H10" s="33">
        <v>0.7</v>
      </c>
      <c r="I10" s="32">
        <v>20.2</v>
      </c>
      <c r="J10" s="34">
        <v>0.2</v>
      </c>
      <c r="K10" s="6"/>
      <c r="L10" s="4"/>
    </row>
    <row r="11" spans="1:12" s="5" customFormat="1" ht="22.5" customHeight="1" x14ac:dyDescent="0.2">
      <c r="A11" s="6"/>
      <c r="B11" s="35" t="str">
        <f>+[3]表１!B12</f>
        <v>電気・ガス・熱供給・水道業</v>
      </c>
      <c r="C11" s="32">
        <v>156.9</v>
      </c>
      <c r="D11" s="33">
        <v>-0.3</v>
      </c>
      <c r="E11" s="32">
        <v>149.19999999999999</v>
      </c>
      <c r="F11" s="33">
        <v>4.8</v>
      </c>
      <c r="G11" s="32">
        <v>7.7</v>
      </c>
      <c r="H11" s="33">
        <v>-48.7</v>
      </c>
      <c r="I11" s="32">
        <v>19.7</v>
      </c>
      <c r="J11" s="34">
        <v>0.2</v>
      </c>
      <c r="K11" s="6"/>
      <c r="L11" s="4"/>
    </row>
    <row r="12" spans="1:12" s="5" customFormat="1" ht="22.5" customHeight="1" x14ac:dyDescent="0.2">
      <c r="A12" s="6"/>
      <c r="B12" s="31" t="str">
        <f>+[3]表１!B13</f>
        <v>情報通信業</v>
      </c>
      <c r="C12" s="32">
        <v>158.9</v>
      </c>
      <c r="D12" s="33">
        <v>-1.3</v>
      </c>
      <c r="E12" s="32">
        <v>148.4</v>
      </c>
      <c r="F12" s="33">
        <v>-0.5</v>
      </c>
      <c r="G12" s="32">
        <v>10.5</v>
      </c>
      <c r="H12" s="33">
        <v>-11</v>
      </c>
      <c r="I12" s="32">
        <v>19.399999999999999</v>
      </c>
      <c r="J12" s="34">
        <v>-0.3</v>
      </c>
      <c r="K12" s="6"/>
      <c r="L12" s="4"/>
    </row>
    <row r="13" spans="1:12" s="5" customFormat="1" ht="22.5" customHeight="1" x14ac:dyDescent="0.2">
      <c r="A13" s="6"/>
      <c r="B13" s="31" t="str">
        <f>+[3]表１!B14</f>
        <v>運輸業，郵便業</v>
      </c>
      <c r="C13" s="32">
        <v>175.4</v>
      </c>
      <c r="D13" s="33">
        <v>-1.5</v>
      </c>
      <c r="E13" s="32">
        <v>151.5</v>
      </c>
      <c r="F13" s="33">
        <v>3.1</v>
      </c>
      <c r="G13" s="32">
        <v>23.9</v>
      </c>
      <c r="H13" s="33">
        <v>-22.9</v>
      </c>
      <c r="I13" s="32">
        <v>20.399999999999999</v>
      </c>
      <c r="J13" s="34">
        <v>0.3</v>
      </c>
      <c r="K13" s="6"/>
      <c r="L13" s="4"/>
    </row>
    <row r="14" spans="1:12" s="5" customFormat="1" ht="22.5" customHeight="1" x14ac:dyDescent="0.2">
      <c r="A14" s="6"/>
      <c r="B14" s="31" t="str">
        <f>+[3]表１!B15</f>
        <v>卸売業，小売業</v>
      </c>
      <c r="C14" s="32">
        <v>148.6</v>
      </c>
      <c r="D14" s="33">
        <v>6.4</v>
      </c>
      <c r="E14" s="32">
        <v>138.9</v>
      </c>
      <c r="F14" s="33">
        <v>6</v>
      </c>
      <c r="G14" s="32">
        <v>9.6999999999999993</v>
      </c>
      <c r="H14" s="33">
        <v>12.8</v>
      </c>
      <c r="I14" s="32">
        <v>19.7</v>
      </c>
      <c r="J14" s="34">
        <v>1</v>
      </c>
      <c r="K14" s="6"/>
      <c r="L14" s="4"/>
    </row>
    <row r="15" spans="1:12" s="5" customFormat="1" ht="22.5" customHeight="1" x14ac:dyDescent="0.2">
      <c r="A15" s="6"/>
      <c r="B15" s="31" t="str">
        <f>+[3]表１!B16</f>
        <v>金融業，保険業</v>
      </c>
      <c r="C15" s="32">
        <v>151.9</v>
      </c>
      <c r="D15" s="33">
        <v>3.8</v>
      </c>
      <c r="E15" s="32">
        <v>138.80000000000001</v>
      </c>
      <c r="F15" s="33">
        <v>-1</v>
      </c>
      <c r="G15" s="32">
        <v>13.1</v>
      </c>
      <c r="H15" s="33">
        <v>118.4</v>
      </c>
      <c r="I15" s="32">
        <v>19.7</v>
      </c>
      <c r="J15" s="34">
        <v>0.9</v>
      </c>
      <c r="K15" s="6"/>
    </row>
    <row r="16" spans="1:12" s="5" customFormat="1" ht="22.5" customHeight="1" x14ac:dyDescent="0.2">
      <c r="A16" s="6"/>
      <c r="B16" s="31" t="str">
        <f>+[3]表１!B17</f>
        <v>不動産業，物品賃貸業</v>
      </c>
      <c r="C16" s="32">
        <v>141.19999999999999</v>
      </c>
      <c r="D16" s="33">
        <v>25.5</v>
      </c>
      <c r="E16" s="32">
        <v>134.1</v>
      </c>
      <c r="F16" s="33">
        <v>23.9</v>
      </c>
      <c r="G16" s="32">
        <v>7.1</v>
      </c>
      <c r="H16" s="33">
        <v>61.3</v>
      </c>
      <c r="I16" s="32">
        <v>18.899999999999999</v>
      </c>
      <c r="J16" s="34">
        <v>1.7</v>
      </c>
      <c r="K16" s="6"/>
    </row>
    <row r="17" spans="1:12" s="5" customFormat="1" ht="22.5" customHeight="1" x14ac:dyDescent="0.2">
      <c r="A17" s="6"/>
      <c r="B17" s="36" t="str">
        <f>+[3]表１!B18</f>
        <v>学術研究，専門・技術サービス業</v>
      </c>
      <c r="C17" s="32">
        <v>145.69999999999999</v>
      </c>
      <c r="D17" s="33">
        <v>-10.8</v>
      </c>
      <c r="E17" s="32">
        <v>138.9</v>
      </c>
      <c r="F17" s="33">
        <v>-10.199999999999999</v>
      </c>
      <c r="G17" s="32">
        <v>6.8</v>
      </c>
      <c r="H17" s="33">
        <v>-20.9</v>
      </c>
      <c r="I17" s="32">
        <v>19.399999999999999</v>
      </c>
      <c r="J17" s="34">
        <v>-0.3</v>
      </c>
      <c r="K17" s="6"/>
      <c r="L17" s="4"/>
    </row>
    <row r="18" spans="1:12" s="5" customFormat="1" ht="22.5" customHeight="1" x14ac:dyDescent="0.2">
      <c r="A18" s="6"/>
      <c r="B18" s="31" t="str">
        <f>+[3]表１!B19</f>
        <v>宿泊業，飲食サービス業</v>
      </c>
      <c r="C18" s="32">
        <v>82.6</v>
      </c>
      <c r="D18" s="33">
        <v>-6.7</v>
      </c>
      <c r="E18" s="32">
        <v>81.7</v>
      </c>
      <c r="F18" s="33">
        <v>-4.0999999999999996</v>
      </c>
      <c r="G18" s="32">
        <v>0.9</v>
      </c>
      <c r="H18" s="33">
        <v>-73.5</v>
      </c>
      <c r="I18" s="32">
        <v>14.7</v>
      </c>
      <c r="J18" s="34">
        <v>-0.1</v>
      </c>
      <c r="K18" s="6"/>
      <c r="L18" s="4"/>
    </row>
    <row r="19" spans="1:12" s="5" customFormat="1" ht="22.5" customHeight="1" x14ac:dyDescent="0.2">
      <c r="A19" s="6"/>
      <c r="B19" s="35" t="str">
        <f>+[3]表１!B20</f>
        <v>生活関連サービス業，娯楽業</v>
      </c>
      <c r="C19" s="32">
        <v>144</v>
      </c>
      <c r="D19" s="33">
        <v>20.3</v>
      </c>
      <c r="E19" s="32">
        <v>134.1</v>
      </c>
      <c r="F19" s="33">
        <v>16.399999999999999</v>
      </c>
      <c r="G19" s="32">
        <v>9.9</v>
      </c>
      <c r="H19" s="33">
        <v>115.2</v>
      </c>
      <c r="I19" s="32">
        <v>18.2</v>
      </c>
      <c r="J19" s="34">
        <v>1.6</v>
      </c>
      <c r="K19" s="6"/>
      <c r="L19" s="4"/>
    </row>
    <row r="20" spans="1:12" s="5" customFormat="1" ht="22.5" customHeight="1" x14ac:dyDescent="0.2">
      <c r="A20" s="6"/>
      <c r="B20" s="31" t="str">
        <f>+[3]表１!B21</f>
        <v>教育，学習支援業</v>
      </c>
      <c r="C20" s="32">
        <v>156.1</v>
      </c>
      <c r="D20" s="33">
        <v>-6.8</v>
      </c>
      <c r="E20" s="32">
        <v>134.30000000000001</v>
      </c>
      <c r="F20" s="33">
        <v>-3.2</v>
      </c>
      <c r="G20" s="32">
        <v>21.8</v>
      </c>
      <c r="H20" s="33">
        <v>-24</v>
      </c>
      <c r="I20" s="32">
        <v>18.8</v>
      </c>
      <c r="J20" s="34">
        <v>-0.5</v>
      </c>
      <c r="K20" s="6"/>
      <c r="L20" s="4"/>
    </row>
    <row r="21" spans="1:12" s="5" customFormat="1" ht="22.5" customHeight="1" x14ac:dyDescent="0.2">
      <c r="A21" s="6"/>
      <c r="B21" s="31" t="str">
        <f>+[3]表１!B22</f>
        <v>医療，福祉</v>
      </c>
      <c r="C21" s="37">
        <v>142.80000000000001</v>
      </c>
      <c r="D21" s="33">
        <v>2.4</v>
      </c>
      <c r="E21" s="32">
        <v>137.9</v>
      </c>
      <c r="F21" s="33">
        <v>2</v>
      </c>
      <c r="G21" s="32">
        <v>4.9000000000000004</v>
      </c>
      <c r="H21" s="33">
        <v>16.7</v>
      </c>
      <c r="I21" s="32">
        <v>19.100000000000001</v>
      </c>
      <c r="J21" s="34">
        <v>0.1</v>
      </c>
      <c r="K21" s="6"/>
      <c r="L21" s="4"/>
    </row>
    <row r="22" spans="1:12" s="5" customFormat="1" ht="22.5" customHeight="1" x14ac:dyDescent="0.2">
      <c r="A22" s="6"/>
      <c r="B22" s="31" t="str">
        <f>+[3]表１!B23</f>
        <v>複合サービス事業</v>
      </c>
      <c r="C22" s="37">
        <v>159</v>
      </c>
      <c r="D22" s="33">
        <v>-2.1</v>
      </c>
      <c r="E22" s="32">
        <v>153.4</v>
      </c>
      <c r="F22" s="33">
        <v>-2.2999999999999998</v>
      </c>
      <c r="G22" s="32">
        <v>5.6</v>
      </c>
      <c r="H22" s="33">
        <v>1.8</v>
      </c>
      <c r="I22" s="32">
        <v>20.100000000000001</v>
      </c>
      <c r="J22" s="34">
        <v>-0.1</v>
      </c>
      <c r="K22" s="6"/>
      <c r="L22" s="4"/>
    </row>
    <row r="23" spans="1:12" s="5" customFormat="1" ht="22.5" customHeight="1" x14ac:dyDescent="0.2">
      <c r="A23" s="6"/>
      <c r="B23" s="38" t="str">
        <f>+[3]表１!B24</f>
        <v>サービス業（他に分類されないもの）</v>
      </c>
      <c r="C23" s="39">
        <v>137.19999999999999</v>
      </c>
      <c r="D23" s="40">
        <v>-1.3</v>
      </c>
      <c r="E23" s="39">
        <v>130.9</v>
      </c>
      <c r="F23" s="40">
        <v>0.4</v>
      </c>
      <c r="G23" s="39">
        <v>6.3</v>
      </c>
      <c r="H23" s="40">
        <v>-25.9</v>
      </c>
      <c r="I23" s="39">
        <v>18.7</v>
      </c>
      <c r="J23" s="41">
        <v>0.2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148.6</v>
      </c>
      <c r="D30" s="61">
        <v>-0.7</v>
      </c>
      <c r="E30" s="32">
        <v>138.1</v>
      </c>
      <c r="F30" s="61">
        <v>0.5</v>
      </c>
      <c r="G30" s="62">
        <v>10.5</v>
      </c>
      <c r="H30" s="61">
        <v>-13.9</v>
      </c>
      <c r="I30" s="32">
        <v>19.100000000000001</v>
      </c>
      <c r="J30" s="34">
        <v>0.2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165.9</v>
      </c>
      <c r="D31" s="61">
        <v>-1.5</v>
      </c>
      <c r="E31" s="32">
        <v>156.69999999999999</v>
      </c>
      <c r="F31" s="61">
        <v>-0.5</v>
      </c>
      <c r="G31" s="62">
        <v>9.1999999999999993</v>
      </c>
      <c r="H31" s="63">
        <v>-17.2</v>
      </c>
      <c r="I31" s="32">
        <v>20.7</v>
      </c>
      <c r="J31" s="34">
        <v>-0.4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167.2</v>
      </c>
      <c r="D32" s="61">
        <v>0.9</v>
      </c>
      <c r="E32" s="32">
        <v>153.4</v>
      </c>
      <c r="F32" s="61">
        <v>1.1000000000000001</v>
      </c>
      <c r="G32" s="62">
        <v>13.8</v>
      </c>
      <c r="H32" s="63">
        <v>-1.5</v>
      </c>
      <c r="I32" s="32">
        <v>20.2</v>
      </c>
      <c r="J32" s="34">
        <v>0.2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153.6</v>
      </c>
      <c r="D33" s="61">
        <v>-5.8</v>
      </c>
      <c r="E33" s="32">
        <v>143.5</v>
      </c>
      <c r="F33" s="61">
        <v>0</v>
      </c>
      <c r="G33" s="62">
        <v>10.1</v>
      </c>
      <c r="H33" s="63">
        <v>-48.5</v>
      </c>
      <c r="I33" s="32">
        <v>19.2</v>
      </c>
      <c r="J33" s="34">
        <v>-0.5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158.30000000000001</v>
      </c>
      <c r="D34" s="61">
        <v>-1.3</v>
      </c>
      <c r="E34" s="32">
        <v>147.80000000000001</v>
      </c>
      <c r="F34" s="61">
        <v>0.8</v>
      </c>
      <c r="G34" s="62">
        <v>10.5</v>
      </c>
      <c r="H34" s="63">
        <v>-23.4</v>
      </c>
      <c r="I34" s="32">
        <v>19.100000000000001</v>
      </c>
      <c r="J34" s="34">
        <v>-0.4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168.3</v>
      </c>
      <c r="D35" s="61">
        <v>0.5</v>
      </c>
      <c r="E35" s="32">
        <v>149.6</v>
      </c>
      <c r="F35" s="61">
        <v>4.2</v>
      </c>
      <c r="G35" s="62">
        <v>18.7</v>
      </c>
      <c r="H35" s="63">
        <v>-21.8</v>
      </c>
      <c r="I35" s="32">
        <v>20.2</v>
      </c>
      <c r="J35" s="34">
        <v>0.5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126.8</v>
      </c>
      <c r="D36" s="61">
        <v>-5.0999999999999996</v>
      </c>
      <c r="E36" s="32">
        <v>121.5</v>
      </c>
      <c r="F36" s="61">
        <v>-2.8</v>
      </c>
      <c r="G36" s="62">
        <v>5.3</v>
      </c>
      <c r="H36" s="63">
        <v>-38.4</v>
      </c>
      <c r="I36" s="32">
        <v>18.399999999999999</v>
      </c>
      <c r="J36" s="34">
        <v>-0.3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142.69999999999999</v>
      </c>
      <c r="D37" s="61">
        <v>0</v>
      </c>
      <c r="E37" s="32">
        <v>129.4</v>
      </c>
      <c r="F37" s="61">
        <v>0</v>
      </c>
      <c r="G37" s="62">
        <v>13.3</v>
      </c>
      <c r="H37" s="63">
        <v>0</v>
      </c>
      <c r="I37" s="32">
        <v>19</v>
      </c>
      <c r="J37" s="34">
        <v>0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164.2</v>
      </c>
      <c r="D38" s="61">
        <v>5</v>
      </c>
      <c r="E38" s="32">
        <v>159.19999999999999</v>
      </c>
      <c r="F38" s="61">
        <v>7</v>
      </c>
      <c r="G38" s="62">
        <v>5</v>
      </c>
      <c r="H38" s="63">
        <v>-33.299999999999997</v>
      </c>
      <c r="I38" s="32">
        <v>21.6</v>
      </c>
      <c r="J38" s="34">
        <v>0.6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156</v>
      </c>
      <c r="D39" s="61">
        <v>-6.8</v>
      </c>
      <c r="E39" s="32">
        <v>145.9</v>
      </c>
      <c r="F39" s="61">
        <v>-3.7</v>
      </c>
      <c r="G39" s="62">
        <v>10.1</v>
      </c>
      <c r="H39" s="63">
        <v>-36</v>
      </c>
      <c r="I39" s="32">
        <v>18.399999999999999</v>
      </c>
      <c r="J39" s="34">
        <v>-1.2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82.5</v>
      </c>
      <c r="D40" s="61">
        <v>-13.2</v>
      </c>
      <c r="E40" s="32">
        <v>79.400000000000006</v>
      </c>
      <c r="F40" s="61">
        <v>-11.7</v>
      </c>
      <c r="G40" s="62">
        <v>3.1</v>
      </c>
      <c r="H40" s="63">
        <v>-38</v>
      </c>
      <c r="I40" s="32">
        <v>14.3</v>
      </c>
      <c r="J40" s="34">
        <v>-0.8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152.5</v>
      </c>
      <c r="D41" s="61">
        <v>12.3</v>
      </c>
      <c r="E41" s="32">
        <v>144.6</v>
      </c>
      <c r="F41" s="61">
        <v>14.5</v>
      </c>
      <c r="G41" s="62">
        <v>7.9</v>
      </c>
      <c r="H41" s="63">
        <v>-17.7</v>
      </c>
      <c r="I41" s="32">
        <v>18.2</v>
      </c>
      <c r="J41" s="34">
        <v>1.2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163.9</v>
      </c>
      <c r="D42" s="61">
        <v>-2.1</v>
      </c>
      <c r="E42" s="32">
        <v>137.4</v>
      </c>
      <c r="F42" s="61">
        <v>1.8</v>
      </c>
      <c r="G42" s="62">
        <v>26.5</v>
      </c>
      <c r="H42" s="63">
        <v>-18.5</v>
      </c>
      <c r="I42" s="32">
        <v>19</v>
      </c>
      <c r="J42" s="34">
        <v>0.6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145.9</v>
      </c>
      <c r="D43" s="61">
        <v>2.7</v>
      </c>
      <c r="E43" s="32">
        <v>140.19999999999999</v>
      </c>
      <c r="F43" s="61">
        <v>2.5</v>
      </c>
      <c r="G43" s="62">
        <v>5.7</v>
      </c>
      <c r="H43" s="63">
        <v>9.6999999999999993</v>
      </c>
      <c r="I43" s="32">
        <v>19.2</v>
      </c>
      <c r="J43" s="34">
        <v>0.6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160.1</v>
      </c>
      <c r="D44" s="61">
        <v>-4.5999999999999996</v>
      </c>
      <c r="E44" s="32">
        <v>155.69999999999999</v>
      </c>
      <c r="F44" s="61">
        <v>-3.9</v>
      </c>
      <c r="G44" s="62">
        <v>4.4000000000000004</v>
      </c>
      <c r="H44" s="63">
        <v>-26.7</v>
      </c>
      <c r="I44" s="32">
        <v>20.6</v>
      </c>
      <c r="J44" s="34">
        <v>-0.3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132.1</v>
      </c>
      <c r="D45" s="67">
        <v>-4</v>
      </c>
      <c r="E45" s="39">
        <v>125.3</v>
      </c>
      <c r="F45" s="67">
        <v>-2.2000000000000002</v>
      </c>
      <c r="G45" s="68">
        <v>6.8</v>
      </c>
      <c r="H45" s="69">
        <v>-26.8</v>
      </c>
      <c r="I45" s="39">
        <v>18.2</v>
      </c>
      <c r="J45" s="41">
        <v>-0.2</v>
      </c>
      <c r="K45" s="6"/>
      <c r="L45" s="4"/>
    </row>
    <row r="46" spans="1:12" ht="34.200000000000003" customHeight="1" x14ac:dyDescent="0.2">
      <c r="A46" s="4"/>
      <c r="B46" s="80" t="s">
        <v>43</v>
      </c>
      <c r="C46" s="80"/>
      <c r="D46" s="80"/>
      <c r="E46" s="80"/>
      <c r="F46" s="80"/>
      <c r="G46" s="80"/>
      <c r="H46" s="80"/>
      <c r="I46" s="80"/>
      <c r="J46" s="80"/>
      <c r="K46" s="1"/>
      <c r="L46" s="4"/>
    </row>
    <row r="47" spans="1:12" ht="22.5" customHeight="1" x14ac:dyDescent="0.2">
      <c r="A47" s="4"/>
      <c r="B47" s="7"/>
      <c r="C47" s="72"/>
      <c r="D47" s="73"/>
      <c r="E47" s="74"/>
      <c r="F47" s="74"/>
      <c r="G47" s="74"/>
      <c r="H47" s="74"/>
      <c r="I47" s="74"/>
      <c r="J47" s="1"/>
      <c r="K47" s="1"/>
      <c r="L47" s="4"/>
    </row>
    <row r="48" spans="1:12" ht="22.5" customHeight="1" x14ac:dyDescent="0.2">
      <c r="A48" s="4"/>
      <c r="C48" s="1"/>
      <c r="D48" s="1"/>
      <c r="E48" s="1"/>
      <c r="F48" s="1"/>
      <c r="G48" s="1"/>
      <c r="H48" s="1"/>
      <c r="I48" s="1"/>
      <c r="J48" s="1"/>
      <c r="K48" s="1"/>
      <c r="L48" s="4"/>
    </row>
    <row r="49" spans="1:12" ht="22.5" customHeight="1" x14ac:dyDescent="0.2">
      <c r="A49" s="4"/>
      <c r="B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L56" s="4"/>
    </row>
    <row r="59" spans="1:12" ht="22.5" customHeight="1" x14ac:dyDescent="0.2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&amp;C- 6 -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B7C7F-2C0F-450B-96D0-883F17569E11}">
  <sheetPr>
    <pageSetUpPr autoPageBreaks="0"/>
  </sheetPr>
  <dimension ref="A1:L74"/>
  <sheetViews>
    <sheetView showGridLines="0" view="pageBreakPreview" topLeftCell="A3" zoomScale="70" zoomScaleNormal="80" zoomScaleSheetLayoutView="70" zoomScalePageLayoutView="90" workbookViewId="0">
      <selection activeCell="F13" sqref="F13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45</v>
      </c>
      <c r="C1" s="76"/>
      <c r="D1" s="76"/>
      <c r="E1" s="77"/>
      <c r="F1" s="78"/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tr">
        <f>+[4]表１!B9</f>
        <v>調査産業計</v>
      </c>
      <c r="C8" s="32">
        <v>140.19999999999999</v>
      </c>
      <c r="D8" s="33">
        <v>0.8</v>
      </c>
      <c r="E8" s="32">
        <v>131.6</v>
      </c>
      <c r="F8" s="33">
        <v>1.5</v>
      </c>
      <c r="G8" s="32">
        <v>8.6</v>
      </c>
      <c r="H8" s="33">
        <v>-9.5</v>
      </c>
      <c r="I8" s="32">
        <v>18.5</v>
      </c>
      <c r="J8" s="34">
        <v>0.3</v>
      </c>
      <c r="K8" s="6"/>
      <c r="L8" s="4"/>
    </row>
    <row r="9" spans="1:12" s="5" customFormat="1" ht="22.5" customHeight="1" x14ac:dyDescent="0.2">
      <c r="A9" s="6"/>
      <c r="B9" s="31" t="str">
        <f>+[4]表１!B10</f>
        <v>建設業</v>
      </c>
      <c r="C9" s="32">
        <v>152.6</v>
      </c>
      <c r="D9" s="33">
        <v>4</v>
      </c>
      <c r="E9" s="32">
        <v>146.5</v>
      </c>
      <c r="F9" s="33">
        <v>3.6</v>
      </c>
      <c r="G9" s="32">
        <v>6.1</v>
      </c>
      <c r="H9" s="33">
        <v>15.2</v>
      </c>
      <c r="I9" s="32">
        <v>19.8</v>
      </c>
      <c r="J9" s="34">
        <v>0.6</v>
      </c>
      <c r="K9" s="6"/>
      <c r="L9" s="4"/>
    </row>
    <row r="10" spans="1:12" s="5" customFormat="1" ht="22.5" customHeight="1" x14ac:dyDescent="0.2">
      <c r="A10" s="6"/>
      <c r="B10" s="31" t="str">
        <f>+[4]表１!B11</f>
        <v>製造業</v>
      </c>
      <c r="C10" s="32">
        <v>153.4</v>
      </c>
      <c r="D10" s="33">
        <v>5.4</v>
      </c>
      <c r="E10" s="32">
        <v>142.19999999999999</v>
      </c>
      <c r="F10" s="33">
        <v>6.5</v>
      </c>
      <c r="G10" s="32">
        <v>11.2</v>
      </c>
      <c r="H10" s="33">
        <v>-5.9</v>
      </c>
      <c r="I10" s="32">
        <v>18.899999999999999</v>
      </c>
      <c r="J10" s="34">
        <v>0.8</v>
      </c>
      <c r="K10" s="6"/>
      <c r="L10" s="4"/>
    </row>
    <row r="11" spans="1:12" s="5" customFormat="1" ht="22.5" customHeight="1" x14ac:dyDescent="0.2">
      <c r="A11" s="6"/>
      <c r="B11" s="35" t="str">
        <f>+[4]表１!B12</f>
        <v>電気・ガス・熱供給・水道業</v>
      </c>
      <c r="C11" s="32">
        <v>156.30000000000001</v>
      </c>
      <c r="D11" s="33">
        <v>4.4000000000000004</v>
      </c>
      <c r="E11" s="32">
        <v>148.19999999999999</v>
      </c>
      <c r="F11" s="33">
        <v>8.9</v>
      </c>
      <c r="G11" s="32">
        <v>8.1</v>
      </c>
      <c r="H11" s="33">
        <v>-40.9</v>
      </c>
      <c r="I11" s="32">
        <v>19.7</v>
      </c>
      <c r="J11" s="34">
        <v>1</v>
      </c>
      <c r="K11" s="6"/>
      <c r="L11" s="4"/>
    </row>
    <row r="12" spans="1:12" s="5" customFormat="1" ht="22.5" customHeight="1" x14ac:dyDescent="0.2">
      <c r="A12" s="6"/>
      <c r="B12" s="31" t="str">
        <f>+[4]表１!B13</f>
        <v>情報通信業</v>
      </c>
      <c r="C12" s="32">
        <v>151.1</v>
      </c>
      <c r="D12" s="33">
        <v>0.1</v>
      </c>
      <c r="E12" s="32">
        <v>142.19999999999999</v>
      </c>
      <c r="F12" s="33">
        <v>1.6</v>
      </c>
      <c r="G12" s="32">
        <v>8.9</v>
      </c>
      <c r="H12" s="33">
        <v>-20.5</v>
      </c>
      <c r="I12" s="32">
        <v>19.7</v>
      </c>
      <c r="J12" s="34">
        <v>1.3</v>
      </c>
      <c r="K12" s="6"/>
      <c r="L12" s="4"/>
    </row>
    <row r="13" spans="1:12" s="5" customFormat="1" ht="22.5" customHeight="1" x14ac:dyDescent="0.2">
      <c r="A13" s="6"/>
      <c r="B13" s="31" t="str">
        <f>+[4]表１!B14</f>
        <v>運輸業，郵便業</v>
      </c>
      <c r="C13" s="32">
        <v>170</v>
      </c>
      <c r="D13" s="33">
        <v>-0.4</v>
      </c>
      <c r="E13" s="32">
        <v>145.30000000000001</v>
      </c>
      <c r="F13" s="33">
        <v>3.9</v>
      </c>
      <c r="G13" s="32">
        <v>24.7</v>
      </c>
      <c r="H13" s="33">
        <v>-20.6</v>
      </c>
      <c r="I13" s="32">
        <v>19.5</v>
      </c>
      <c r="J13" s="34">
        <v>0.8</v>
      </c>
      <c r="K13" s="6"/>
      <c r="L13" s="4"/>
    </row>
    <row r="14" spans="1:12" s="5" customFormat="1" ht="22.5" customHeight="1" x14ac:dyDescent="0.2">
      <c r="A14" s="6"/>
      <c r="B14" s="31" t="str">
        <f>+[4]表１!B15</f>
        <v>卸売業，小売業</v>
      </c>
      <c r="C14" s="32">
        <v>137.19999999999999</v>
      </c>
      <c r="D14" s="33">
        <v>3.1</v>
      </c>
      <c r="E14" s="32">
        <v>129.30000000000001</v>
      </c>
      <c r="F14" s="33">
        <v>3.2</v>
      </c>
      <c r="G14" s="32">
        <v>7.9</v>
      </c>
      <c r="H14" s="33">
        <v>1.3</v>
      </c>
      <c r="I14" s="32">
        <v>18.3</v>
      </c>
      <c r="J14" s="34">
        <v>0.3</v>
      </c>
      <c r="K14" s="6"/>
      <c r="L14" s="4"/>
    </row>
    <row r="15" spans="1:12" s="5" customFormat="1" ht="22.5" customHeight="1" x14ac:dyDescent="0.2">
      <c r="A15" s="6"/>
      <c r="B15" s="31" t="str">
        <f>+[4]表１!B16</f>
        <v>金融業，保険業</v>
      </c>
      <c r="C15" s="32">
        <v>155.5</v>
      </c>
      <c r="D15" s="33">
        <v>10.3</v>
      </c>
      <c r="E15" s="32">
        <v>143.9</v>
      </c>
      <c r="F15" s="33">
        <v>6.5</v>
      </c>
      <c r="G15" s="32">
        <v>11.6</v>
      </c>
      <c r="H15" s="33">
        <v>103.6</v>
      </c>
      <c r="I15" s="32">
        <v>19.899999999999999</v>
      </c>
      <c r="J15" s="34">
        <v>1.5</v>
      </c>
      <c r="K15" s="6"/>
    </row>
    <row r="16" spans="1:12" s="5" customFormat="1" ht="22.5" customHeight="1" x14ac:dyDescent="0.2">
      <c r="A16" s="6"/>
      <c r="B16" s="31" t="str">
        <f>+[4]表１!B17</f>
        <v>不動産業，物品賃貸業</v>
      </c>
      <c r="C16" s="32">
        <v>137.5</v>
      </c>
      <c r="D16" s="33">
        <v>27.2</v>
      </c>
      <c r="E16" s="32">
        <v>131</v>
      </c>
      <c r="F16" s="33">
        <v>25.1</v>
      </c>
      <c r="G16" s="32">
        <v>6.5</v>
      </c>
      <c r="H16" s="33">
        <v>91.2</v>
      </c>
      <c r="I16" s="32">
        <v>17.8</v>
      </c>
      <c r="J16" s="34">
        <v>2</v>
      </c>
      <c r="K16" s="6"/>
    </row>
    <row r="17" spans="1:12" s="5" customFormat="1" ht="22.5" customHeight="1" x14ac:dyDescent="0.2">
      <c r="A17" s="6"/>
      <c r="B17" s="36" t="str">
        <f>+[4]表１!B18</f>
        <v>学術研究，専門・技術サービス業</v>
      </c>
      <c r="C17" s="32">
        <v>142.6</v>
      </c>
      <c r="D17" s="33">
        <v>-3.9</v>
      </c>
      <c r="E17" s="32">
        <v>137.5</v>
      </c>
      <c r="F17" s="33">
        <v>-1.7</v>
      </c>
      <c r="G17" s="32">
        <v>5.0999999999999996</v>
      </c>
      <c r="H17" s="33">
        <v>-39.200000000000003</v>
      </c>
      <c r="I17" s="32">
        <v>18.100000000000001</v>
      </c>
      <c r="J17" s="34">
        <v>-0.1</v>
      </c>
      <c r="K17" s="6"/>
      <c r="L17" s="4"/>
    </row>
    <row r="18" spans="1:12" s="5" customFormat="1" ht="22.5" customHeight="1" x14ac:dyDescent="0.2">
      <c r="A18" s="6"/>
      <c r="B18" s="31" t="str">
        <f>+[4]表１!B19</f>
        <v>宿泊業，飲食サービス業</v>
      </c>
      <c r="C18" s="32">
        <v>80.5</v>
      </c>
      <c r="D18" s="33">
        <v>-12.7</v>
      </c>
      <c r="E18" s="32">
        <v>79.7</v>
      </c>
      <c r="F18" s="33">
        <v>-8.6999999999999993</v>
      </c>
      <c r="G18" s="32">
        <v>0.8</v>
      </c>
      <c r="H18" s="33">
        <v>-83</v>
      </c>
      <c r="I18" s="32">
        <v>15.1</v>
      </c>
      <c r="J18" s="34">
        <v>-0.2</v>
      </c>
      <c r="K18" s="6"/>
      <c r="L18" s="4"/>
    </row>
    <row r="19" spans="1:12" s="5" customFormat="1" ht="22.5" customHeight="1" x14ac:dyDescent="0.2">
      <c r="A19" s="6"/>
      <c r="B19" s="35" t="str">
        <f>+[4]表１!B20</f>
        <v>生活関連サービス業，娯楽業</v>
      </c>
      <c r="C19" s="32">
        <v>148.5</v>
      </c>
      <c r="D19" s="33">
        <v>16.8</v>
      </c>
      <c r="E19" s="32">
        <v>137.19999999999999</v>
      </c>
      <c r="F19" s="33">
        <v>12.4</v>
      </c>
      <c r="G19" s="32">
        <v>11.3</v>
      </c>
      <c r="H19" s="33">
        <v>125.9</v>
      </c>
      <c r="I19" s="32">
        <v>18.5</v>
      </c>
      <c r="J19" s="34">
        <v>1.6</v>
      </c>
      <c r="K19" s="6"/>
      <c r="L19" s="4"/>
    </row>
    <row r="20" spans="1:12" s="5" customFormat="1" ht="22.5" customHeight="1" x14ac:dyDescent="0.2">
      <c r="A20" s="6"/>
      <c r="B20" s="31" t="str">
        <f>+[4]表１!B21</f>
        <v>教育，学習支援業</v>
      </c>
      <c r="C20" s="32">
        <v>149.1</v>
      </c>
      <c r="D20" s="33">
        <v>-8</v>
      </c>
      <c r="E20" s="32">
        <v>127.6</v>
      </c>
      <c r="F20" s="33">
        <v>-6.3</v>
      </c>
      <c r="G20" s="32">
        <v>21.5</v>
      </c>
      <c r="H20" s="33">
        <v>-17.3</v>
      </c>
      <c r="I20" s="32">
        <v>18.100000000000001</v>
      </c>
      <c r="J20" s="34">
        <v>-0.8</v>
      </c>
      <c r="K20" s="6"/>
      <c r="L20" s="4"/>
    </row>
    <row r="21" spans="1:12" s="5" customFormat="1" ht="22.5" customHeight="1" x14ac:dyDescent="0.2">
      <c r="A21" s="6"/>
      <c r="B21" s="31" t="str">
        <f>+[4]表１!B22</f>
        <v>医療，福祉</v>
      </c>
      <c r="C21" s="37">
        <v>139.69999999999999</v>
      </c>
      <c r="D21" s="33">
        <v>0.3</v>
      </c>
      <c r="E21" s="32">
        <v>135.4</v>
      </c>
      <c r="F21" s="33">
        <v>-0.1</v>
      </c>
      <c r="G21" s="32">
        <v>4.3</v>
      </c>
      <c r="H21" s="33">
        <v>13.2</v>
      </c>
      <c r="I21" s="32">
        <v>18.7</v>
      </c>
      <c r="J21" s="34">
        <v>-0.1</v>
      </c>
      <c r="K21" s="6"/>
      <c r="L21" s="4"/>
    </row>
    <row r="22" spans="1:12" s="5" customFormat="1" ht="22.5" customHeight="1" x14ac:dyDescent="0.2">
      <c r="A22" s="6"/>
      <c r="B22" s="31" t="str">
        <f>+[4]表１!B23</f>
        <v>複合サービス事業</v>
      </c>
      <c r="C22" s="37">
        <v>154</v>
      </c>
      <c r="D22" s="33">
        <v>3.4</v>
      </c>
      <c r="E22" s="32">
        <v>149.1</v>
      </c>
      <c r="F22" s="33">
        <v>3.3</v>
      </c>
      <c r="G22" s="32">
        <v>4.9000000000000004</v>
      </c>
      <c r="H22" s="33">
        <v>8.8000000000000007</v>
      </c>
      <c r="I22" s="32">
        <v>19.8</v>
      </c>
      <c r="J22" s="34">
        <v>1</v>
      </c>
      <c r="K22" s="6"/>
      <c r="L22" s="4"/>
    </row>
    <row r="23" spans="1:12" s="5" customFormat="1" ht="22.5" customHeight="1" x14ac:dyDescent="0.2">
      <c r="A23" s="6"/>
      <c r="B23" s="38" t="str">
        <f>+[4]表１!B24</f>
        <v>サービス業（他に分類されないもの）</v>
      </c>
      <c r="C23" s="39">
        <v>135.5</v>
      </c>
      <c r="D23" s="40">
        <v>-0.3</v>
      </c>
      <c r="E23" s="39">
        <v>130.19999999999999</v>
      </c>
      <c r="F23" s="40">
        <v>1.7</v>
      </c>
      <c r="G23" s="39">
        <v>5.3</v>
      </c>
      <c r="H23" s="40">
        <v>-32.9</v>
      </c>
      <c r="I23" s="39">
        <v>18.600000000000001</v>
      </c>
      <c r="J23" s="41">
        <v>0.4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144.4</v>
      </c>
      <c r="D30" s="61">
        <v>0.5</v>
      </c>
      <c r="E30" s="32">
        <v>134.6</v>
      </c>
      <c r="F30" s="61">
        <v>1.6</v>
      </c>
      <c r="G30" s="62">
        <v>9.8000000000000007</v>
      </c>
      <c r="H30" s="61">
        <v>-10.9</v>
      </c>
      <c r="I30" s="32">
        <v>18.600000000000001</v>
      </c>
      <c r="J30" s="34">
        <v>0.2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155.6</v>
      </c>
      <c r="D31" s="61">
        <v>3.3</v>
      </c>
      <c r="E31" s="32">
        <v>145.9</v>
      </c>
      <c r="F31" s="61">
        <v>2.9</v>
      </c>
      <c r="G31" s="62">
        <v>9.6999999999999993</v>
      </c>
      <c r="H31" s="63">
        <v>11.4</v>
      </c>
      <c r="I31" s="32">
        <v>19.2</v>
      </c>
      <c r="J31" s="34">
        <v>0.7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155.69999999999999</v>
      </c>
      <c r="D32" s="61">
        <v>5.9</v>
      </c>
      <c r="E32" s="32">
        <v>144.4</v>
      </c>
      <c r="F32" s="61">
        <v>6.9</v>
      </c>
      <c r="G32" s="62">
        <v>11.3</v>
      </c>
      <c r="H32" s="63">
        <v>-6.7</v>
      </c>
      <c r="I32" s="32">
        <v>19</v>
      </c>
      <c r="J32" s="34">
        <v>0.8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150.80000000000001</v>
      </c>
      <c r="D33" s="61">
        <v>-0.5</v>
      </c>
      <c r="E33" s="32">
        <v>141.9</v>
      </c>
      <c r="F33" s="61">
        <v>5.5</v>
      </c>
      <c r="G33" s="62">
        <v>8.9</v>
      </c>
      <c r="H33" s="63">
        <v>-48.2</v>
      </c>
      <c r="I33" s="32">
        <v>19</v>
      </c>
      <c r="J33" s="34">
        <v>0.3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145.69999999999999</v>
      </c>
      <c r="D34" s="61">
        <v>-3.9</v>
      </c>
      <c r="E34" s="32">
        <v>138.19999999999999</v>
      </c>
      <c r="F34" s="61">
        <v>-0.6</v>
      </c>
      <c r="G34" s="62">
        <v>7.5</v>
      </c>
      <c r="H34" s="63">
        <v>-41.4</v>
      </c>
      <c r="I34" s="32">
        <v>19.3</v>
      </c>
      <c r="J34" s="34">
        <v>0.9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170.7</v>
      </c>
      <c r="D35" s="61">
        <v>5.4</v>
      </c>
      <c r="E35" s="32">
        <v>147</v>
      </c>
      <c r="F35" s="61">
        <v>4.7</v>
      </c>
      <c r="G35" s="62">
        <v>23.7</v>
      </c>
      <c r="H35" s="63">
        <v>10.3</v>
      </c>
      <c r="I35" s="32">
        <v>19.8</v>
      </c>
      <c r="J35" s="34">
        <v>0.7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125.2</v>
      </c>
      <c r="D36" s="61">
        <v>-2.9</v>
      </c>
      <c r="E36" s="32">
        <v>120.2</v>
      </c>
      <c r="F36" s="61">
        <v>-0.5</v>
      </c>
      <c r="G36" s="62">
        <v>5</v>
      </c>
      <c r="H36" s="63">
        <v>-38.299999999999997</v>
      </c>
      <c r="I36" s="32">
        <v>18.2</v>
      </c>
      <c r="J36" s="34">
        <v>-0.1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149.5</v>
      </c>
      <c r="D37" s="61">
        <v>0</v>
      </c>
      <c r="E37" s="32">
        <v>137.6</v>
      </c>
      <c r="F37" s="61">
        <v>0</v>
      </c>
      <c r="G37" s="62">
        <v>11.9</v>
      </c>
      <c r="H37" s="63">
        <v>0</v>
      </c>
      <c r="I37" s="32">
        <v>19.2</v>
      </c>
      <c r="J37" s="34">
        <v>0.3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156.5</v>
      </c>
      <c r="D38" s="61">
        <v>0</v>
      </c>
      <c r="E38" s="32">
        <v>151.6</v>
      </c>
      <c r="F38" s="61">
        <v>0.8</v>
      </c>
      <c r="G38" s="62">
        <v>4.9000000000000004</v>
      </c>
      <c r="H38" s="63">
        <v>-18.3</v>
      </c>
      <c r="I38" s="32">
        <v>20.6</v>
      </c>
      <c r="J38" s="34">
        <v>-0.1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150.4</v>
      </c>
      <c r="D39" s="61">
        <v>-3.6</v>
      </c>
      <c r="E39" s="32">
        <v>141.80000000000001</v>
      </c>
      <c r="F39" s="61">
        <v>0.7</v>
      </c>
      <c r="G39" s="62">
        <v>8.6</v>
      </c>
      <c r="H39" s="63">
        <v>-43.7</v>
      </c>
      <c r="I39" s="32">
        <v>17.899999999999999</v>
      </c>
      <c r="J39" s="34">
        <v>0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76.5</v>
      </c>
      <c r="D40" s="61">
        <v>-21.7</v>
      </c>
      <c r="E40" s="32">
        <v>74</v>
      </c>
      <c r="F40" s="61">
        <v>-19.600000000000001</v>
      </c>
      <c r="G40" s="62">
        <v>2.5</v>
      </c>
      <c r="H40" s="63">
        <v>-55.3</v>
      </c>
      <c r="I40" s="32">
        <v>14.2</v>
      </c>
      <c r="J40" s="34">
        <v>-1.4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168</v>
      </c>
      <c r="D41" s="61">
        <v>14.2</v>
      </c>
      <c r="E41" s="32">
        <v>160.30000000000001</v>
      </c>
      <c r="F41" s="61">
        <v>16.100000000000001</v>
      </c>
      <c r="G41" s="62">
        <v>7.7</v>
      </c>
      <c r="H41" s="63">
        <v>-14.4</v>
      </c>
      <c r="I41" s="32">
        <v>20.100000000000001</v>
      </c>
      <c r="J41" s="34">
        <v>3.2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158.6</v>
      </c>
      <c r="D42" s="61">
        <v>-4.7</v>
      </c>
      <c r="E42" s="32">
        <v>132.5</v>
      </c>
      <c r="F42" s="61">
        <v>-2.2000000000000002</v>
      </c>
      <c r="G42" s="62">
        <v>26.1</v>
      </c>
      <c r="H42" s="63">
        <v>-15.8</v>
      </c>
      <c r="I42" s="32">
        <v>18.600000000000001</v>
      </c>
      <c r="J42" s="34">
        <v>0.2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143</v>
      </c>
      <c r="D43" s="61">
        <v>1.2</v>
      </c>
      <c r="E43" s="32">
        <v>137.80000000000001</v>
      </c>
      <c r="F43" s="61">
        <v>0.4</v>
      </c>
      <c r="G43" s="62">
        <v>5.2</v>
      </c>
      <c r="H43" s="63">
        <v>20.9</v>
      </c>
      <c r="I43" s="32">
        <v>18.7</v>
      </c>
      <c r="J43" s="34">
        <v>-0.3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154.30000000000001</v>
      </c>
      <c r="D44" s="61">
        <v>-0.4</v>
      </c>
      <c r="E44" s="32">
        <v>149.9</v>
      </c>
      <c r="F44" s="61">
        <v>0.7</v>
      </c>
      <c r="G44" s="62">
        <v>4.4000000000000004</v>
      </c>
      <c r="H44" s="63">
        <v>-26.7</v>
      </c>
      <c r="I44" s="32">
        <v>20</v>
      </c>
      <c r="J44" s="34">
        <v>0.6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132.1</v>
      </c>
      <c r="D45" s="67">
        <v>-1.8</v>
      </c>
      <c r="E45" s="39">
        <v>126.2</v>
      </c>
      <c r="F45" s="67">
        <v>0.3</v>
      </c>
      <c r="G45" s="68">
        <v>5.9</v>
      </c>
      <c r="H45" s="69">
        <v>-32.200000000000003</v>
      </c>
      <c r="I45" s="39">
        <v>18.399999999999999</v>
      </c>
      <c r="J45" s="41">
        <v>0.3</v>
      </c>
      <c r="K45" s="6"/>
      <c r="L45" s="4"/>
    </row>
    <row r="46" spans="1:12" ht="34.200000000000003" customHeight="1" x14ac:dyDescent="0.2">
      <c r="A46" s="4"/>
      <c r="B46" s="80" t="s">
        <v>43</v>
      </c>
      <c r="C46" s="80"/>
      <c r="D46" s="80"/>
      <c r="E46" s="80"/>
      <c r="F46" s="80"/>
      <c r="G46" s="80"/>
      <c r="H46" s="80"/>
      <c r="I46" s="80"/>
      <c r="J46" s="80"/>
      <c r="K46" s="1"/>
      <c r="L46" s="4"/>
    </row>
    <row r="47" spans="1:12" ht="22.5" customHeight="1" x14ac:dyDescent="0.2">
      <c r="A47" s="4"/>
      <c r="B47" s="7"/>
      <c r="C47" s="72"/>
      <c r="D47" s="73"/>
      <c r="E47" s="74"/>
      <c r="F47" s="74"/>
      <c r="G47" s="74"/>
      <c r="H47" s="74"/>
      <c r="I47" s="74"/>
      <c r="J47" s="1"/>
      <c r="K47" s="1"/>
      <c r="L47" s="4"/>
    </row>
    <row r="48" spans="1:12" ht="22.5" customHeight="1" x14ac:dyDescent="0.2">
      <c r="A48" s="4"/>
      <c r="C48" s="1"/>
      <c r="D48" s="1"/>
      <c r="E48" s="1"/>
      <c r="F48" s="1"/>
      <c r="G48" s="1"/>
      <c r="H48" s="1"/>
      <c r="I48" s="1"/>
      <c r="J48" s="1"/>
      <c r="K48" s="1"/>
      <c r="L48" s="4"/>
    </row>
    <row r="49" spans="1:12" ht="22.5" customHeight="1" x14ac:dyDescent="0.2">
      <c r="A49" s="4"/>
      <c r="B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L56" s="4"/>
    </row>
    <row r="59" spans="1:12" ht="22.5" customHeight="1" x14ac:dyDescent="0.2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&amp;C- 7 -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EF8A4-C84A-4412-A942-9F901ED707A1}">
  <sheetPr>
    <pageSetUpPr autoPageBreaks="0"/>
  </sheetPr>
  <dimension ref="A1:L74"/>
  <sheetViews>
    <sheetView showGridLines="0" view="pageBreakPreview" zoomScale="70" zoomScaleNormal="80" zoomScaleSheetLayoutView="70" zoomScalePageLayoutView="90" workbookViewId="0">
      <selection activeCell="M15" sqref="M15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46</v>
      </c>
      <c r="C1" s="76"/>
      <c r="D1" s="76"/>
      <c r="E1" s="77"/>
      <c r="F1" s="78"/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tr">
        <f>+[4]表１!B9</f>
        <v>調査産業計</v>
      </c>
      <c r="C8" s="32">
        <v>143</v>
      </c>
      <c r="D8" s="33">
        <v>-2.1</v>
      </c>
      <c r="E8" s="32">
        <v>134</v>
      </c>
      <c r="F8" s="33">
        <v>-2.2000000000000002</v>
      </c>
      <c r="G8" s="32">
        <v>9</v>
      </c>
      <c r="H8" s="33">
        <v>-1.1000000000000001</v>
      </c>
      <c r="I8" s="32">
        <v>18.899999999999999</v>
      </c>
      <c r="J8" s="34">
        <v>-0.4</v>
      </c>
      <c r="K8" s="6"/>
      <c r="L8" s="4"/>
    </row>
    <row r="9" spans="1:12" s="5" customFormat="1" ht="22.5" customHeight="1" x14ac:dyDescent="0.2">
      <c r="A9" s="6"/>
      <c r="B9" s="31" t="str">
        <f>+[4]表１!B10</f>
        <v>建設業</v>
      </c>
      <c r="C9" s="32">
        <v>157.69999999999999</v>
      </c>
      <c r="D9" s="33">
        <v>-4.2</v>
      </c>
      <c r="E9" s="32">
        <v>152</v>
      </c>
      <c r="F9" s="33">
        <v>-3.8</v>
      </c>
      <c r="G9" s="32">
        <v>5.7</v>
      </c>
      <c r="H9" s="33">
        <v>-9.5</v>
      </c>
      <c r="I9" s="32">
        <v>20.6</v>
      </c>
      <c r="J9" s="34">
        <v>-1</v>
      </c>
      <c r="K9" s="6"/>
      <c r="L9" s="4"/>
    </row>
    <row r="10" spans="1:12" s="5" customFormat="1" ht="22.5" customHeight="1" x14ac:dyDescent="0.2">
      <c r="A10" s="6"/>
      <c r="B10" s="31" t="str">
        <f>+[4]表１!B11</f>
        <v>製造業</v>
      </c>
      <c r="C10" s="32">
        <v>160.19999999999999</v>
      </c>
      <c r="D10" s="33">
        <v>-0.2</v>
      </c>
      <c r="E10" s="32">
        <v>149.30000000000001</v>
      </c>
      <c r="F10" s="33">
        <v>-0.3</v>
      </c>
      <c r="G10" s="32">
        <v>10.9</v>
      </c>
      <c r="H10" s="33">
        <v>0.9</v>
      </c>
      <c r="I10" s="32">
        <v>19.7</v>
      </c>
      <c r="J10" s="34">
        <v>-0.3</v>
      </c>
      <c r="K10" s="6"/>
      <c r="L10" s="4"/>
    </row>
    <row r="11" spans="1:12" s="5" customFormat="1" ht="22.5" customHeight="1" x14ac:dyDescent="0.2">
      <c r="A11" s="6"/>
      <c r="B11" s="35" t="str">
        <f>+[4]表１!B12</f>
        <v>電気・ガス・熱供給・水道業</v>
      </c>
      <c r="C11" s="32">
        <v>147</v>
      </c>
      <c r="D11" s="33">
        <v>-9.1</v>
      </c>
      <c r="E11" s="32">
        <v>140.4</v>
      </c>
      <c r="F11" s="33">
        <v>-6.2</v>
      </c>
      <c r="G11" s="32">
        <v>6.6</v>
      </c>
      <c r="H11" s="33">
        <v>-45</v>
      </c>
      <c r="I11" s="32">
        <v>18.8</v>
      </c>
      <c r="J11" s="34">
        <v>-1.4</v>
      </c>
      <c r="K11" s="6"/>
      <c r="L11" s="4"/>
    </row>
    <row r="12" spans="1:12" s="5" customFormat="1" ht="22.5" customHeight="1" x14ac:dyDescent="0.2">
      <c r="A12" s="6"/>
      <c r="B12" s="31" t="str">
        <f>+[4]表１!B13</f>
        <v>情報通信業</v>
      </c>
      <c r="C12" s="32">
        <v>149.6</v>
      </c>
      <c r="D12" s="33">
        <v>-10</v>
      </c>
      <c r="E12" s="32">
        <v>140.30000000000001</v>
      </c>
      <c r="F12" s="33">
        <v>-9.9</v>
      </c>
      <c r="G12" s="32">
        <v>9.3000000000000007</v>
      </c>
      <c r="H12" s="33">
        <v>-11.4</v>
      </c>
      <c r="I12" s="32">
        <v>19.399999999999999</v>
      </c>
      <c r="J12" s="34">
        <v>-0.9</v>
      </c>
      <c r="K12" s="6"/>
      <c r="L12" s="4"/>
    </row>
    <row r="13" spans="1:12" s="5" customFormat="1" ht="22.5" customHeight="1" x14ac:dyDescent="0.2">
      <c r="A13" s="6"/>
      <c r="B13" s="31" t="str">
        <f>+[4]表１!B14</f>
        <v>運輸業，郵便業</v>
      </c>
      <c r="C13" s="32">
        <v>185.3</v>
      </c>
      <c r="D13" s="33">
        <v>1.9</v>
      </c>
      <c r="E13" s="32">
        <v>158.80000000000001</v>
      </c>
      <c r="F13" s="33">
        <v>3.5</v>
      </c>
      <c r="G13" s="32">
        <v>26.5</v>
      </c>
      <c r="H13" s="33">
        <v>-7.3</v>
      </c>
      <c r="I13" s="32">
        <v>21</v>
      </c>
      <c r="J13" s="34">
        <v>0</v>
      </c>
      <c r="K13" s="6"/>
      <c r="L13" s="4"/>
    </row>
    <row r="14" spans="1:12" s="5" customFormat="1" ht="22.5" customHeight="1" x14ac:dyDescent="0.2">
      <c r="A14" s="6"/>
      <c r="B14" s="31" t="str">
        <f>+[4]表１!B15</f>
        <v>卸売業，小売業</v>
      </c>
      <c r="C14" s="32">
        <v>140.6</v>
      </c>
      <c r="D14" s="33">
        <v>2.6</v>
      </c>
      <c r="E14" s="32">
        <v>132</v>
      </c>
      <c r="F14" s="33">
        <v>2</v>
      </c>
      <c r="G14" s="32">
        <v>8.6</v>
      </c>
      <c r="H14" s="33">
        <v>11.6</v>
      </c>
      <c r="I14" s="32">
        <v>18.899999999999999</v>
      </c>
      <c r="J14" s="34">
        <v>0.2</v>
      </c>
      <c r="K14" s="6"/>
      <c r="L14" s="4"/>
    </row>
    <row r="15" spans="1:12" s="5" customFormat="1" ht="22.5" customHeight="1" x14ac:dyDescent="0.2">
      <c r="A15" s="6"/>
      <c r="B15" s="31" t="str">
        <f>+[4]表１!B16</f>
        <v>金融業，保険業</v>
      </c>
      <c r="C15" s="32">
        <v>147.1</v>
      </c>
      <c r="D15" s="33">
        <v>-1.7</v>
      </c>
      <c r="E15" s="32">
        <v>136.1</v>
      </c>
      <c r="F15" s="33">
        <v>-5.2</v>
      </c>
      <c r="G15" s="32">
        <v>11</v>
      </c>
      <c r="H15" s="33">
        <v>86.4</v>
      </c>
      <c r="I15" s="32">
        <v>18.899999999999999</v>
      </c>
      <c r="J15" s="34">
        <v>-1.1000000000000001</v>
      </c>
      <c r="K15" s="6"/>
    </row>
    <row r="16" spans="1:12" s="5" customFormat="1" ht="22.5" customHeight="1" x14ac:dyDescent="0.2">
      <c r="A16" s="6"/>
      <c r="B16" s="31" t="str">
        <f>+[4]表１!B17</f>
        <v>不動産業，物品賃貸業</v>
      </c>
      <c r="C16" s="32">
        <v>138.5</v>
      </c>
      <c r="D16" s="33">
        <v>20.399999999999999</v>
      </c>
      <c r="E16" s="32">
        <v>130.9</v>
      </c>
      <c r="F16" s="33">
        <v>17.2</v>
      </c>
      <c r="G16" s="32">
        <v>7.6</v>
      </c>
      <c r="H16" s="33">
        <v>123.4</v>
      </c>
      <c r="I16" s="32">
        <v>17.899999999999999</v>
      </c>
      <c r="J16" s="34">
        <v>0.9</v>
      </c>
      <c r="K16" s="6"/>
    </row>
    <row r="17" spans="1:12" s="5" customFormat="1" ht="22.5" customHeight="1" x14ac:dyDescent="0.2">
      <c r="A17" s="6"/>
      <c r="B17" s="36" t="str">
        <f>+[4]表１!B18</f>
        <v>学術研究，専門・技術サービス業</v>
      </c>
      <c r="C17" s="32">
        <v>147.80000000000001</v>
      </c>
      <c r="D17" s="33">
        <v>-12.1</v>
      </c>
      <c r="E17" s="32">
        <v>142.80000000000001</v>
      </c>
      <c r="F17" s="33">
        <v>-10.3</v>
      </c>
      <c r="G17" s="32">
        <v>5</v>
      </c>
      <c r="H17" s="33">
        <v>-44.4</v>
      </c>
      <c r="I17" s="32">
        <v>19.8</v>
      </c>
      <c r="J17" s="34">
        <v>0.3</v>
      </c>
      <c r="K17" s="6"/>
      <c r="L17" s="4"/>
    </row>
    <row r="18" spans="1:12" s="5" customFormat="1" ht="22.5" customHeight="1" x14ac:dyDescent="0.2">
      <c r="A18" s="6"/>
      <c r="B18" s="31" t="str">
        <f>+[4]表１!B19</f>
        <v>宿泊業，飲食サービス業</v>
      </c>
      <c r="C18" s="32">
        <v>83.3</v>
      </c>
      <c r="D18" s="33">
        <v>-0.5</v>
      </c>
      <c r="E18" s="32">
        <v>82.4</v>
      </c>
      <c r="F18" s="33">
        <v>2.8</v>
      </c>
      <c r="G18" s="32">
        <v>0.9</v>
      </c>
      <c r="H18" s="33">
        <v>-75.599999999999994</v>
      </c>
      <c r="I18" s="32">
        <v>15.2</v>
      </c>
      <c r="J18" s="34">
        <v>0</v>
      </c>
      <c r="K18" s="6"/>
      <c r="L18" s="4"/>
    </row>
    <row r="19" spans="1:12" s="5" customFormat="1" ht="22.5" customHeight="1" x14ac:dyDescent="0.2">
      <c r="A19" s="6"/>
      <c r="B19" s="35" t="str">
        <f>+[4]表１!B20</f>
        <v>生活関連サービス業，娯楽業</v>
      </c>
      <c r="C19" s="32">
        <v>145.30000000000001</v>
      </c>
      <c r="D19" s="33">
        <v>7</v>
      </c>
      <c r="E19" s="32">
        <v>134.4</v>
      </c>
      <c r="F19" s="33">
        <v>3.2</v>
      </c>
      <c r="G19" s="32">
        <v>10.9</v>
      </c>
      <c r="H19" s="33">
        <v>94.7</v>
      </c>
      <c r="I19" s="32">
        <v>18.5</v>
      </c>
      <c r="J19" s="34">
        <v>-0.3</v>
      </c>
      <c r="K19" s="6"/>
      <c r="L19" s="4"/>
    </row>
    <row r="20" spans="1:12" s="5" customFormat="1" ht="22.5" customHeight="1" x14ac:dyDescent="0.2">
      <c r="A20" s="6"/>
      <c r="B20" s="31" t="str">
        <f>+[4]表１!B21</f>
        <v>教育，学習支援業</v>
      </c>
      <c r="C20" s="32">
        <v>156.19999999999999</v>
      </c>
      <c r="D20" s="33">
        <v>-7.6</v>
      </c>
      <c r="E20" s="32">
        <v>134.6</v>
      </c>
      <c r="F20" s="33">
        <v>-7.6</v>
      </c>
      <c r="G20" s="32">
        <v>21.6</v>
      </c>
      <c r="H20" s="33">
        <v>-7.7</v>
      </c>
      <c r="I20" s="32">
        <v>19.100000000000001</v>
      </c>
      <c r="J20" s="34">
        <v>-1.1000000000000001</v>
      </c>
      <c r="K20" s="6"/>
      <c r="L20" s="4"/>
    </row>
    <row r="21" spans="1:12" s="5" customFormat="1" ht="22.5" customHeight="1" x14ac:dyDescent="0.2">
      <c r="A21" s="6"/>
      <c r="B21" s="31" t="str">
        <f>+[4]表１!B22</f>
        <v>医療，福祉</v>
      </c>
      <c r="C21" s="37">
        <v>137.19999999999999</v>
      </c>
      <c r="D21" s="33">
        <v>-4.0999999999999996</v>
      </c>
      <c r="E21" s="32">
        <v>132.30000000000001</v>
      </c>
      <c r="F21" s="33">
        <v>-4.7</v>
      </c>
      <c r="G21" s="32">
        <v>4.9000000000000004</v>
      </c>
      <c r="H21" s="33">
        <v>19.5</v>
      </c>
      <c r="I21" s="32">
        <v>18.5</v>
      </c>
      <c r="J21" s="34">
        <v>-0.9</v>
      </c>
      <c r="K21" s="6"/>
      <c r="L21" s="4"/>
    </row>
    <row r="22" spans="1:12" s="5" customFormat="1" ht="22.5" customHeight="1" x14ac:dyDescent="0.2">
      <c r="A22" s="6"/>
      <c r="B22" s="31" t="str">
        <f>+[4]表１!B23</f>
        <v>複合サービス事業</v>
      </c>
      <c r="C22" s="37">
        <v>149.9</v>
      </c>
      <c r="D22" s="33">
        <v>-4.7</v>
      </c>
      <c r="E22" s="32">
        <v>145.9</v>
      </c>
      <c r="F22" s="33">
        <v>-4.7</v>
      </c>
      <c r="G22" s="32">
        <v>4</v>
      </c>
      <c r="H22" s="33">
        <v>-4.8</v>
      </c>
      <c r="I22" s="32">
        <v>19.399999999999999</v>
      </c>
      <c r="J22" s="34">
        <v>-0.4</v>
      </c>
      <c r="K22" s="6"/>
      <c r="L22" s="4"/>
    </row>
    <row r="23" spans="1:12" s="5" customFormat="1" ht="22.5" customHeight="1" x14ac:dyDescent="0.2">
      <c r="A23" s="6"/>
      <c r="B23" s="38" t="str">
        <f>+[4]表１!B24</f>
        <v>サービス業（他に分類されないもの）</v>
      </c>
      <c r="C23" s="39">
        <v>135.6</v>
      </c>
      <c r="D23" s="40">
        <v>-6.2</v>
      </c>
      <c r="E23" s="39">
        <v>129.9</v>
      </c>
      <c r="F23" s="40">
        <v>-4.5999999999999996</v>
      </c>
      <c r="G23" s="39">
        <v>5.7</v>
      </c>
      <c r="H23" s="40">
        <v>-32.200000000000003</v>
      </c>
      <c r="I23" s="39">
        <v>18.7</v>
      </c>
      <c r="J23" s="41">
        <v>-0.7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146.4</v>
      </c>
      <c r="D30" s="61">
        <v>-3.4</v>
      </c>
      <c r="E30" s="32">
        <v>136.30000000000001</v>
      </c>
      <c r="F30" s="61">
        <v>-2.9</v>
      </c>
      <c r="G30" s="62">
        <v>10.1</v>
      </c>
      <c r="H30" s="61">
        <v>-8.1999999999999993</v>
      </c>
      <c r="I30" s="32">
        <v>18.899999999999999</v>
      </c>
      <c r="J30" s="34">
        <v>-0.6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162.6</v>
      </c>
      <c r="D31" s="61">
        <v>-3.3</v>
      </c>
      <c r="E31" s="32">
        <v>154.4</v>
      </c>
      <c r="F31" s="61">
        <v>-2.2000000000000002</v>
      </c>
      <c r="G31" s="62">
        <v>8.1999999999999993</v>
      </c>
      <c r="H31" s="63">
        <v>-18.8</v>
      </c>
      <c r="I31" s="32">
        <v>20.399999999999999</v>
      </c>
      <c r="J31" s="34">
        <v>-0.9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163.19999999999999</v>
      </c>
      <c r="D32" s="61">
        <v>-0.2</v>
      </c>
      <c r="E32" s="32">
        <v>151.5</v>
      </c>
      <c r="F32" s="61">
        <v>-0.2</v>
      </c>
      <c r="G32" s="62">
        <v>11.7</v>
      </c>
      <c r="H32" s="63">
        <v>-0.8</v>
      </c>
      <c r="I32" s="32">
        <v>19.8</v>
      </c>
      <c r="J32" s="34">
        <v>-0.3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147.69999999999999</v>
      </c>
      <c r="D33" s="61">
        <v>-8.6</v>
      </c>
      <c r="E33" s="32">
        <v>138.30000000000001</v>
      </c>
      <c r="F33" s="61">
        <v>-6.3</v>
      </c>
      <c r="G33" s="62">
        <v>9.4</v>
      </c>
      <c r="H33" s="63">
        <v>-32.799999999999997</v>
      </c>
      <c r="I33" s="32">
        <v>18.600000000000001</v>
      </c>
      <c r="J33" s="34">
        <v>-1.5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145</v>
      </c>
      <c r="D34" s="61">
        <v>-12.3</v>
      </c>
      <c r="E34" s="32">
        <v>137.6</v>
      </c>
      <c r="F34" s="61">
        <v>-10.6</v>
      </c>
      <c r="G34" s="62">
        <v>7.4</v>
      </c>
      <c r="H34" s="63">
        <v>-37.299999999999997</v>
      </c>
      <c r="I34" s="32">
        <v>19.100000000000001</v>
      </c>
      <c r="J34" s="34">
        <v>-0.8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182.5</v>
      </c>
      <c r="D35" s="61">
        <v>6.9</v>
      </c>
      <c r="E35" s="32">
        <v>158.30000000000001</v>
      </c>
      <c r="F35" s="61">
        <v>6.3</v>
      </c>
      <c r="G35" s="62">
        <v>24.2</v>
      </c>
      <c r="H35" s="63">
        <v>11.5</v>
      </c>
      <c r="I35" s="32">
        <v>20.6</v>
      </c>
      <c r="J35" s="34">
        <v>0.1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126.4</v>
      </c>
      <c r="D36" s="61">
        <v>-3.7</v>
      </c>
      <c r="E36" s="32">
        <v>121.3</v>
      </c>
      <c r="F36" s="61">
        <v>-1.8</v>
      </c>
      <c r="G36" s="62">
        <v>5.0999999999999996</v>
      </c>
      <c r="H36" s="63">
        <v>-32.9</v>
      </c>
      <c r="I36" s="32">
        <v>18.3</v>
      </c>
      <c r="J36" s="34">
        <v>-0.4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143.5</v>
      </c>
      <c r="D37" s="61">
        <v>-4.3</v>
      </c>
      <c r="E37" s="32">
        <v>132</v>
      </c>
      <c r="F37" s="61">
        <v>-8.3000000000000007</v>
      </c>
      <c r="G37" s="62">
        <v>11.5</v>
      </c>
      <c r="H37" s="63">
        <v>91.7</v>
      </c>
      <c r="I37" s="32">
        <v>18.5</v>
      </c>
      <c r="J37" s="34">
        <v>-2.2000000000000002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155.9</v>
      </c>
      <c r="D38" s="61">
        <v>-1.1000000000000001</v>
      </c>
      <c r="E38" s="32">
        <v>150.30000000000001</v>
      </c>
      <c r="F38" s="61">
        <v>-1.3</v>
      </c>
      <c r="G38" s="62">
        <v>5.6</v>
      </c>
      <c r="H38" s="63">
        <v>5.7</v>
      </c>
      <c r="I38" s="32">
        <v>20.3</v>
      </c>
      <c r="J38" s="34">
        <v>-0.4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158.6</v>
      </c>
      <c r="D39" s="61">
        <v>-9.3000000000000007</v>
      </c>
      <c r="E39" s="32">
        <v>152.4</v>
      </c>
      <c r="F39" s="61">
        <v>-5</v>
      </c>
      <c r="G39" s="62">
        <v>6.2</v>
      </c>
      <c r="H39" s="63">
        <v>-56.7</v>
      </c>
      <c r="I39" s="32">
        <v>19.8</v>
      </c>
      <c r="J39" s="34">
        <v>-1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75.8</v>
      </c>
      <c r="D40" s="61">
        <v>-22.6</v>
      </c>
      <c r="E40" s="32">
        <v>73.900000000000006</v>
      </c>
      <c r="F40" s="61">
        <v>-19.7</v>
      </c>
      <c r="G40" s="62">
        <v>1.9</v>
      </c>
      <c r="H40" s="63">
        <v>-67.3</v>
      </c>
      <c r="I40" s="32">
        <v>13.7</v>
      </c>
      <c r="J40" s="34">
        <v>-1.2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159.5</v>
      </c>
      <c r="D41" s="61">
        <v>16</v>
      </c>
      <c r="E41" s="32">
        <v>152.19999999999999</v>
      </c>
      <c r="F41" s="61">
        <v>19.5</v>
      </c>
      <c r="G41" s="62">
        <v>7.3</v>
      </c>
      <c r="H41" s="63">
        <v>-28.4</v>
      </c>
      <c r="I41" s="32">
        <v>19.2</v>
      </c>
      <c r="J41" s="34">
        <v>1.6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160.4</v>
      </c>
      <c r="D42" s="61">
        <v>-10.7</v>
      </c>
      <c r="E42" s="32">
        <v>135</v>
      </c>
      <c r="F42" s="61">
        <v>-8.6999999999999993</v>
      </c>
      <c r="G42" s="62">
        <v>25.4</v>
      </c>
      <c r="H42" s="63">
        <v>-20.100000000000001</v>
      </c>
      <c r="I42" s="32">
        <v>19.100000000000001</v>
      </c>
      <c r="J42" s="34">
        <v>-1.1000000000000001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140.30000000000001</v>
      </c>
      <c r="D43" s="61">
        <v>-4</v>
      </c>
      <c r="E43" s="32">
        <v>134.4</v>
      </c>
      <c r="F43" s="61">
        <v>-5.3</v>
      </c>
      <c r="G43" s="62">
        <v>5.9</v>
      </c>
      <c r="H43" s="63">
        <v>40.4</v>
      </c>
      <c r="I43" s="32">
        <v>18.5</v>
      </c>
      <c r="J43" s="34">
        <v>-1.1000000000000001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147.6</v>
      </c>
      <c r="D44" s="61">
        <v>-7.8</v>
      </c>
      <c r="E44" s="32">
        <v>144</v>
      </c>
      <c r="F44" s="61">
        <v>-6.4</v>
      </c>
      <c r="G44" s="62">
        <v>3.6</v>
      </c>
      <c r="H44" s="63">
        <v>-42</v>
      </c>
      <c r="I44" s="32">
        <v>19.100000000000001</v>
      </c>
      <c r="J44" s="34">
        <v>-0.8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130.30000000000001</v>
      </c>
      <c r="D45" s="67">
        <v>-7.6</v>
      </c>
      <c r="E45" s="39">
        <v>124.1</v>
      </c>
      <c r="F45" s="67">
        <v>-6</v>
      </c>
      <c r="G45" s="68">
        <v>6.2</v>
      </c>
      <c r="H45" s="69">
        <v>-30.3</v>
      </c>
      <c r="I45" s="39">
        <v>18.100000000000001</v>
      </c>
      <c r="J45" s="41">
        <v>-0.9</v>
      </c>
      <c r="K45" s="6"/>
      <c r="L45" s="4"/>
    </row>
    <row r="46" spans="1:12" ht="34.200000000000003" customHeight="1" x14ac:dyDescent="0.2">
      <c r="A46" s="4"/>
      <c r="B46" s="80" t="s">
        <v>43</v>
      </c>
      <c r="C46" s="80"/>
      <c r="D46" s="80"/>
      <c r="E46" s="80"/>
      <c r="F46" s="80"/>
      <c r="G46" s="80"/>
      <c r="H46" s="80"/>
      <c r="I46" s="80"/>
      <c r="J46" s="80"/>
      <c r="K46" s="1"/>
      <c r="L46" s="4"/>
    </row>
    <row r="47" spans="1:12" ht="22.5" customHeight="1" x14ac:dyDescent="0.2">
      <c r="A47" s="4"/>
      <c r="B47" s="7"/>
      <c r="C47" s="72"/>
      <c r="D47" s="73"/>
      <c r="E47" s="74"/>
      <c r="F47" s="74"/>
      <c r="G47" s="74"/>
      <c r="H47" s="74"/>
      <c r="I47" s="74"/>
      <c r="J47" s="1"/>
      <c r="K47" s="1"/>
      <c r="L47" s="4"/>
    </row>
    <row r="48" spans="1:12" ht="22.5" customHeight="1" x14ac:dyDescent="0.2">
      <c r="A48" s="4"/>
      <c r="C48" s="1"/>
      <c r="D48" s="1"/>
      <c r="E48" s="1"/>
      <c r="F48" s="1"/>
      <c r="G48" s="1"/>
      <c r="H48" s="1"/>
      <c r="I48" s="1"/>
      <c r="J48" s="1"/>
      <c r="K48" s="1"/>
      <c r="L48" s="4"/>
    </row>
    <row r="49" spans="1:12" ht="22.5" customHeight="1" x14ac:dyDescent="0.2">
      <c r="A49" s="4"/>
      <c r="B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L56" s="4"/>
    </row>
    <row r="59" spans="1:12" ht="22.5" customHeight="1" x14ac:dyDescent="0.2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174DB-7F1B-4119-8812-B9AE20459C77}">
  <sheetPr>
    <pageSetUpPr autoPageBreaks="0"/>
  </sheetPr>
  <dimension ref="A1:L74"/>
  <sheetViews>
    <sheetView showGridLines="0" tabSelected="1" view="pageBreakPreview" zoomScale="70" zoomScaleNormal="80" zoomScaleSheetLayoutView="70" zoomScalePageLayoutView="90" workbookViewId="0">
      <selection activeCell="L19" sqref="L19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47</v>
      </c>
      <c r="C1" s="76"/>
      <c r="D1" s="76"/>
      <c r="E1" s="77"/>
      <c r="F1" s="78"/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tr">
        <f>+[4]表１!B9</f>
        <v>調査産業計</v>
      </c>
      <c r="C8" s="32">
        <v>141</v>
      </c>
      <c r="D8" s="33">
        <v>-0.9</v>
      </c>
      <c r="E8" s="32">
        <v>132.69999999999999</v>
      </c>
      <c r="F8" s="33">
        <v>0.2</v>
      </c>
      <c r="G8" s="32">
        <v>8.3000000000000007</v>
      </c>
      <c r="H8" s="33">
        <v>-15.3</v>
      </c>
      <c r="I8" s="32">
        <v>18.8</v>
      </c>
      <c r="J8" s="34">
        <v>0.2</v>
      </c>
      <c r="K8" s="6"/>
      <c r="L8" s="4"/>
    </row>
    <row r="9" spans="1:12" s="5" customFormat="1" ht="22.5" customHeight="1" x14ac:dyDescent="0.2">
      <c r="A9" s="6"/>
      <c r="B9" s="31" t="str">
        <f>+[4]表１!B10</f>
        <v>建設業</v>
      </c>
      <c r="C9" s="32">
        <v>157.5</v>
      </c>
      <c r="D9" s="33">
        <v>-1.9</v>
      </c>
      <c r="E9" s="32">
        <v>148.19999999999999</v>
      </c>
      <c r="F9" s="33">
        <v>-3.5</v>
      </c>
      <c r="G9" s="32">
        <v>9.3000000000000007</v>
      </c>
      <c r="H9" s="33">
        <v>34.799999999999997</v>
      </c>
      <c r="I9" s="32">
        <v>20.2</v>
      </c>
      <c r="J9" s="34">
        <v>-1</v>
      </c>
      <c r="K9" s="6"/>
      <c r="L9" s="4"/>
    </row>
    <row r="10" spans="1:12" s="5" customFormat="1" ht="22.5" customHeight="1" x14ac:dyDescent="0.2">
      <c r="A10" s="6"/>
      <c r="B10" s="31" t="str">
        <f>+[4]表１!B11</f>
        <v>製造業</v>
      </c>
      <c r="C10" s="32">
        <v>162.6</v>
      </c>
      <c r="D10" s="33">
        <v>3</v>
      </c>
      <c r="E10" s="32">
        <v>151.80000000000001</v>
      </c>
      <c r="F10" s="33">
        <v>4.2</v>
      </c>
      <c r="G10" s="32">
        <v>10.8</v>
      </c>
      <c r="H10" s="33">
        <v>-11.4</v>
      </c>
      <c r="I10" s="32">
        <v>20.100000000000001</v>
      </c>
      <c r="J10" s="34">
        <v>0.7</v>
      </c>
      <c r="K10" s="6"/>
      <c r="L10" s="4"/>
    </row>
    <row r="11" spans="1:12" s="5" customFormat="1" ht="22.5" customHeight="1" x14ac:dyDescent="0.2">
      <c r="A11" s="6"/>
      <c r="B11" s="35" t="str">
        <f>+[4]表１!B12</f>
        <v>電気・ガス・熱供給・水道業</v>
      </c>
      <c r="C11" s="32">
        <v>156.4</v>
      </c>
      <c r="D11" s="33">
        <v>4.8</v>
      </c>
      <c r="E11" s="32">
        <v>148</v>
      </c>
      <c r="F11" s="33">
        <v>10.5</v>
      </c>
      <c r="G11" s="32">
        <v>8.4</v>
      </c>
      <c r="H11" s="33">
        <v>-44.7</v>
      </c>
      <c r="I11" s="32">
        <v>19.8</v>
      </c>
      <c r="J11" s="34">
        <v>1.4</v>
      </c>
      <c r="K11" s="6"/>
      <c r="L11" s="4"/>
    </row>
    <row r="12" spans="1:12" s="5" customFormat="1" ht="22.5" customHeight="1" x14ac:dyDescent="0.2">
      <c r="A12" s="6"/>
      <c r="B12" s="31" t="str">
        <f>+[4]表１!B13</f>
        <v>情報通信業</v>
      </c>
      <c r="C12" s="32">
        <v>157.9</v>
      </c>
      <c r="D12" s="33">
        <v>1.9</v>
      </c>
      <c r="E12" s="32">
        <v>147</v>
      </c>
      <c r="F12" s="33">
        <v>1.3</v>
      </c>
      <c r="G12" s="32">
        <v>10.9</v>
      </c>
      <c r="H12" s="33">
        <v>11.3</v>
      </c>
      <c r="I12" s="32">
        <v>20</v>
      </c>
      <c r="J12" s="34">
        <v>1.1000000000000001</v>
      </c>
      <c r="K12" s="6"/>
      <c r="L12" s="4"/>
    </row>
    <row r="13" spans="1:12" s="5" customFormat="1" ht="22.5" customHeight="1" x14ac:dyDescent="0.2">
      <c r="A13" s="6"/>
      <c r="B13" s="31" t="str">
        <f>+[4]表１!B14</f>
        <v>運輸業，郵便業</v>
      </c>
      <c r="C13" s="32">
        <v>170.5</v>
      </c>
      <c r="D13" s="33">
        <v>-6.7</v>
      </c>
      <c r="E13" s="32">
        <v>155.30000000000001</v>
      </c>
      <c r="F13" s="33">
        <v>2.5</v>
      </c>
      <c r="G13" s="32">
        <v>15.2</v>
      </c>
      <c r="H13" s="33">
        <v>-51.4</v>
      </c>
      <c r="I13" s="32">
        <v>20.7</v>
      </c>
      <c r="J13" s="34">
        <v>0.1</v>
      </c>
      <c r="K13" s="6"/>
      <c r="L13" s="4"/>
    </row>
    <row r="14" spans="1:12" s="5" customFormat="1" ht="22.5" customHeight="1" x14ac:dyDescent="0.2">
      <c r="A14" s="6"/>
      <c r="B14" s="31" t="str">
        <f>+[4]表１!B15</f>
        <v>卸売業，小売業</v>
      </c>
      <c r="C14" s="32">
        <v>128.80000000000001</v>
      </c>
      <c r="D14" s="33">
        <v>-4.8</v>
      </c>
      <c r="E14" s="32">
        <v>121.1</v>
      </c>
      <c r="F14" s="33">
        <v>-4.4000000000000004</v>
      </c>
      <c r="G14" s="32">
        <v>7.7</v>
      </c>
      <c r="H14" s="33">
        <v>-9.4</v>
      </c>
      <c r="I14" s="32">
        <v>18.2</v>
      </c>
      <c r="J14" s="34">
        <v>-0.1</v>
      </c>
      <c r="K14" s="6"/>
      <c r="L14" s="4"/>
    </row>
    <row r="15" spans="1:12" s="5" customFormat="1" ht="22.5" customHeight="1" x14ac:dyDescent="0.2">
      <c r="A15" s="6"/>
      <c r="B15" s="31" t="str">
        <f>+[4]表１!B16</f>
        <v>金融業，保険業</v>
      </c>
      <c r="C15" s="32">
        <v>152.4</v>
      </c>
      <c r="D15" s="33">
        <v>8.3000000000000007</v>
      </c>
      <c r="E15" s="32">
        <v>141.80000000000001</v>
      </c>
      <c r="F15" s="33">
        <v>4.8</v>
      </c>
      <c r="G15" s="32">
        <v>10.6</v>
      </c>
      <c r="H15" s="33">
        <v>96.3</v>
      </c>
      <c r="I15" s="32">
        <v>19.5</v>
      </c>
      <c r="J15" s="34">
        <v>1.3</v>
      </c>
      <c r="K15" s="6"/>
    </row>
    <row r="16" spans="1:12" s="5" customFormat="1" ht="22.5" customHeight="1" x14ac:dyDescent="0.2">
      <c r="A16" s="6"/>
      <c r="B16" s="31" t="str">
        <f>+[4]表１!B17</f>
        <v>不動産業，物品賃貸業</v>
      </c>
      <c r="C16" s="32">
        <v>153.9</v>
      </c>
      <c r="D16" s="33">
        <v>34.9</v>
      </c>
      <c r="E16" s="32">
        <v>147.6</v>
      </c>
      <c r="F16" s="33">
        <v>32.5</v>
      </c>
      <c r="G16" s="32">
        <v>6.3</v>
      </c>
      <c r="H16" s="33">
        <v>133.5</v>
      </c>
      <c r="I16" s="32">
        <v>19.8</v>
      </c>
      <c r="J16" s="34">
        <v>3.1</v>
      </c>
      <c r="K16" s="6"/>
    </row>
    <row r="17" spans="1:12" s="5" customFormat="1" ht="22.5" customHeight="1" x14ac:dyDescent="0.2">
      <c r="A17" s="6"/>
      <c r="B17" s="36" t="str">
        <f>+[4]表１!B18</f>
        <v>学術研究，専門・技術サービス業</v>
      </c>
      <c r="C17" s="32">
        <v>146.19999999999999</v>
      </c>
      <c r="D17" s="33">
        <v>-6.5</v>
      </c>
      <c r="E17" s="32">
        <v>141.19999999999999</v>
      </c>
      <c r="F17" s="33">
        <v>-4.8</v>
      </c>
      <c r="G17" s="32">
        <v>5</v>
      </c>
      <c r="H17" s="33">
        <v>-38.299999999999997</v>
      </c>
      <c r="I17" s="32">
        <v>18.899999999999999</v>
      </c>
      <c r="J17" s="34">
        <v>-0.5</v>
      </c>
      <c r="K17" s="6"/>
      <c r="L17" s="4"/>
    </row>
    <row r="18" spans="1:12" s="5" customFormat="1" ht="22.5" customHeight="1" x14ac:dyDescent="0.2">
      <c r="A18" s="6"/>
      <c r="B18" s="31" t="str">
        <f>+[4]表１!B19</f>
        <v>宿泊業，飲食サービス業</v>
      </c>
      <c r="C18" s="32">
        <v>84.9</v>
      </c>
      <c r="D18" s="33">
        <v>-0.5</v>
      </c>
      <c r="E18" s="32">
        <v>83.2</v>
      </c>
      <c r="F18" s="33">
        <v>2.2999999999999998</v>
      </c>
      <c r="G18" s="32">
        <v>1.7</v>
      </c>
      <c r="H18" s="33">
        <v>-58.5</v>
      </c>
      <c r="I18" s="32">
        <v>15</v>
      </c>
      <c r="J18" s="34">
        <v>-0.1</v>
      </c>
      <c r="K18" s="6"/>
      <c r="L18" s="4"/>
    </row>
    <row r="19" spans="1:12" s="5" customFormat="1" ht="22.5" customHeight="1" x14ac:dyDescent="0.2">
      <c r="A19" s="6"/>
      <c r="B19" s="35" t="str">
        <f>+[4]表１!B20</f>
        <v>生活関連サービス業，娯楽業</v>
      </c>
      <c r="C19" s="32">
        <v>151.19999999999999</v>
      </c>
      <c r="D19" s="33">
        <v>16.899999999999999</v>
      </c>
      <c r="E19" s="32">
        <v>137.19999999999999</v>
      </c>
      <c r="F19" s="33">
        <v>15.2</v>
      </c>
      <c r="G19" s="32">
        <v>14</v>
      </c>
      <c r="H19" s="33">
        <v>38.6</v>
      </c>
      <c r="I19" s="32">
        <v>19.2</v>
      </c>
      <c r="J19" s="34">
        <v>2.9</v>
      </c>
      <c r="K19" s="6"/>
      <c r="L19" s="4"/>
    </row>
    <row r="20" spans="1:12" s="5" customFormat="1" ht="22.5" customHeight="1" x14ac:dyDescent="0.2">
      <c r="A20" s="6"/>
      <c r="B20" s="31" t="str">
        <f>+[4]表１!B21</f>
        <v>教育，学習支援業</v>
      </c>
      <c r="C20" s="32">
        <v>142.9</v>
      </c>
      <c r="D20" s="33">
        <v>-4.5</v>
      </c>
      <c r="E20" s="32">
        <v>126.9</v>
      </c>
      <c r="F20" s="33">
        <v>0.3</v>
      </c>
      <c r="G20" s="32">
        <v>16</v>
      </c>
      <c r="H20" s="33">
        <v>-30.7</v>
      </c>
      <c r="I20" s="32">
        <v>18.3</v>
      </c>
      <c r="J20" s="34">
        <v>0.9</v>
      </c>
      <c r="K20" s="6"/>
      <c r="L20" s="4"/>
    </row>
    <row r="21" spans="1:12" s="5" customFormat="1" ht="22.5" customHeight="1" x14ac:dyDescent="0.2">
      <c r="A21" s="6"/>
      <c r="B21" s="31" t="str">
        <f>+[4]表１!B22</f>
        <v>医療，福祉</v>
      </c>
      <c r="C21" s="37">
        <v>141.6</v>
      </c>
      <c r="D21" s="33">
        <v>-1</v>
      </c>
      <c r="E21" s="32">
        <v>136.4</v>
      </c>
      <c r="F21" s="33">
        <v>-1.2</v>
      </c>
      <c r="G21" s="32">
        <v>5.2</v>
      </c>
      <c r="H21" s="33">
        <v>6.1</v>
      </c>
      <c r="I21" s="32">
        <v>18.7</v>
      </c>
      <c r="J21" s="34">
        <v>-0.2</v>
      </c>
      <c r="K21" s="6"/>
      <c r="L21" s="4"/>
    </row>
    <row r="22" spans="1:12" s="5" customFormat="1" ht="22.5" customHeight="1" x14ac:dyDescent="0.2">
      <c r="A22" s="6"/>
      <c r="B22" s="31" t="str">
        <f>+[4]表１!B23</f>
        <v>複合サービス事業</v>
      </c>
      <c r="C22" s="37">
        <v>152.69999999999999</v>
      </c>
      <c r="D22" s="33">
        <v>0.6</v>
      </c>
      <c r="E22" s="32">
        <v>148.80000000000001</v>
      </c>
      <c r="F22" s="33">
        <v>1</v>
      </c>
      <c r="G22" s="32">
        <v>3.9</v>
      </c>
      <c r="H22" s="33">
        <v>-13.4</v>
      </c>
      <c r="I22" s="32">
        <v>21.1</v>
      </c>
      <c r="J22" s="34">
        <v>2</v>
      </c>
      <c r="K22" s="6"/>
      <c r="L22" s="4"/>
    </row>
    <row r="23" spans="1:12" s="5" customFormat="1" ht="22.5" customHeight="1" x14ac:dyDescent="0.2">
      <c r="A23" s="6"/>
      <c r="B23" s="38" t="str">
        <f>+[4]表１!B24</f>
        <v>サービス業（他に分類されないもの）</v>
      </c>
      <c r="C23" s="39">
        <v>136.4</v>
      </c>
      <c r="D23" s="40">
        <v>-2.8</v>
      </c>
      <c r="E23" s="39">
        <v>130.69999999999999</v>
      </c>
      <c r="F23" s="40">
        <v>-1.6</v>
      </c>
      <c r="G23" s="39">
        <v>5.7</v>
      </c>
      <c r="H23" s="40">
        <v>-23</v>
      </c>
      <c r="I23" s="39">
        <v>18.7</v>
      </c>
      <c r="J23" s="41">
        <v>-0.2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146.4</v>
      </c>
      <c r="D30" s="61">
        <v>0.1</v>
      </c>
      <c r="E30" s="32">
        <v>136.69999999999999</v>
      </c>
      <c r="F30" s="61">
        <v>1.1000000000000001</v>
      </c>
      <c r="G30" s="62">
        <v>9.6999999999999993</v>
      </c>
      <c r="H30" s="61">
        <v>-12.6</v>
      </c>
      <c r="I30" s="32">
        <v>18.899999999999999</v>
      </c>
      <c r="J30" s="34">
        <v>0.2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163.9</v>
      </c>
      <c r="D31" s="61">
        <v>-3.2</v>
      </c>
      <c r="E31" s="32">
        <v>154.9</v>
      </c>
      <c r="F31" s="61">
        <v>-3</v>
      </c>
      <c r="G31" s="62">
        <v>9</v>
      </c>
      <c r="H31" s="63">
        <v>-7.2</v>
      </c>
      <c r="I31" s="32">
        <v>20.7</v>
      </c>
      <c r="J31" s="34">
        <v>-0.6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165</v>
      </c>
      <c r="D32" s="61">
        <v>2.8</v>
      </c>
      <c r="E32" s="32">
        <v>152.9</v>
      </c>
      <c r="F32" s="61">
        <v>3.6</v>
      </c>
      <c r="G32" s="62">
        <v>12.1</v>
      </c>
      <c r="H32" s="63">
        <v>-6.1</v>
      </c>
      <c r="I32" s="32">
        <v>20</v>
      </c>
      <c r="J32" s="34">
        <v>0.4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158.69999999999999</v>
      </c>
      <c r="D33" s="61">
        <v>6.4</v>
      </c>
      <c r="E33" s="32">
        <v>146.4</v>
      </c>
      <c r="F33" s="61">
        <v>9.3000000000000007</v>
      </c>
      <c r="G33" s="62">
        <v>12.3</v>
      </c>
      <c r="H33" s="63">
        <v>-19.100000000000001</v>
      </c>
      <c r="I33" s="32">
        <v>19.899999999999999</v>
      </c>
      <c r="J33" s="34">
        <v>1.5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150.69999999999999</v>
      </c>
      <c r="D34" s="61">
        <v>-1.7</v>
      </c>
      <c r="E34" s="32">
        <v>141.19999999999999</v>
      </c>
      <c r="F34" s="61">
        <v>-0.6</v>
      </c>
      <c r="G34" s="62">
        <v>9.5</v>
      </c>
      <c r="H34" s="63">
        <v>-14.5</v>
      </c>
      <c r="I34" s="32">
        <v>19.5</v>
      </c>
      <c r="J34" s="34">
        <v>1.1000000000000001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174.8</v>
      </c>
      <c r="D35" s="61">
        <v>-0.1</v>
      </c>
      <c r="E35" s="32">
        <v>158</v>
      </c>
      <c r="F35" s="61">
        <v>5.6</v>
      </c>
      <c r="G35" s="62">
        <v>16.8</v>
      </c>
      <c r="H35" s="63">
        <v>-33.9</v>
      </c>
      <c r="I35" s="32">
        <v>20.7</v>
      </c>
      <c r="J35" s="34">
        <v>0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123.4</v>
      </c>
      <c r="D36" s="61">
        <v>-4.5999999999999996</v>
      </c>
      <c r="E36" s="32">
        <v>118.3</v>
      </c>
      <c r="F36" s="61">
        <v>-2.5</v>
      </c>
      <c r="G36" s="62">
        <v>5.0999999999999996</v>
      </c>
      <c r="H36" s="63">
        <v>-37.1</v>
      </c>
      <c r="I36" s="32">
        <v>18</v>
      </c>
      <c r="J36" s="34">
        <v>-0.2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148.6</v>
      </c>
      <c r="D37" s="61">
        <v>0</v>
      </c>
      <c r="E37" s="32">
        <v>135.4</v>
      </c>
      <c r="F37" s="61">
        <v>0</v>
      </c>
      <c r="G37" s="62">
        <v>13.2</v>
      </c>
      <c r="H37" s="63">
        <v>0</v>
      </c>
      <c r="I37" s="32">
        <v>18.600000000000001</v>
      </c>
      <c r="J37" s="34">
        <v>-0.1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159</v>
      </c>
      <c r="D38" s="61">
        <v>4.2</v>
      </c>
      <c r="E38" s="32">
        <v>153.6</v>
      </c>
      <c r="F38" s="61">
        <v>3.7</v>
      </c>
      <c r="G38" s="62">
        <v>5.4</v>
      </c>
      <c r="H38" s="63">
        <v>22.8</v>
      </c>
      <c r="I38" s="32">
        <v>20.7</v>
      </c>
      <c r="J38" s="34">
        <v>0.5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150.1</v>
      </c>
      <c r="D39" s="61">
        <v>-6.7</v>
      </c>
      <c r="E39" s="32">
        <v>141.4</v>
      </c>
      <c r="F39" s="61">
        <v>-3.8</v>
      </c>
      <c r="G39" s="62">
        <v>8.6999999999999993</v>
      </c>
      <c r="H39" s="63">
        <v>-37.4</v>
      </c>
      <c r="I39" s="32">
        <v>17.899999999999999</v>
      </c>
      <c r="J39" s="34">
        <v>-1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77.900000000000006</v>
      </c>
      <c r="D40" s="61">
        <v>-20.7</v>
      </c>
      <c r="E40" s="32">
        <v>75</v>
      </c>
      <c r="F40" s="61">
        <v>-18.600000000000001</v>
      </c>
      <c r="G40" s="62">
        <v>2.9</v>
      </c>
      <c r="H40" s="63">
        <v>-51.7</v>
      </c>
      <c r="I40" s="32">
        <v>13.9</v>
      </c>
      <c r="J40" s="34">
        <v>-1.1000000000000001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165.7</v>
      </c>
      <c r="D41" s="61">
        <v>25.2</v>
      </c>
      <c r="E41" s="32">
        <v>155.5</v>
      </c>
      <c r="F41" s="61">
        <v>26.4</v>
      </c>
      <c r="G41" s="62">
        <v>10.199999999999999</v>
      </c>
      <c r="H41" s="63">
        <v>8.5</v>
      </c>
      <c r="I41" s="32">
        <v>20</v>
      </c>
      <c r="J41" s="34">
        <v>4.3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152</v>
      </c>
      <c r="D42" s="61">
        <v>-1.7</v>
      </c>
      <c r="E42" s="32">
        <v>131</v>
      </c>
      <c r="F42" s="61">
        <v>2.8</v>
      </c>
      <c r="G42" s="62">
        <v>21</v>
      </c>
      <c r="H42" s="63">
        <v>-22.8</v>
      </c>
      <c r="I42" s="32">
        <v>18.5</v>
      </c>
      <c r="J42" s="34">
        <v>1.1000000000000001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142.69999999999999</v>
      </c>
      <c r="D43" s="61">
        <v>1.2</v>
      </c>
      <c r="E43" s="32">
        <v>136</v>
      </c>
      <c r="F43" s="61">
        <v>-0.4</v>
      </c>
      <c r="G43" s="62">
        <v>6.7</v>
      </c>
      <c r="H43" s="63">
        <v>45.7</v>
      </c>
      <c r="I43" s="32">
        <v>18.600000000000001</v>
      </c>
      <c r="J43" s="34">
        <v>-0.3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157.30000000000001</v>
      </c>
      <c r="D44" s="61">
        <v>0</v>
      </c>
      <c r="E44" s="32">
        <v>153.19999999999999</v>
      </c>
      <c r="F44" s="61">
        <v>0.6</v>
      </c>
      <c r="G44" s="62">
        <v>4.0999999999999996</v>
      </c>
      <c r="H44" s="63">
        <v>-19.5</v>
      </c>
      <c r="I44" s="32">
        <v>20.399999999999999</v>
      </c>
      <c r="J44" s="34">
        <v>0.7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133.69999999999999</v>
      </c>
      <c r="D45" s="67">
        <v>-4.2</v>
      </c>
      <c r="E45" s="39">
        <v>127.4</v>
      </c>
      <c r="F45" s="67">
        <v>-2.5</v>
      </c>
      <c r="G45" s="68">
        <v>6.3</v>
      </c>
      <c r="H45" s="69">
        <v>-30</v>
      </c>
      <c r="I45" s="39">
        <v>18.5</v>
      </c>
      <c r="J45" s="41">
        <v>0</v>
      </c>
      <c r="K45" s="6"/>
      <c r="L45" s="4"/>
    </row>
    <row r="46" spans="1:12" ht="34.200000000000003" customHeight="1" x14ac:dyDescent="0.2">
      <c r="A46" s="4"/>
      <c r="B46" s="80" t="s">
        <v>43</v>
      </c>
      <c r="C46" s="80"/>
      <c r="D46" s="80"/>
      <c r="E46" s="80"/>
      <c r="F46" s="80"/>
      <c r="G46" s="80"/>
      <c r="H46" s="80"/>
      <c r="I46" s="80"/>
      <c r="J46" s="80"/>
      <c r="K46" s="1"/>
      <c r="L46" s="4"/>
    </row>
    <row r="47" spans="1:12" ht="22.5" customHeight="1" x14ac:dyDescent="0.2">
      <c r="A47" s="4"/>
      <c r="B47" s="7"/>
      <c r="C47" s="72"/>
      <c r="D47" s="73"/>
      <c r="E47" s="74"/>
      <c r="F47" s="74"/>
      <c r="G47" s="74"/>
      <c r="H47" s="74"/>
      <c r="I47" s="74"/>
      <c r="J47" s="1"/>
      <c r="K47" s="1"/>
      <c r="L47" s="4"/>
    </row>
    <row r="48" spans="1:12" ht="22.5" customHeight="1" x14ac:dyDescent="0.2">
      <c r="A48" s="4"/>
      <c r="C48" s="1"/>
      <c r="D48" s="1"/>
      <c r="E48" s="1"/>
      <c r="F48" s="1"/>
      <c r="G48" s="1"/>
      <c r="H48" s="1"/>
      <c r="I48" s="1"/>
      <c r="J48" s="1"/>
      <c r="K48" s="1"/>
      <c r="L48" s="4"/>
    </row>
    <row r="49" spans="1:12" ht="22.5" customHeight="1" x14ac:dyDescent="0.2">
      <c r="A49" s="4"/>
      <c r="B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L56" s="4"/>
    </row>
    <row r="59" spans="1:12" ht="22.5" customHeight="1" x14ac:dyDescent="0.2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R6.1</vt:lpstr>
      <vt:lpstr>R6.2</vt:lpstr>
      <vt:lpstr>R6.3</vt:lpstr>
      <vt:lpstr>R6.4</vt:lpstr>
      <vt:lpstr>R6.5</vt:lpstr>
      <vt:lpstr>R6.6</vt:lpstr>
      <vt:lpstr>R6.7</vt:lpstr>
      <vt:lpstr>R6.1!Print_Area</vt:lpstr>
      <vt:lpstr>R6.2!Print_Area</vt:lpstr>
      <vt:lpstr>R6.3!Print_Area</vt:lpstr>
      <vt:lpstr>R6.4!Print_Area</vt:lpstr>
      <vt:lpstr>R6.5!Print_Area</vt:lpstr>
      <vt:lpstr>R6.6!Print_Area</vt:lpstr>
      <vt:lpstr>R6.7!Print_Area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川越 淳平</cp:lastModifiedBy>
  <dcterms:created xsi:type="dcterms:W3CDTF">2017-05-09T05:20:17Z</dcterms:created>
  <dcterms:modified xsi:type="dcterms:W3CDTF">2024-09-24T00:13:04Z</dcterms:modified>
</cp:coreProperties>
</file>