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1 年報作成用\令和６年(令和５年作成分)\20 データ\統計表印刷用\"/>
    </mc:Choice>
  </mc:AlternateContent>
  <xr:revisionPtr revIDLastSave="0" documentId="13_ncr:1_{4945F2C4-9F88-41BA-8D24-2DE1BD519479}" xr6:coauthVersionLast="47" xr6:coauthVersionMax="47" xr10:uidLastSave="{00000000-0000-0000-0000-000000000000}"/>
  <bookViews>
    <workbookView xWindow="-108" yWindow="-108" windowWidth="23256" windowHeight="14016" firstSheet="1" activeTab="8" xr2:uid="{B8072DA2-2773-4D35-8653-00AAC2928C3A}"/>
  </bookViews>
  <sheets>
    <sheet name="第１,２,３表" sheetId="1" r:id="rId1"/>
    <sheet name="第４,５,６表" sheetId="2" r:id="rId2"/>
    <sheet name="第７,８,９表" sheetId="3" r:id="rId3"/>
    <sheet name="第10表" sheetId="4" r:id="rId4"/>
    <sheet name="第11表" sheetId="5" r:id="rId5"/>
    <sheet name="第12表" sheetId="6" r:id="rId6"/>
    <sheet name="第13表" sheetId="7" r:id="rId7"/>
    <sheet name="第14表" sheetId="8" r:id="rId8"/>
    <sheet name="第15表" sheetId="9" r:id="rId9"/>
  </sheets>
  <definedNames>
    <definedName name="_xlnm.Print_Area" localSheetId="0">'第１,２,３表'!$A$1:$L$59</definedName>
    <definedName name="_xlnm.Print_Area" localSheetId="3">第10表!$A$1:$U$360</definedName>
    <definedName name="_xlnm.Print_Area" localSheetId="4">第11表!$A$1:$S$240</definedName>
    <definedName name="_xlnm.Print_Area" localSheetId="5">第12表!$A$1:$W$240</definedName>
    <definedName name="_xlnm.Print_Area" localSheetId="6">第13表!$A$1:$O$168</definedName>
    <definedName name="_xlnm.Print_Area" localSheetId="7">第14表!$A$1:$S$168</definedName>
    <definedName name="_xlnm.Print_Area" localSheetId="8">第15表!$A$1:$AH$23</definedName>
    <definedName name="_xlnm.Print_Area" localSheetId="1">'第４,５,６表'!$A$1:$L$59</definedName>
    <definedName name="_xlnm.Print_Area" localSheetId="2">'第７,８,９表'!$A$1:$L$59</definedName>
    <definedName name="solver_cvg" localSheetId="4" hidden="1">0.001</definedName>
    <definedName name="solver_cvg" localSheetId="7" hidden="1">0.001</definedName>
    <definedName name="solver_drv" localSheetId="4" hidden="1">1</definedName>
    <definedName name="solver_drv" localSheetId="7" hidden="1">1</definedName>
    <definedName name="solver_est" localSheetId="4" hidden="1">1</definedName>
    <definedName name="solver_est" localSheetId="7" hidden="1">1</definedName>
    <definedName name="solver_itr" localSheetId="4" hidden="1">100</definedName>
    <definedName name="solver_itr" localSheetId="7" hidden="1">100</definedName>
    <definedName name="solver_lin" localSheetId="4" hidden="1">2</definedName>
    <definedName name="solver_lin" localSheetId="7" hidden="1">2</definedName>
    <definedName name="solver_neg" localSheetId="4" hidden="1">2</definedName>
    <definedName name="solver_neg" localSheetId="7" hidden="1">2</definedName>
    <definedName name="solver_num" localSheetId="4" hidden="1">0</definedName>
    <definedName name="solver_num" localSheetId="7" hidden="1">0</definedName>
    <definedName name="solver_nwt" localSheetId="4" hidden="1">1</definedName>
    <definedName name="solver_nwt" localSheetId="7" hidden="1">1</definedName>
    <definedName name="solver_opt" localSheetId="4" hidden="1">第11表!#REF!</definedName>
    <definedName name="solver_opt" localSheetId="7" hidden="1">第14表!#REF!</definedName>
    <definedName name="solver_pre" localSheetId="4" hidden="1">0.000001</definedName>
    <definedName name="solver_pre" localSheetId="7" hidden="1">0.000001</definedName>
    <definedName name="solver_scl" localSheetId="4" hidden="1">2</definedName>
    <definedName name="solver_scl" localSheetId="7" hidden="1">2</definedName>
    <definedName name="solver_sho" localSheetId="4" hidden="1">2</definedName>
    <definedName name="solver_sho" localSheetId="7" hidden="1">2</definedName>
    <definedName name="solver_tim" localSheetId="4" hidden="1">100</definedName>
    <definedName name="solver_tim" localSheetId="7" hidden="1">100</definedName>
    <definedName name="solver_tol" localSheetId="4" hidden="1">0.05</definedName>
    <definedName name="solver_tol" localSheetId="7" hidden="1">0.05</definedName>
    <definedName name="solver_typ" localSheetId="4" hidden="1">3</definedName>
    <definedName name="solver_typ" localSheetId="7" hidden="1">3</definedName>
    <definedName name="solver_val" localSheetId="4" hidden="1">0</definedName>
    <definedName name="solver_val" localSheetId="7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9" l="1"/>
  <c r="B12" i="9" s="1"/>
  <c r="C139" i="8"/>
  <c r="C97" i="8"/>
  <c r="C31" i="8"/>
  <c r="A4" i="8"/>
  <c r="C157" i="7"/>
  <c r="C97" i="7"/>
  <c r="C55" i="7"/>
  <c r="A4" i="7"/>
  <c r="C133" i="6"/>
  <c r="C91" i="6"/>
  <c r="A4" i="6"/>
  <c r="C229" i="6" s="1"/>
  <c r="C49" i="5"/>
  <c r="A4" i="5"/>
  <c r="C229" i="5" s="1"/>
  <c r="C349" i="4"/>
  <c r="C313" i="4"/>
  <c r="C289" i="4"/>
  <c r="C253" i="4"/>
  <c r="C211" i="4"/>
  <c r="C193" i="4"/>
  <c r="C169" i="4"/>
  <c r="C151" i="4"/>
  <c r="C133" i="4"/>
  <c r="C109" i="4"/>
  <c r="C73" i="4"/>
  <c r="C49" i="4"/>
  <c r="C13" i="4"/>
  <c r="A4" i="4"/>
  <c r="C271" i="4" s="1"/>
  <c r="F59" i="3"/>
  <c r="E59" i="3"/>
  <c r="D59" i="3"/>
  <c r="C59" i="3"/>
  <c r="L29" i="3"/>
  <c r="K29" i="3"/>
  <c r="J29" i="3"/>
  <c r="I29" i="3"/>
  <c r="F29" i="3"/>
  <c r="E29" i="3"/>
  <c r="D29" i="3"/>
  <c r="C29" i="3"/>
  <c r="B11" i="3"/>
  <c r="H11" i="3" s="1"/>
  <c r="A9" i="3"/>
  <c r="A4" i="3"/>
  <c r="F2" i="3"/>
  <c r="L2" i="3" s="1"/>
  <c r="F59" i="2"/>
  <c r="E59" i="2"/>
  <c r="D59" i="2"/>
  <c r="C59" i="2"/>
  <c r="R29" i="2"/>
  <c r="Q29" i="2"/>
  <c r="P29" i="2"/>
  <c r="F29" i="2"/>
  <c r="E29" i="2"/>
  <c r="D29" i="2"/>
  <c r="C29" i="2"/>
  <c r="R28" i="2"/>
  <c r="Q28" i="2"/>
  <c r="P28" i="2"/>
  <c r="O28" i="2"/>
  <c r="R27" i="2"/>
  <c r="Q27" i="2"/>
  <c r="P27" i="2"/>
  <c r="O27" i="2"/>
  <c r="R26" i="2"/>
  <c r="Q26" i="2"/>
  <c r="P26" i="2"/>
  <c r="O26" i="2"/>
  <c r="R25" i="2"/>
  <c r="Q25" i="2"/>
  <c r="P25" i="2"/>
  <c r="O25" i="2"/>
  <c r="R24" i="2"/>
  <c r="Q24" i="2"/>
  <c r="P24" i="2"/>
  <c r="O24" i="2"/>
  <c r="R22" i="2"/>
  <c r="Q22" i="2"/>
  <c r="P22" i="2"/>
  <c r="O22" i="2"/>
  <c r="M22" i="2"/>
  <c r="L22" i="2"/>
  <c r="K22" i="2"/>
  <c r="J22" i="2"/>
  <c r="I22" i="2"/>
  <c r="R21" i="2"/>
  <c r="L21" i="2" s="1"/>
  <c r="Q21" i="2"/>
  <c r="K21" i="2" s="1"/>
  <c r="P21" i="2"/>
  <c r="O21" i="2"/>
  <c r="M21" i="2"/>
  <c r="J21" i="2"/>
  <c r="I21" i="2"/>
  <c r="R20" i="2"/>
  <c r="L20" i="2" s="1"/>
  <c r="Q20" i="2"/>
  <c r="K20" i="2" s="1"/>
  <c r="P20" i="2"/>
  <c r="J20" i="2" s="1"/>
  <c r="O20" i="2"/>
  <c r="I20" i="2" s="1"/>
  <c r="M20" i="2"/>
  <c r="R19" i="2"/>
  <c r="Q19" i="2"/>
  <c r="K19" i="2" s="1"/>
  <c r="P19" i="2"/>
  <c r="O19" i="2"/>
  <c r="I19" i="2" s="1"/>
  <c r="M19" i="2"/>
  <c r="L19" i="2"/>
  <c r="J19" i="2"/>
  <c r="R18" i="2"/>
  <c r="Q18" i="2"/>
  <c r="P18" i="2"/>
  <c r="O18" i="2"/>
  <c r="M18" i="2"/>
  <c r="L18" i="2"/>
  <c r="K18" i="2"/>
  <c r="J18" i="2"/>
  <c r="I18" i="2"/>
  <c r="R17" i="2"/>
  <c r="L17" i="2" s="1"/>
  <c r="Q17" i="2"/>
  <c r="P17" i="2"/>
  <c r="O17" i="2"/>
  <c r="M17" i="2"/>
  <c r="K17" i="2"/>
  <c r="J17" i="2"/>
  <c r="I17" i="2"/>
  <c r="R16" i="2"/>
  <c r="L16" i="2" s="1"/>
  <c r="Q16" i="2"/>
  <c r="K16" i="2" s="1"/>
  <c r="P16" i="2"/>
  <c r="J16" i="2" s="1"/>
  <c r="O16" i="2"/>
  <c r="I16" i="2" s="1"/>
  <c r="M16" i="2"/>
  <c r="R15" i="2"/>
  <c r="L15" i="2" s="1"/>
  <c r="Q15" i="2"/>
  <c r="K15" i="2" s="1"/>
  <c r="P15" i="2"/>
  <c r="J15" i="2" s="1"/>
  <c r="O15" i="2"/>
  <c r="I15" i="2" s="1"/>
  <c r="M15" i="2"/>
  <c r="R14" i="2"/>
  <c r="Q14" i="2"/>
  <c r="P14" i="2"/>
  <c r="O14" i="2"/>
  <c r="M14" i="2"/>
  <c r="L14" i="2"/>
  <c r="K14" i="2"/>
  <c r="J14" i="2"/>
  <c r="I14" i="2"/>
  <c r="R13" i="2"/>
  <c r="L13" i="2" s="1"/>
  <c r="Q13" i="2"/>
  <c r="K13" i="2" s="1"/>
  <c r="P13" i="2"/>
  <c r="O13" i="2"/>
  <c r="M13" i="2"/>
  <c r="J13" i="2"/>
  <c r="I13" i="2"/>
  <c r="R12" i="2"/>
  <c r="L12" i="2" s="1"/>
  <c r="Q12" i="2"/>
  <c r="K12" i="2" s="1"/>
  <c r="P12" i="2"/>
  <c r="J12" i="2" s="1"/>
  <c r="O12" i="2"/>
  <c r="I12" i="2" s="1"/>
  <c r="M12" i="2"/>
  <c r="R11" i="2"/>
  <c r="L11" i="2" s="1"/>
  <c r="Q11" i="2"/>
  <c r="P11" i="2"/>
  <c r="O11" i="2"/>
  <c r="I11" i="2" s="1"/>
  <c r="K11" i="2"/>
  <c r="J11" i="2"/>
  <c r="R10" i="2"/>
  <c r="Q10" i="2"/>
  <c r="P10" i="2"/>
  <c r="O10" i="2"/>
  <c r="O29" i="2" s="1"/>
  <c r="L10" i="2"/>
  <c r="L29" i="2" s="1"/>
  <c r="K10" i="2"/>
  <c r="K29" i="2" s="1"/>
  <c r="J10" i="2"/>
  <c r="J29" i="2" s="1"/>
  <c r="A9" i="2"/>
  <c r="A4" i="2"/>
  <c r="F59" i="1"/>
  <c r="E59" i="1"/>
  <c r="D59" i="1"/>
  <c r="C59" i="1"/>
  <c r="B59" i="1"/>
  <c r="B59" i="2" s="1"/>
  <c r="F32" i="1"/>
  <c r="B32" i="1"/>
  <c r="L29" i="1"/>
  <c r="K29" i="1"/>
  <c r="J29" i="1"/>
  <c r="I29" i="1"/>
  <c r="F29" i="1"/>
  <c r="E29" i="1"/>
  <c r="D29" i="1"/>
  <c r="C29" i="1"/>
  <c r="H11" i="1"/>
  <c r="B11" i="1"/>
  <c r="O8" i="1"/>
  <c r="O7" i="1" s="1"/>
  <c r="H2" i="1"/>
  <c r="F2" i="1"/>
  <c r="B9" i="1" l="1"/>
  <c r="B39" i="1"/>
  <c r="H28" i="1"/>
  <c r="H9" i="1"/>
  <c r="B28" i="1"/>
  <c r="B58" i="1"/>
  <c r="O6" i="1"/>
  <c r="C151" i="5"/>
  <c r="C91" i="5"/>
  <c r="C31" i="5"/>
  <c r="C151" i="6"/>
  <c r="C55" i="8"/>
  <c r="C157" i="8"/>
  <c r="C13" i="8"/>
  <c r="C115" i="8"/>
  <c r="C73" i="8"/>
  <c r="B59" i="3"/>
  <c r="C49" i="6"/>
  <c r="C13" i="5"/>
  <c r="C109" i="5"/>
  <c r="C211" i="5"/>
  <c r="C73" i="5"/>
  <c r="C169" i="5"/>
  <c r="B40" i="1"/>
  <c r="H29" i="1"/>
  <c r="C109" i="6"/>
  <c r="C211" i="6"/>
  <c r="C73" i="6"/>
  <c r="C169" i="6"/>
  <c r="C31" i="6"/>
  <c r="B10" i="1"/>
  <c r="F32" i="3"/>
  <c r="C193" i="5"/>
  <c r="C13" i="6"/>
  <c r="C115" i="7"/>
  <c r="C73" i="7"/>
  <c r="C31" i="7"/>
  <c r="C139" i="7"/>
  <c r="I10" i="2"/>
  <c r="I29" i="2" s="1"/>
  <c r="B29" i="1"/>
  <c r="H10" i="1"/>
  <c r="C133" i="5"/>
  <c r="F2" i="2"/>
  <c r="L2" i="1"/>
  <c r="B41" i="3"/>
  <c r="B11" i="2"/>
  <c r="B41" i="1"/>
  <c r="C193" i="6"/>
  <c r="C13" i="7"/>
  <c r="C91" i="4"/>
  <c r="C331" i="4"/>
  <c r="C229" i="4"/>
  <c r="C31" i="4"/>
  <c r="B40" i="3" l="1"/>
  <c r="B40" i="2"/>
  <c r="H11" i="2"/>
  <c r="M11" i="2" s="1"/>
  <c r="B41" i="2"/>
  <c r="B28" i="2"/>
  <c r="B28" i="3"/>
  <c r="B58" i="2"/>
  <c r="B58" i="3"/>
  <c r="H10" i="2"/>
  <c r="M10" i="2" s="1"/>
  <c r="H10" i="3"/>
  <c r="B29" i="2"/>
  <c r="B29" i="3"/>
  <c r="H9" i="2"/>
  <c r="H9" i="3"/>
  <c r="L2" i="2"/>
  <c r="F32" i="2"/>
  <c r="C12" i="6"/>
  <c r="C12" i="5"/>
  <c r="C12" i="8"/>
  <c r="B11" i="9"/>
  <c r="C12" i="7"/>
  <c r="B10" i="2"/>
  <c r="C12" i="4"/>
  <c r="B10" i="3"/>
  <c r="H28" i="3"/>
  <c r="H28" i="2"/>
  <c r="B39" i="3"/>
  <c r="B39" i="2"/>
  <c r="B27" i="1"/>
  <c r="H8" i="1"/>
  <c r="B8" i="1"/>
  <c r="B38" i="1"/>
  <c r="B57" i="1"/>
  <c r="O5" i="1"/>
  <c r="H27" i="1"/>
  <c r="H29" i="3"/>
  <c r="H29" i="2"/>
  <c r="C11" i="7"/>
  <c r="C11" i="6"/>
  <c r="C11" i="5"/>
  <c r="C11" i="8"/>
  <c r="B9" i="2"/>
  <c r="B10" i="9"/>
  <c r="C11" i="4"/>
  <c r="B9" i="3"/>
  <c r="B38" i="2" l="1"/>
  <c r="B38" i="3"/>
  <c r="H27" i="3"/>
  <c r="H27" i="2"/>
  <c r="C30" i="4"/>
  <c r="C48" i="4" s="1"/>
  <c r="C72" i="4"/>
  <c r="B26" i="1"/>
  <c r="O4" i="1"/>
  <c r="B37" i="1"/>
  <c r="H7" i="1"/>
  <c r="B7" i="1"/>
  <c r="H26" i="1"/>
  <c r="B56" i="1"/>
  <c r="B57" i="2"/>
  <c r="B57" i="3"/>
  <c r="H8" i="3"/>
  <c r="H8" i="2"/>
  <c r="C72" i="5"/>
  <c r="C30" i="5"/>
  <c r="C48" i="5" s="1"/>
  <c r="C30" i="7"/>
  <c r="C54" i="7"/>
  <c r="C72" i="6"/>
  <c r="C30" i="6"/>
  <c r="C48" i="6" s="1"/>
  <c r="C71" i="4"/>
  <c r="C29" i="4"/>
  <c r="C47" i="4" s="1"/>
  <c r="C54" i="8"/>
  <c r="C30" i="8"/>
  <c r="C53" i="8"/>
  <c r="C29" i="8"/>
  <c r="C10" i="7"/>
  <c r="B8" i="3"/>
  <c r="C10" i="6"/>
  <c r="C10" i="5"/>
  <c r="C10" i="8"/>
  <c r="B8" i="2"/>
  <c r="B9" i="9"/>
  <c r="C10" i="4"/>
  <c r="C71" i="5"/>
  <c r="C29" i="5"/>
  <c r="C47" i="5" s="1"/>
  <c r="B27" i="3"/>
  <c r="B27" i="2"/>
  <c r="C71" i="6"/>
  <c r="C29" i="6"/>
  <c r="C47" i="6" s="1"/>
  <c r="C53" i="7"/>
  <c r="C29" i="7"/>
  <c r="C131" i="4" l="1"/>
  <c r="C89" i="4"/>
  <c r="C107" i="4" s="1"/>
  <c r="H26" i="2"/>
  <c r="H26" i="3"/>
  <c r="C9" i="7"/>
  <c r="C9" i="6"/>
  <c r="B7" i="3"/>
  <c r="C9" i="5"/>
  <c r="B8" i="9"/>
  <c r="C9" i="8"/>
  <c r="B7" i="2"/>
  <c r="C9" i="4"/>
  <c r="C52" i="8"/>
  <c r="C28" i="8"/>
  <c r="C132" i="6"/>
  <c r="C90" i="6"/>
  <c r="C108" i="6" s="1"/>
  <c r="H7" i="3"/>
  <c r="H7" i="2"/>
  <c r="C72" i="7"/>
  <c r="C96" i="7"/>
  <c r="B55" i="1"/>
  <c r="O3" i="1"/>
  <c r="H25" i="1"/>
  <c r="B36" i="1"/>
  <c r="B25" i="1"/>
  <c r="H6" i="1"/>
  <c r="B6" i="1"/>
  <c r="C131" i="6"/>
  <c r="C89" i="6"/>
  <c r="C107" i="6" s="1"/>
  <c r="C132" i="4"/>
  <c r="C90" i="4"/>
  <c r="C108" i="4" s="1"/>
  <c r="B37" i="2"/>
  <c r="B37" i="3"/>
  <c r="B26" i="3"/>
  <c r="B26" i="2"/>
  <c r="C52" i="7"/>
  <c r="C28" i="7"/>
  <c r="C132" i="5"/>
  <c r="C90" i="5"/>
  <c r="C108" i="5" s="1"/>
  <c r="C95" i="8"/>
  <c r="C71" i="8"/>
  <c r="C28" i="5"/>
  <c r="C46" i="5" s="1"/>
  <c r="C70" i="5"/>
  <c r="C70" i="6"/>
  <c r="C28" i="6"/>
  <c r="C46" i="6" s="1"/>
  <c r="C89" i="5"/>
  <c r="C107" i="5" s="1"/>
  <c r="C131" i="5"/>
  <c r="C72" i="8"/>
  <c r="C96" i="8"/>
  <c r="C71" i="7"/>
  <c r="C95" i="7"/>
  <c r="C70" i="4"/>
  <c r="C28" i="4"/>
  <c r="C46" i="4" s="1"/>
  <c r="B56" i="2"/>
  <c r="B56" i="3"/>
  <c r="C70" i="7" l="1"/>
  <c r="C94" i="7"/>
  <c r="B36" i="2"/>
  <c r="B36" i="3"/>
  <c r="C69" i="4"/>
  <c r="C27" i="4"/>
  <c r="C45" i="4" s="1"/>
  <c r="C149" i="5"/>
  <c r="C167" i="5" s="1"/>
  <c r="C191" i="5"/>
  <c r="C209" i="5" s="1"/>
  <c r="C227" i="5" s="1"/>
  <c r="H25" i="3"/>
  <c r="H25" i="2"/>
  <c r="B5" i="1"/>
  <c r="H5" i="1"/>
  <c r="B35" i="1"/>
  <c r="H24" i="1"/>
  <c r="B24" i="1"/>
  <c r="B54" i="1"/>
  <c r="C51" i="8"/>
  <c r="C27" i="8"/>
  <c r="B55" i="2"/>
  <c r="B55" i="3"/>
  <c r="C150" i="4"/>
  <c r="C168" i="4" s="1"/>
  <c r="C192" i="4"/>
  <c r="C69" i="6"/>
  <c r="C27" i="6"/>
  <c r="C45" i="6" s="1"/>
  <c r="C69" i="5"/>
  <c r="C27" i="5"/>
  <c r="C45" i="5" s="1"/>
  <c r="C51" i="7"/>
  <c r="C27" i="7"/>
  <c r="C130" i="6"/>
  <c r="C88" i="6"/>
  <c r="C106" i="6" s="1"/>
  <c r="C130" i="4"/>
  <c r="C88" i="4"/>
  <c r="C106" i="4" s="1"/>
  <c r="C113" i="8"/>
  <c r="C137" i="8"/>
  <c r="C155" i="8" s="1"/>
  <c r="C149" i="6"/>
  <c r="C167" i="6" s="1"/>
  <c r="C191" i="6"/>
  <c r="C209" i="6" s="1"/>
  <c r="C227" i="6" s="1"/>
  <c r="C114" i="7"/>
  <c r="C138" i="7"/>
  <c r="C156" i="7" s="1"/>
  <c r="C113" i="7"/>
  <c r="C137" i="7"/>
  <c r="C155" i="7" s="1"/>
  <c r="C8" i="4"/>
  <c r="C8" i="7"/>
  <c r="C8" i="6"/>
  <c r="B6" i="2"/>
  <c r="C8" i="8"/>
  <c r="C8" i="5"/>
  <c r="B6" i="3"/>
  <c r="B7" i="9"/>
  <c r="C192" i="6"/>
  <c r="C210" i="6" s="1"/>
  <c r="C228" i="6" s="1"/>
  <c r="C150" i="6"/>
  <c r="C168" i="6" s="1"/>
  <c r="C150" i="5"/>
  <c r="C168" i="5" s="1"/>
  <c r="C192" i="5"/>
  <c r="C210" i="5" s="1"/>
  <c r="C228" i="5" s="1"/>
  <c r="H6" i="3"/>
  <c r="H6" i="2"/>
  <c r="C88" i="5"/>
  <c r="C106" i="5" s="1"/>
  <c r="C130" i="5"/>
  <c r="C114" i="8"/>
  <c r="C138" i="8"/>
  <c r="C156" i="8" s="1"/>
  <c r="B25" i="3"/>
  <c r="B25" i="2"/>
  <c r="C94" i="8"/>
  <c r="C70" i="8"/>
  <c r="C149" i="4"/>
  <c r="C167" i="4" s="1"/>
  <c r="C191" i="4"/>
  <c r="H5" i="2" l="1"/>
  <c r="H5" i="3"/>
  <c r="C87" i="6"/>
  <c r="C105" i="6" s="1"/>
  <c r="C129" i="6"/>
  <c r="B6" i="9"/>
  <c r="B5" i="2"/>
  <c r="C7" i="4"/>
  <c r="C7" i="7"/>
  <c r="B5" i="3"/>
  <c r="C7" i="6"/>
  <c r="C7" i="8"/>
  <c r="C7" i="5"/>
  <c r="C26" i="5"/>
  <c r="C44" i="5" s="1"/>
  <c r="C68" i="5"/>
  <c r="C252" i="4"/>
  <c r="C210" i="4"/>
  <c r="C228" i="4" s="1"/>
  <c r="C26" i="8"/>
  <c r="C50" i="8"/>
  <c r="C190" i="5"/>
  <c r="C208" i="5" s="1"/>
  <c r="C226" i="5" s="1"/>
  <c r="C148" i="5"/>
  <c r="C166" i="5" s="1"/>
  <c r="C26" i="6"/>
  <c r="C44" i="6" s="1"/>
  <c r="C68" i="6"/>
  <c r="C148" i="4"/>
  <c r="C166" i="4" s="1"/>
  <c r="C190" i="4"/>
  <c r="C50" i="7"/>
  <c r="C26" i="7"/>
  <c r="C209" i="4"/>
  <c r="C227" i="4" s="1"/>
  <c r="C251" i="4"/>
  <c r="C148" i="6"/>
  <c r="C166" i="6" s="1"/>
  <c r="C190" i="6"/>
  <c r="C208" i="6" s="1"/>
  <c r="C226" i="6" s="1"/>
  <c r="C93" i="8"/>
  <c r="C69" i="8"/>
  <c r="B54" i="3"/>
  <c r="B54" i="2"/>
  <c r="C69" i="7"/>
  <c r="C93" i="7"/>
  <c r="H24" i="3"/>
  <c r="H24" i="2"/>
  <c r="C112" i="7"/>
  <c r="C136" i="7"/>
  <c r="C154" i="7" s="1"/>
  <c r="C68" i="4"/>
  <c r="C26" i="4"/>
  <c r="C44" i="4" s="1"/>
  <c r="C87" i="4"/>
  <c r="C105" i="4" s="1"/>
  <c r="C129" i="4"/>
  <c r="B24" i="2"/>
  <c r="B24" i="3"/>
  <c r="C112" i="8"/>
  <c r="C136" i="8"/>
  <c r="C154" i="8" s="1"/>
  <c r="C87" i="5"/>
  <c r="C105" i="5" s="1"/>
  <c r="C129" i="5"/>
  <c r="B35" i="2"/>
  <c r="B35" i="3"/>
  <c r="C135" i="8" l="1"/>
  <c r="C153" i="8" s="1"/>
  <c r="C111" i="8"/>
  <c r="C92" i="8"/>
  <c r="C68" i="8"/>
  <c r="C311" i="4"/>
  <c r="C329" i="4" s="1"/>
  <c r="C347" i="4" s="1"/>
  <c r="C269" i="4"/>
  <c r="C287" i="4" s="1"/>
  <c r="C189" i="6"/>
  <c r="C207" i="6" s="1"/>
  <c r="C225" i="6" s="1"/>
  <c r="C147" i="6"/>
  <c r="C165" i="6" s="1"/>
  <c r="C86" i="5"/>
  <c r="C104" i="5" s="1"/>
  <c r="C128" i="5"/>
  <c r="C111" i="7"/>
  <c r="C135" i="7"/>
  <c r="C153" i="7" s="1"/>
  <c r="C25" i="8"/>
  <c r="C49" i="8"/>
  <c r="C147" i="4"/>
  <c r="C165" i="4" s="1"/>
  <c r="C189" i="4"/>
  <c r="C49" i="7"/>
  <c r="C25" i="7"/>
  <c r="C25" i="4"/>
  <c r="C43" i="4" s="1"/>
  <c r="C67" i="4"/>
  <c r="C128" i="4"/>
  <c r="C86" i="4"/>
  <c r="C104" i="4" s="1"/>
  <c r="C270" i="4"/>
  <c r="C288" i="4" s="1"/>
  <c r="C312" i="4"/>
  <c r="C330" i="4" s="1"/>
  <c r="C348" i="4" s="1"/>
  <c r="C189" i="5"/>
  <c r="C207" i="5" s="1"/>
  <c r="C225" i="5" s="1"/>
  <c r="C147" i="5"/>
  <c r="C165" i="5" s="1"/>
  <c r="C92" i="7"/>
  <c r="C68" i="7"/>
  <c r="C208" i="4"/>
  <c r="C226" i="4" s="1"/>
  <c r="C250" i="4"/>
  <c r="C67" i="5"/>
  <c r="C25" i="5"/>
  <c r="C43" i="5" s="1"/>
  <c r="C86" i="6"/>
  <c r="C104" i="6" s="1"/>
  <c r="C128" i="6"/>
  <c r="C25" i="6"/>
  <c r="C43" i="6" s="1"/>
  <c r="C67" i="6"/>
  <c r="C85" i="6" l="1"/>
  <c r="C103" i="6" s="1"/>
  <c r="C127" i="6"/>
  <c r="C188" i="6"/>
  <c r="C206" i="6" s="1"/>
  <c r="C224" i="6" s="1"/>
  <c r="C146" i="6"/>
  <c r="C164" i="6" s="1"/>
  <c r="C188" i="5"/>
  <c r="C206" i="5" s="1"/>
  <c r="C224" i="5" s="1"/>
  <c r="C146" i="5"/>
  <c r="C164" i="5" s="1"/>
  <c r="C188" i="4"/>
  <c r="C146" i="4"/>
  <c r="C164" i="4" s="1"/>
  <c r="C85" i="4"/>
  <c r="C103" i="4" s="1"/>
  <c r="C127" i="4"/>
  <c r="C127" i="5"/>
  <c r="C85" i="5"/>
  <c r="C103" i="5" s="1"/>
  <c r="C310" i="4"/>
  <c r="C328" i="4" s="1"/>
  <c r="C346" i="4" s="1"/>
  <c r="C268" i="4"/>
  <c r="C286" i="4" s="1"/>
  <c r="C91" i="7"/>
  <c r="C67" i="7"/>
  <c r="C110" i="7"/>
  <c r="C134" i="7"/>
  <c r="C152" i="7" s="1"/>
  <c r="C207" i="4"/>
  <c r="C225" i="4" s="1"/>
  <c r="C249" i="4"/>
  <c r="C134" i="8"/>
  <c r="C152" i="8" s="1"/>
  <c r="C110" i="8"/>
  <c r="C91" i="8"/>
  <c r="C67" i="8"/>
  <c r="C248" i="4" l="1"/>
  <c r="C206" i="4"/>
  <c r="C224" i="4" s="1"/>
  <c r="C187" i="6"/>
  <c r="C205" i="6" s="1"/>
  <c r="C223" i="6" s="1"/>
  <c r="C145" i="6"/>
  <c r="C163" i="6" s="1"/>
  <c r="C133" i="8"/>
  <c r="C151" i="8" s="1"/>
  <c r="C109" i="8"/>
  <c r="C187" i="5"/>
  <c r="C205" i="5" s="1"/>
  <c r="C223" i="5" s="1"/>
  <c r="C145" i="5"/>
  <c r="C163" i="5" s="1"/>
  <c r="C145" i="4"/>
  <c r="C163" i="4" s="1"/>
  <c r="C187" i="4"/>
  <c r="C309" i="4"/>
  <c r="C327" i="4" s="1"/>
  <c r="C345" i="4" s="1"/>
  <c r="C267" i="4"/>
  <c r="C285" i="4" s="1"/>
  <c r="C109" i="7"/>
  <c r="C133" i="7"/>
  <c r="C151" i="7" s="1"/>
  <c r="C247" i="4" l="1"/>
  <c r="C205" i="4"/>
  <c r="C223" i="4" s="1"/>
  <c r="C308" i="4"/>
  <c r="C326" i="4" s="1"/>
  <c r="C344" i="4" s="1"/>
  <c r="C266" i="4"/>
  <c r="C284" i="4" s="1"/>
  <c r="C307" i="4" l="1"/>
  <c r="C325" i="4" s="1"/>
  <c r="C343" i="4" s="1"/>
  <c r="C265" i="4"/>
  <c r="C283" i="4" s="1"/>
</calcChain>
</file>

<file path=xl/sharedStrings.xml><?xml version="1.0" encoding="utf-8"?>
<sst xmlns="http://schemas.openxmlformats.org/spreadsheetml/2006/main" count="2364" uniqueCount="182">
  <si>
    <t>第1表　産業別名目賃金指数（現金給与総額）</t>
    <phoneticPr fontId="4"/>
  </si>
  <si>
    <t>第3表　産業別名目賃金指数（所定内給与）</t>
    <phoneticPr fontId="4"/>
  </si>
  <si>
    <t>年</t>
    <rPh sb="0" eb="1">
      <t>ネン</t>
    </rPh>
    <phoneticPr fontId="4"/>
  </si>
  <si>
    <t>(規模５人以上)</t>
    <phoneticPr fontId="4"/>
  </si>
  <si>
    <t>年  月</t>
    <phoneticPr fontId="4"/>
  </si>
  <si>
    <t>調査産業計</t>
  </si>
  <si>
    <t>建　設　業</t>
  </si>
  <si>
    <t>製　造　業</t>
  </si>
  <si>
    <t>電気・ガス</t>
    <rPh sb="0" eb="2">
      <t>デンキ</t>
    </rPh>
    <phoneticPr fontId="4"/>
  </si>
  <si>
    <t>熱供給・水道業</t>
    <rPh sb="0" eb="1">
      <t>ネツ</t>
    </rPh>
    <rPh sb="1" eb="3">
      <t>キョウキュウ</t>
    </rPh>
    <rPh sb="4" eb="7">
      <t>スイドウギョウ</t>
    </rPh>
    <phoneticPr fontId="4"/>
  </si>
  <si>
    <t>基準年</t>
    <rPh sb="0" eb="2">
      <t>キジュン</t>
    </rPh>
    <rPh sb="2" eb="3">
      <t>ネン</t>
    </rPh>
    <phoneticPr fontId="4"/>
  </si>
  <si>
    <t>２月</t>
    <phoneticPr fontId="4"/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</si>
  <si>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</si>
  <si>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</si>
  <si>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</si>
  <si>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</si>
  <si>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</si>
  <si>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</si>
  <si>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</si>
  <si>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</si>
  <si>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</si>
  <si>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</si>
  <si>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対前年増減率(%)</t>
  </si>
  <si>
    <t>第2表　産業別名目賃金指数（きまって支給する給与）</t>
    <rPh sb="18" eb="20">
      <t>シキュウ</t>
    </rPh>
    <rPh sb="22" eb="24">
      <t>キュウヨ</t>
    </rPh>
    <phoneticPr fontId="4"/>
  </si>
  <si>
    <t>第4表　産業別実質賃金指数（現金給与総額）</t>
    <phoneticPr fontId="4"/>
  </si>
  <si>
    <t>第6表　産業別実質賃金指数（所定内給与）</t>
    <phoneticPr fontId="4"/>
  </si>
  <si>
    <t>宮崎市の消費者物価指数
（持家の帰属家賃を除く総合）</t>
    <rPh sb="0" eb="3">
      <t>ミヤザキシ</t>
    </rPh>
    <rPh sb="4" eb="7">
      <t>ショウヒシャ</t>
    </rPh>
    <rPh sb="7" eb="9">
      <t>ブッカ</t>
    </rPh>
    <rPh sb="9" eb="11">
      <t>シスウ</t>
    </rPh>
    <rPh sb="13" eb="14">
      <t>モ</t>
    </rPh>
    <rPh sb="14" eb="15">
      <t>イエ</t>
    </rPh>
    <rPh sb="16" eb="18">
      <t>キゾク</t>
    </rPh>
    <rPh sb="18" eb="20">
      <t>ヤチン</t>
    </rPh>
    <rPh sb="21" eb="22">
      <t>ノゾ</t>
    </rPh>
    <rPh sb="23" eb="25">
      <t>ソウゴウ</t>
    </rPh>
    <phoneticPr fontId="4"/>
  </si>
  <si>
    <t>第5表　産業別実質賃金指数（きまって支給する給与）</t>
    <phoneticPr fontId="4"/>
  </si>
  <si>
    <t>第7表　産業別総実労働時間指数</t>
    <phoneticPr fontId="4"/>
  </si>
  <si>
    <t>第9表　産業別常用雇用指数</t>
    <phoneticPr fontId="4"/>
  </si>
  <si>
    <t>第8表　産業別所定外労働時間指数</t>
    <phoneticPr fontId="4"/>
  </si>
  <si>
    <t>第10表－１　産業別男女別１人平均月間現金給与額</t>
    <phoneticPr fontId="3"/>
  </si>
  <si>
    <t>年</t>
    <rPh sb="0" eb="1">
      <t>ネン</t>
    </rPh>
    <phoneticPr fontId="3"/>
  </si>
  <si>
    <t>(規模５人以上)</t>
    <phoneticPr fontId="3"/>
  </si>
  <si>
    <t>（単位：円）</t>
  </si>
  <si>
    <t>調　査　産　業　計</t>
    <phoneticPr fontId="4"/>
  </si>
  <si>
    <t>建　　設　　業</t>
    <phoneticPr fontId="4"/>
  </si>
  <si>
    <t>製　造　業</t>
    <phoneticPr fontId="4"/>
  </si>
  <si>
    <t>食 料 品 ・ た ば こ</t>
    <phoneticPr fontId="4"/>
  </si>
  <si>
    <t>繊　維　工　業</t>
    <rPh sb="0" eb="1">
      <t>セン</t>
    </rPh>
    <rPh sb="2" eb="3">
      <t>ユイ</t>
    </rPh>
    <rPh sb="4" eb="5">
      <t>タクミ</t>
    </rPh>
    <rPh sb="6" eb="7">
      <t>ギョウ</t>
    </rPh>
    <phoneticPr fontId="4"/>
  </si>
  <si>
    <t xml:space="preserve">木 材 ・ 木 製 品  </t>
    <phoneticPr fontId="4"/>
  </si>
  <si>
    <t>区</t>
    <rPh sb="0" eb="1">
      <t>ク</t>
    </rPh>
    <phoneticPr fontId="4"/>
  </si>
  <si>
    <t>現金給与</t>
    <phoneticPr fontId="4"/>
  </si>
  <si>
    <t>きまって</t>
    <phoneticPr fontId="4"/>
  </si>
  <si>
    <t>特別に支</t>
    <phoneticPr fontId="4"/>
  </si>
  <si>
    <t>分</t>
    <rPh sb="0" eb="1">
      <t>ブン</t>
    </rPh>
    <phoneticPr fontId="4"/>
  </si>
  <si>
    <t>支給する</t>
    <phoneticPr fontId="4"/>
  </si>
  <si>
    <t>払われた</t>
    <phoneticPr fontId="4"/>
  </si>
  <si>
    <t>　</t>
  </si>
  <si>
    <t>総　　額</t>
    <phoneticPr fontId="4"/>
  </si>
  <si>
    <t>給　　与</t>
    <phoneticPr fontId="4"/>
  </si>
  <si>
    <t>　</t>
    <phoneticPr fontId="3"/>
  </si>
  <si>
    <t>男</t>
    <rPh sb="0" eb="1">
      <t>ダン</t>
    </rPh>
    <phoneticPr fontId="4"/>
  </si>
  <si>
    <t>女</t>
    <rPh sb="0" eb="1">
      <t>ジョ</t>
    </rPh>
    <phoneticPr fontId="4"/>
  </si>
  <si>
    <t>計</t>
    <rPh sb="0" eb="1">
      <t>ケイ</t>
    </rPh>
    <phoneticPr fontId="4"/>
  </si>
  <si>
    <t>男</t>
    <rPh sb="0" eb="1">
      <t>オトコ</t>
    </rPh>
    <phoneticPr fontId="3"/>
  </si>
  <si>
    <t>女</t>
    <rPh sb="0" eb="1">
      <t>オンナ</t>
    </rPh>
    <phoneticPr fontId="4"/>
  </si>
  <si>
    <t>第10表－２　産業別男女別１人平均月間現金給与額</t>
    <phoneticPr fontId="3"/>
  </si>
  <si>
    <t>家具・装備品</t>
  </si>
  <si>
    <t>印刷・同関連業</t>
  </si>
  <si>
    <t>化学，石油・石炭</t>
  </si>
  <si>
    <t>プラスチック製品</t>
  </si>
  <si>
    <t>ゴ　ム　製　品</t>
  </si>
  <si>
    <t>窯 業 ・ 土 石 製 品</t>
  </si>
  <si>
    <t>現金給与</t>
  </si>
  <si>
    <t>きまって</t>
  </si>
  <si>
    <t>特別に支</t>
  </si>
  <si>
    <t>支給する</t>
  </si>
  <si>
    <t>払われた</t>
  </si>
  <si>
    <t xml:space="preserve"> </t>
  </si>
  <si>
    <t>総　　額</t>
  </si>
  <si>
    <t>給　　与</t>
  </si>
  <si>
    <t>X</t>
    <phoneticPr fontId="3"/>
  </si>
  <si>
    <t>第10表－３　産業別男女別１人平均月間現金給与額</t>
    <phoneticPr fontId="3"/>
  </si>
  <si>
    <t>金属製品製造業</t>
  </si>
  <si>
    <t>業務用機械器具</t>
  </si>
  <si>
    <t>電子・デバイス</t>
  </si>
  <si>
    <t>電気機械器具</t>
  </si>
  <si>
    <t>輸送用機械器具</t>
  </si>
  <si>
    <t>はん用・生産用機械器具</t>
  </si>
  <si>
    <t>-</t>
  </si>
  <si>
    <t>第10表－４　産業別男女別１人平均月間現金給与額</t>
    <phoneticPr fontId="3"/>
  </si>
  <si>
    <t>電気・ガス・熱供給・水道業</t>
  </si>
  <si>
    <t>情 報 通 信 業</t>
  </si>
  <si>
    <t>運輸業 ，郵便業</t>
  </si>
  <si>
    <t>卸売業，小売業</t>
  </si>
  <si>
    <t>金融業，保険業</t>
  </si>
  <si>
    <t>不動産業，物品賃貸業</t>
  </si>
  <si>
    <t>年  月</t>
  </si>
  <si>
    <t>第10表－５　産業別男女別１人平均月間現金給与額</t>
    <phoneticPr fontId="3"/>
  </si>
  <si>
    <t>学術研究，専門・技術サービス業</t>
  </si>
  <si>
    <t>宿泊業，飲食サービス業</t>
  </si>
  <si>
    <t>生活関連サービス業，娯楽業</t>
  </si>
  <si>
    <t>教育，学習支援業</t>
  </si>
  <si>
    <t>医 療 , 福 祉</t>
  </si>
  <si>
    <t>複合サービス事業</t>
  </si>
  <si>
    <t>第10表－６　産業別男女別１人平均月間現金給与額</t>
    <phoneticPr fontId="3"/>
  </si>
  <si>
    <t>サービス業（他に分類されないもの）</t>
  </si>
  <si>
    <t>職業紹介・労働者派遣業</t>
  </si>
  <si>
    <t>第11表－１　産業別男女別１人平均月間労働時間、出勤日数</t>
    <phoneticPr fontId="4"/>
  </si>
  <si>
    <t>(単位：時間、日)</t>
    <phoneticPr fontId="4"/>
  </si>
  <si>
    <t>建　　　設　　　業</t>
    <phoneticPr fontId="4"/>
  </si>
  <si>
    <t>製　　　造　　　業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</si>
  <si>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</si>
  <si>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総　　実</t>
    <phoneticPr fontId="4"/>
  </si>
  <si>
    <t>所 定 内</t>
    <phoneticPr fontId="4"/>
  </si>
  <si>
    <t>所 定 外</t>
    <phoneticPr fontId="4"/>
  </si>
  <si>
    <t>出勤日数</t>
    <phoneticPr fontId="4"/>
  </si>
  <si>
    <t>労働時間</t>
    <phoneticPr fontId="4"/>
  </si>
  <si>
    <t>第11表－２　産業別男女別１人平均月間労働時間、出勤日数</t>
    <phoneticPr fontId="4"/>
  </si>
  <si>
    <t>(単位：時間、日)</t>
  </si>
  <si>
    <t>総　　実</t>
  </si>
  <si>
    <t>所 定 内</t>
  </si>
  <si>
    <t>所 定 外</t>
  </si>
  <si>
    <t>出勤日数</t>
  </si>
  <si>
    <t>労働時間</t>
  </si>
  <si>
    <t>第11表－３　産業別男女別１人平均月間労働時間、出勤日数</t>
    <phoneticPr fontId="4"/>
  </si>
  <si>
    <t>第11表－４　産業別男女別１人平均月間労働時間、出勤日数</t>
    <phoneticPr fontId="4"/>
  </si>
  <si>
    <t>医 療 ，福 祉</t>
  </si>
  <si>
    <t>第12表－１　産業別男女別常用労働者数</t>
    <phoneticPr fontId="4"/>
  </si>
  <si>
    <t>(単位：人、％)</t>
    <phoneticPr fontId="4"/>
  </si>
  <si>
    <t>建　　　　設　　　　業</t>
    <phoneticPr fontId="4"/>
  </si>
  <si>
    <t>製　　　　造　　　　業</t>
    <phoneticPr fontId="4"/>
  </si>
  <si>
    <t>ﾊﾟｰﾄ ﾀｲﾑ</t>
    <phoneticPr fontId="4"/>
  </si>
  <si>
    <t>常用労働者数</t>
    <phoneticPr fontId="4"/>
  </si>
  <si>
    <t>入職者数</t>
    <phoneticPr fontId="4"/>
  </si>
  <si>
    <t>離職者数</t>
    <phoneticPr fontId="4"/>
  </si>
  <si>
    <t>労 働 者</t>
    <phoneticPr fontId="4"/>
  </si>
  <si>
    <t xml:space="preserve">  </t>
  </si>
  <si>
    <t>労働者数</t>
    <phoneticPr fontId="4"/>
  </si>
  <si>
    <t>比    率</t>
    <phoneticPr fontId="4"/>
  </si>
  <si>
    <t>第12表－２　産業別男女別常用労働者数</t>
    <phoneticPr fontId="4"/>
  </si>
  <si>
    <t>(単位：人、％)</t>
  </si>
  <si>
    <t>情  報  通  信  業</t>
  </si>
  <si>
    <t>ﾊﾟｰﾄ ﾀｲﾑ</t>
  </si>
  <si>
    <t>常用労働者数</t>
  </si>
  <si>
    <t>入職者数</t>
  </si>
  <si>
    <t>離職者数</t>
  </si>
  <si>
    <t>労 働 者</t>
  </si>
  <si>
    <t>労働者数</t>
  </si>
  <si>
    <t>比    率</t>
  </si>
  <si>
    <t>第12表－３　産業別男女別常用労働者数</t>
    <phoneticPr fontId="4"/>
  </si>
  <si>
    <t>第12表－４　産業別男女別常用労働者数</t>
    <phoneticPr fontId="4"/>
  </si>
  <si>
    <t>医  療  ，  福  祉</t>
  </si>
  <si>
    <t>第13表－１　産業別就業形態別１人平均月間現金給与額</t>
    <rPh sb="3" eb="4">
      <t>ヒョウ</t>
    </rPh>
    <rPh sb="10" eb="12">
      <t>シュウギョウ</t>
    </rPh>
    <rPh sb="12" eb="14">
      <t>ケイタイ</t>
    </rPh>
    <rPh sb="14" eb="15">
      <t>ベツ</t>
    </rPh>
    <rPh sb="21" eb="23">
      <t>ゲンキン</t>
    </rPh>
    <rPh sb="23" eb="25">
      <t>キュウヨ</t>
    </rPh>
    <rPh sb="25" eb="26">
      <t>ガク</t>
    </rPh>
    <phoneticPr fontId="4"/>
  </si>
  <si>
    <t>年</t>
    <rPh sb="0" eb="1">
      <t>ネン</t>
    </rPh>
    <phoneticPr fontId="19"/>
  </si>
  <si>
    <t>(単位：円)</t>
    <phoneticPr fontId="19"/>
  </si>
  <si>
    <t>区</t>
    <rPh sb="0" eb="1">
      <t>ク</t>
    </rPh>
    <phoneticPr fontId="19"/>
  </si>
  <si>
    <t>分</t>
    <rPh sb="0" eb="1">
      <t>ブン</t>
    </rPh>
    <phoneticPr fontId="19"/>
  </si>
  <si>
    <t>　</t>
    <phoneticPr fontId="4"/>
  </si>
  <si>
    <t>一　　般　　労　　働　　者</t>
    <rPh sb="0" eb="1">
      <t>イチ</t>
    </rPh>
    <rPh sb="3" eb="4">
      <t>パン</t>
    </rPh>
    <rPh sb="6" eb="7">
      <t>ロウ</t>
    </rPh>
    <rPh sb="9" eb="10">
      <t>ハタラキ</t>
    </rPh>
    <rPh sb="12" eb="13">
      <t>シャ</t>
    </rPh>
    <phoneticPr fontId="19"/>
  </si>
  <si>
    <t>パ　ー　ト　タ　イ　ム　労　働　者</t>
    <rPh sb="12" eb="13">
      <t>ロウ</t>
    </rPh>
    <rPh sb="14" eb="15">
      <t>ハタラキ</t>
    </rPh>
    <rPh sb="16" eb="17">
      <t>シャ</t>
    </rPh>
    <phoneticPr fontId="19"/>
  </si>
  <si>
    <t>第13表－２　産業別就業形態別１人平均月間現金給与額</t>
    <rPh sb="3" eb="4">
      <t>ヒョウ</t>
    </rPh>
    <rPh sb="10" eb="12">
      <t>シュウギョウ</t>
    </rPh>
    <rPh sb="12" eb="14">
      <t>ケイタイ</t>
    </rPh>
    <rPh sb="14" eb="15">
      <t>ベツ</t>
    </rPh>
    <rPh sb="21" eb="23">
      <t>ゲンキン</t>
    </rPh>
    <rPh sb="23" eb="25">
      <t>キュウヨ</t>
    </rPh>
    <rPh sb="25" eb="26">
      <t>ガク</t>
    </rPh>
    <phoneticPr fontId="4"/>
  </si>
  <si>
    <t>(単位：円)</t>
  </si>
  <si>
    <t>第13表－３　産業別就業形態別１人平均月間現金給与額</t>
    <rPh sb="3" eb="4">
      <t>ヒョウ</t>
    </rPh>
    <rPh sb="10" eb="12">
      <t>シュウギョウ</t>
    </rPh>
    <rPh sb="12" eb="14">
      <t>ケイタイ</t>
    </rPh>
    <rPh sb="14" eb="15">
      <t>ベツ</t>
    </rPh>
    <rPh sb="21" eb="23">
      <t>ゲンキン</t>
    </rPh>
    <rPh sb="23" eb="25">
      <t>キュウヨ</t>
    </rPh>
    <rPh sb="25" eb="26">
      <t>ガク</t>
    </rPh>
    <phoneticPr fontId="4"/>
  </si>
  <si>
    <t>第13表－４　産業別就業形態別１人平均月間現金給与額</t>
    <rPh sb="3" eb="4">
      <t>ヒョウ</t>
    </rPh>
    <rPh sb="10" eb="12">
      <t>シュウギョウ</t>
    </rPh>
    <rPh sb="12" eb="14">
      <t>ケイタイ</t>
    </rPh>
    <rPh sb="14" eb="15">
      <t>ベツ</t>
    </rPh>
    <rPh sb="21" eb="23">
      <t>ゲンキン</t>
    </rPh>
    <rPh sb="23" eb="25">
      <t>キュウヨ</t>
    </rPh>
    <rPh sb="25" eb="26">
      <t>ガク</t>
    </rPh>
    <phoneticPr fontId="4"/>
  </si>
  <si>
    <t>第14表－１　産業別就業形態別１人平均月間労働時間、出勤日数</t>
    <rPh sb="3" eb="4">
      <t>ヒョウ</t>
    </rPh>
    <rPh sb="10" eb="12">
      <t>シュウギョウ</t>
    </rPh>
    <rPh sb="12" eb="14">
      <t>ケイタイ</t>
    </rPh>
    <rPh sb="14" eb="15">
      <t>ベツ</t>
    </rPh>
    <phoneticPr fontId="4"/>
  </si>
  <si>
    <t>(単位：時間、日)</t>
    <rPh sb="4" eb="6">
      <t>ジカン</t>
    </rPh>
    <rPh sb="7" eb="8">
      <t>ニチ</t>
    </rPh>
    <phoneticPr fontId="4"/>
  </si>
  <si>
    <t>第14表－２　産業別就業形態別１人平均月間労働時間、出勤日数</t>
    <rPh sb="3" eb="4">
      <t>ヒョウ</t>
    </rPh>
    <rPh sb="10" eb="12">
      <t>シュウギョウ</t>
    </rPh>
    <rPh sb="12" eb="14">
      <t>ケイタイ</t>
    </rPh>
    <rPh sb="14" eb="15">
      <t>ベツ</t>
    </rPh>
    <phoneticPr fontId="4"/>
  </si>
  <si>
    <t>第14表－３　産業別就業形態別１人平均月間労働時間、出勤日数</t>
    <rPh sb="3" eb="4">
      <t>ヒョウ</t>
    </rPh>
    <rPh sb="10" eb="12">
      <t>シュウギョウ</t>
    </rPh>
    <rPh sb="12" eb="14">
      <t>ケイタイ</t>
    </rPh>
    <rPh sb="14" eb="15">
      <t>ベツ</t>
    </rPh>
    <phoneticPr fontId="4"/>
  </si>
  <si>
    <t>第14表－４　産業別就業形態別１人平均月間労働時間、出勤日数</t>
    <rPh sb="3" eb="4">
      <t>ヒョウ</t>
    </rPh>
    <rPh sb="10" eb="12">
      <t>シュウギョウ</t>
    </rPh>
    <rPh sb="12" eb="14">
      <t>ケイタイ</t>
    </rPh>
    <rPh sb="14" eb="15">
      <t>ベツ</t>
    </rPh>
    <phoneticPr fontId="4"/>
  </si>
  <si>
    <t>第15表　産業別労働異動率</t>
    <rPh sb="0" eb="1">
      <t>ダイ</t>
    </rPh>
    <rPh sb="3" eb="4">
      <t>ヒョウ</t>
    </rPh>
    <rPh sb="5" eb="7">
      <t>サンギョウ</t>
    </rPh>
    <rPh sb="7" eb="8">
      <t>ベツ</t>
    </rPh>
    <rPh sb="8" eb="10">
      <t>ロウドウ</t>
    </rPh>
    <rPh sb="10" eb="12">
      <t>イドウ</t>
    </rPh>
    <rPh sb="12" eb="13">
      <t>リツ</t>
    </rPh>
    <phoneticPr fontId="19"/>
  </si>
  <si>
    <t>(規模５人以上)</t>
    <phoneticPr fontId="19"/>
  </si>
  <si>
    <t>(単位：％)</t>
    <rPh sb="1" eb="3">
      <t>タンイ</t>
    </rPh>
    <phoneticPr fontId="19"/>
  </si>
  <si>
    <t>調査産業計</t>
    <rPh sb="0" eb="2">
      <t>チョウサ</t>
    </rPh>
    <rPh sb="2" eb="4">
      <t>サンギョウ</t>
    </rPh>
    <rPh sb="4" eb="5">
      <t>ケイ</t>
    </rPh>
    <phoneticPr fontId="19"/>
  </si>
  <si>
    <t>建設業</t>
    <rPh sb="0" eb="3">
      <t>ケンセツギョウ</t>
    </rPh>
    <phoneticPr fontId="19"/>
  </si>
  <si>
    <t>製造業</t>
    <rPh sb="0" eb="3">
      <t>セイゾウギョウ</t>
    </rPh>
    <phoneticPr fontId="19"/>
  </si>
  <si>
    <t>電気・ガス熱供給・水道業</t>
    <phoneticPr fontId="19"/>
  </si>
  <si>
    <t>情報通信業</t>
    <rPh sb="0" eb="2">
      <t>ジョウホウ</t>
    </rPh>
    <rPh sb="2" eb="5">
      <t>ツウシンギョウ</t>
    </rPh>
    <phoneticPr fontId="19"/>
  </si>
  <si>
    <t>運輸業
郵便業</t>
    <phoneticPr fontId="19"/>
  </si>
  <si>
    <t>卸売業
小売業</t>
    <rPh sb="0" eb="3">
      <t>オロシウリギョウ</t>
    </rPh>
    <rPh sb="4" eb="7">
      <t>コウリギョウ</t>
    </rPh>
    <phoneticPr fontId="19"/>
  </si>
  <si>
    <t>金融業
保険業</t>
    <phoneticPr fontId="19"/>
  </si>
  <si>
    <t>不動産業，物品賃貸業</t>
    <phoneticPr fontId="19"/>
  </si>
  <si>
    <t>学術研究，
専門・技術
サービス業</t>
    <phoneticPr fontId="19"/>
  </si>
  <si>
    <t>宿泊業，
飲食サービス業</t>
    <phoneticPr fontId="19"/>
  </si>
  <si>
    <t>生活関連
サービス業，娯楽業</t>
    <phoneticPr fontId="19"/>
  </si>
  <si>
    <t>教育，学習支援業</t>
    <rPh sb="3" eb="4">
      <t>ガク</t>
    </rPh>
    <phoneticPr fontId="19"/>
  </si>
  <si>
    <t>医療，福祉</t>
    <phoneticPr fontId="19"/>
  </si>
  <si>
    <t>複合サービス事業</t>
    <phoneticPr fontId="19"/>
  </si>
  <si>
    <t>サービス業（他に分類されないもの）</t>
    <rPh sb="4" eb="5">
      <t>ギョウ</t>
    </rPh>
    <rPh sb="6" eb="7">
      <t>ホカ</t>
    </rPh>
    <phoneticPr fontId="19"/>
  </si>
  <si>
    <t>入職率</t>
    <rPh sb="0" eb="1">
      <t>ニュウ</t>
    </rPh>
    <rPh sb="1" eb="2">
      <t>ショク</t>
    </rPh>
    <rPh sb="2" eb="3">
      <t>リツ</t>
    </rPh>
    <phoneticPr fontId="19"/>
  </si>
  <si>
    <t>離職率</t>
    <rPh sb="0" eb="2">
      <t>リショク</t>
    </rPh>
    <rPh sb="2" eb="3">
      <t>リツ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</si>
</sst>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ggge&quot;年平均&quot;"/>
    <numFmt numFmtId="177" formatCode="e&quot;年&quot;"/>
    <numFmt numFmtId="178" formatCode="#,##0.0"/>
    <numFmt numFmtId="179" formatCode="0.0"/>
    <numFmt numFmtId="180" formatCode="[DBNum3]&quot;令和&quot;0&quot;年　１月&quot;"/>
    <numFmt numFmtId="181" formatCode="#,##0.0;&quot;▲ &quot;#,##0.0"/>
    <numFmt numFmtId="182" formatCode="0.0_);[Red]\(0.0\)"/>
    <numFmt numFmtId="183" formatCode="ggge&quot;年&quot;"/>
    <numFmt numFmtId="184" formatCode="&quot;令和&quot;0&quot;年平均&quot;"/>
    <numFmt numFmtId="185" formatCode="&quot;平成&quot;0&quot;年平均&quot;"/>
    <numFmt numFmtId="186" formatCode="0.0;&quot;▲ &quot;0.0"/>
    <numFmt numFmtId="187" formatCode="[$-411]ggge&quot;年&quot;m&quot;月&quot;d&quot;日&quot;;@"/>
    <numFmt numFmtId="188" formatCode="[DBNum3]&quot;令和&quot;0&quot;年１月&quot;"/>
    <numFmt numFmtId="189" formatCode="0.0_ "/>
    <numFmt numFmtId="190" formatCode="0_ "/>
    <numFmt numFmtId="191" formatCode="_ * #,##0.0_ ;_ * &quot;¥&quot;\!\-#,##0.0_ ;_ * &quot;-&quot;?_ ;_ @_ "/>
    <numFmt numFmtId="192" formatCode="#,##0_ "/>
    <numFmt numFmtId="193" formatCode="#,##0.0_);[Red]\(#,##0.0\)"/>
  </numFmts>
  <fonts count="3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b/>
      <sz val="22"/>
      <color theme="0"/>
      <name val="ＭＳ 明朝"/>
      <family val="1"/>
      <charset val="128"/>
    </font>
    <font>
      <sz val="12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>
      <alignment vertical="center"/>
    </xf>
    <xf numFmtId="0" fontId="1" fillId="0" borderId="0"/>
    <xf numFmtId="0" fontId="16" fillId="0" borderId="0"/>
  </cellStyleXfs>
  <cellXfs count="540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/>
    <xf numFmtId="176" fontId="2" fillId="0" borderId="0" xfId="0" applyNumberFormat="1" applyFont="1" applyAlignment="1" applyProtection="1">
      <alignment horizontal="right"/>
      <protection locked="0"/>
    </xf>
    <xf numFmtId="177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17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right"/>
    </xf>
    <xf numFmtId="182" fontId="9" fillId="0" borderId="15" xfId="0" applyNumberFormat="1" applyFont="1" applyBorder="1" applyProtection="1">
      <protection locked="0"/>
    </xf>
    <xf numFmtId="179" fontId="2" fillId="0" borderId="0" xfId="0" applyNumberFormat="1" applyFont="1" applyAlignment="1">
      <alignment horizontal="center" vertical="top" wrapText="1"/>
    </xf>
    <xf numFmtId="0" fontId="6" fillId="0" borderId="0" xfId="0" applyFont="1" applyAlignment="1" applyProtection="1">
      <alignment vertical="center"/>
      <protection locked="0"/>
    </xf>
    <xf numFmtId="183" fontId="2" fillId="0" borderId="0" xfId="0" applyNumberFormat="1" applyFont="1" applyAlignment="1">
      <alignment horizontal="right"/>
    </xf>
    <xf numFmtId="182" fontId="9" fillId="0" borderId="6" xfId="0" applyNumberFormat="1" applyFont="1" applyBorder="1" applyProtection="1">
      <protection locked="0"/>
    </xf>
    <xf numFmtId="184" fontId="2" fillId="0" borderId="0" xfId="0" applyNumberFormat="1" applyFont="1" applyAlignment="1">
      <alignment horizontal="right"/>
    </xf>
    <xf numFmtId="185" fontId="2" fillId="0" borderId="0" xfId="0" applyNumberFormat="1" applyFont="1" applyAlignment="1">
      <alignment horizontal="right"/>
    </xf>
    <xf numFmtId="179" fontId="2" fillId="0" borderId="0" xfId="0" applyNumberFormat="1" applyFont="1"/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87" fontId="10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vertical="center"/>
    </xf>
    <xf numFmtId="0" fontId="10" fillId="0" borderId="0" xfId="1" applyFont="1" applyAlignment="1">
      <alignment vertical="center" wrapText="1" shrinkToFit="1"/>
    </xf>
    <xf numFmtId="0" fontId="10" fillId="0" borderId="0" xfId="0" applyFont="1"/>
    <xf numFmtId="179" fontId="14" fillId="0" borderId="0" xfId="0" applyNumberFormat="1" applyFont="1" applyAlignment="1">
      <alignment horizontal="center" vertical="center"/>
    </xf>
    <xf numFmtId="3" fontId="15" fillId="2" borderId="0" xfId="0" applyNumberFormat="1" applyFont="1" applyFill="1" applyAlignment="1">
      <alignment vertical="center"/>
    </xf>
    <xf numFmtId="179" fontId="14" fillId="0" borderId="0" xfId="0" applyNumberFormat="1" applyFont="1" applyAlignment="1">
      <alignment vertical="top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Continuous" vertical="center"/>
    </xf>
    <xf numFmtId="3" fontId="15" fillId="0" borderId="0" xfId="0" applyNumberFormat="1" applyFont="1" applyAlignment="1">
      <alignment vertical="center"/>
    </xf>
    <xf numFmtId="0" fontId="10" fillId="0" borderId="0" xfId="0" applyFont="1" applyAlignment="1" applyProtection="1">
      <alignment horizontal="right" vertical="center"/>
      <protection locked="0"/>
    </xf>
    <xf numFmtId="178" fontId="10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79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 applyProtection="1">
      <alignment vertical="center" shrinkToFit="1"/>
      <protection locked="0"/>
    </xf>
    <xf numFmtId="0" fontId="1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1" applyFont="1" applyAlignment="1">
      <alignment vertical="center" wrapText="1" shrinkToFit="1"/>
    </xf>
    <xf numFmtId="0" fontId="1" fillId="0" borderId="0" xfId="0" applyFont="1"/>
    <xf numFmtId="179" fontId="20" fillId="0" borderId="0" xfId="0" applyNumberFormat="1" applyFont="1" applyAlignment="1">
      <alignment horizontal="center" vertical="center"/>
    </xf>
    <xf numFmtId="179" fontId="20" fillId="0" borderId="0" xfId="0" applyNumberFormat="1" applyFont="1" applyAlignment="1">
      <alignment vertical="top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193" fontId="0" fillId="0" borderId="0" xfId="0" applyNumberFormat="1" applyAlignment="1" applyProtection="1">
      <alignment vertical="center"/>
      <protection locked="0"/>
    </xf>
    <xf numFmtId="193" fontId="0" fillId="0" borderId="0" xfId="0" applyNumberFormat="1" applyAlignment="1">
      <alignment vertical="center"/>
    </xf>
    <xf numFmtId="193" fontId="0" fillId="0" borderId="0" xfId="0" applyNumberFormat="1" applyAlignment="1">
      <alignment horizontal="right" vertical="center"/>
    </xf>
    <xf numFmtId="193" fontId="0" fillId="0" borderId="0" xfId="0" applyNumberForma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center" vertical="center"/>
      <protection locked="0"/>
    </xf>
    <xf numFmtId="193" fontId="0" fillId="0" borderId="0" xfId="0" applyNumberFormat="1" applyAlignment="1">
      <alignment horizontal="centerContinuous" vertical="center"/>
    </xf>
    <xf numFmtId="179" fontId="0" fillId="0" borderId="0" xfId="0" applyNumberFormat="1" applyAlignment="1">
      <alignment horizontal="center" vertical="center"/>
    </xf>
    <xf numFmtId="0" fontId="0" fillId="0" borderId="0" xfId="1" applyFont="1" applyAlignment="1">
      <alignment vertical="center" wrapText="1" shrinkToFit="1"/>
    </xf>
    <xf numFmtId="193" fontId="0" fillId="0" borderId="0" xfId="0" applyNumberFormat="1" applyAlignment="1">
      <alignment horizontal="center" vertical="center"/>
    </xf>
    <xf numFmtId="0" fontId="22" fillId="0" borderId="0" xfId="1" applyFont="1" applyAlignment="1">
      <alignment vertical="center" shrinkToFit="1"/>
    </xf>
    <xf numFmtId="0" fontId="23" fillId="0" borderId="0" xfId="1" applyFont="1" applyAlignment="1">
      <alignment vertical="center" shrinkToFit="1"/>
    </xf>
    <xf numFmtId="0" fontId="22" fillId="0" borderId="0" xfId="1" applyFont="1" applyAlignment="1">
      <alignment vertical="center" wrapText="1" shrinkToFit="1"/>
    </xf>
    <xf numFmtId="0" fontId="22" fillId="0" borderId="0" xfId="0" applyFont="1"/>
    <xf numFmtId="179" fontId="25" fillId="0" borderId="0" xfId="0" applyNumberFormat="1" applyFont="1" applyAlignment="1">
      <alignment horizontal="center" vertical="center"/>
    </xf>
    <xf numFmtId="0" fontId="22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wrapText="1"/>
    </xf>
    <xf numFmtId="0" fontId="22" fillId="0" borderId="0" xfId="1" applyFont="1" applyAlignment="1">
      <alignment horizontal="center" shrinkToFit="1"/>
    </xf>
    <xf numFmtId="0" fontId="22" fillId="0" borderId="0" xfId="1" applyFont="1" applyAlignment="1">
      <alignment horizontal="center" vertical="top" shrinkToFit="1"/>
    </xf>
    <xf numFmtId="0" fontId="22" fillId="0" borderId="0" xfId="1" applyFont="1" applyAlignment="1">
      <alignment horizontal="center" vertical="center" shrinkToFit="1"/>
    </xf>
    <xf numFmtId="4" fontId="22" fillId="0" borderId="0" xfId="1" applyNumberFormat="1" applyFont="1" applyAlignment="1">
      <alignment horizontal="center" vertical="center" shrinkToFit="1"/>
    </xf>
    <xf numFmtId="0" fontId="5" fillId="0" borderId="0" xfId="0" applyFont="1" applyProtection="1">
      <protection locked="0"/>
    </xf>
    <xf numFmtId="0" fontId="2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76" fontId="5" fillId="0" borderId="15" xfId="0" applyNumberFormat="1" applyFont="1" applyBorder="1" applyAlignment="1">
      <alignment horizontal="centerContinuous"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6" fillId="0" borderId="0" xfId="0" applyFont="1" applyProtection="1">
      <protection locked="0"/>
    </xf>
    <xf numFmtId="177" fontId="5" fillId="0" borderId="15" xfId="0" applyNumberFormat="1" applyFont="1" applyBorder="1" applyAlignment="1" applyProtection="1">
      <alignment horizontal="center"/>
      <protection locked="0"/>
    </xf>
    <xf numFmtId="178" fontId="5" fillId="0" borderId="0" xfId="0" applyNumberFormat="1" applyFont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 applyProtection="1">
      <alignment horizontal="center"/>
      <protection locked="0"/>
    </xf>
    <xf numFmtId="178" fontId="5" fillId="0" borderId="17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179" fontId="5" fillId="0" borderId="0" xfId="0" applyNumberFormat="1" applyFont="1" applyProtection="1">
      <protection locked="0"/>
    </xf>
    <xf numFmtId="180" fontId="5" fillId="0" borderId="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0" fontId="5" fillId="0" borderId="15" xfId="0" applyFont="1" applyBorder="1" applyAlignment="1" applyProtection="1">
      <alignment horizontal="right" shrinkToFit="1"/>
      <protection locked="0"/>
    </xf>
    <xf numFmtId="176" fontId="5" fillId="0" borderId="15" xfId="0" applyNumberFormat="1" applyFont="1" applyBorder="1" applyAlignment="1" applyProtection="1">
      <alignment horizontal="center"/>
      <protection locked="0"/>
    </xf>
    <xf numFmtId="181" fontId="5" fillId="0" borderId="13" xfId="0" applyNumberFormat="1" applyFont="1" applyBorder="1" applyAlignment="1">
      <alignment horizontal="right" vertical="center"/>
    </xf>
    <xf numFmtId="181" fontId="5" fillId="0" borderId="14" xfId="0" applyNumberFormat="1" applyFont="1" applyBorder="1" applyAlignment="1">
      <alignment horizontal="right" vertical="center"/>
    </xf>
    <xf numFmtId="181" fontId="5" fillId="0" borderId="15" xfId="0" applyNumberFormat="1" applyFont="1" applyBorder="1" applyAlignment="1">
      <alignment horizontal="right" vertical="center"/>
    </xf>
    <xf numFmtId="181" fontId="5" fillId="0" borderId="0" xfId="0" applyNumberFormat="1" applyFont="1" applyAlignment="1">
      <alignment horizontal="right" vertical="center" shrinkToFit="1"/>
    </xf>
    <xf numFmtId="181" fontId="5" fillId="0" borderId="14" xfId="0" applyNumberFormat="1" applyFont="1" applyBorder="1" applyAlignment="1">
      <alignment horizontal="right" vertical="center" shrinkToFit="1"/>
    </xf>
    <xf numFmtId="181" fontId="5" fillId="0" borderId="12" xfId="0" applyNumberFormat="1" applyFont="1" applyBorder="1" applyAlignment="1">
      <alignment horizontal="right" vertical="center" shrinkToFit="1"/>
    </xf>
    <xf numFmtId="181" fontId="5" fillId="0" borderId="18" xfId="0" applyNumberFormat="1" applyFont="1" applyBorder="1" applyAlignment="1">
      <alignment horizontal="right" vertical="center" shrinkToFit="1"/>
    </xf>
    <xf numFmtId="181" fontId="5" fillId="0" borderId="15" xfId="0" applyNumberFormat="1" applyFont="1" applyBorder="1" applyAlignment="1">
      <alignment horizontal="right" vertical="center" shrinkToFit="1"/>
    </xf>
    <xf numFmtId="181" fontId="5" fillId="0" borderId="6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 shrinkToFit="1"/>
    </xf>
    <xf numFmtId="181" fontId="5" fillId="0" borderId="6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Continuous" vertical="center"/>
    </xf>
    <xf numFmtId="178" fontId="5" fillId="0" borderId="0" xfId="0" applyNumberFormat="1" applyFont="1" applyAlignment="1">
      <alignment vertical="center" shrinkToFit="1"/>
    </xf>
    <xf numFmtId="178" fontId="5" fillId="0" borderId="2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1" fontId="5" fillId="0" borderId="12" xfId="0" applyNumberFormat="1" applyFont="1" applyBorder="1" applyAlignment="1">
      <alignment horizontal="right" vertical="center"/>
    </xf>
    <xf numFmtId="181" fontId="5" fillId="0" borderId="18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179" fontId="5" fillId="0" borderId="1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centerContinuous" vertical="center"/>
    </xf>
    <xf numFmtId="179" fontId="5" fillId="0" borderId="15" xfId="0" applyNumberFormat="1" applyFont="1" applyBorder="1" applyAlignment="1">
      <alignment horizontal="right" vertical="center"/>
    </xf>
    <xf numFmtId="179" fontId="5" fillId="0" borderId="6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 shrinkToFit="1"/>
    </xf>
    <xf numFmtId="186" fontId="5" fillId="0" borderId="13" xfId="0" applyNumberFormat="1" applyFont="1" applyBorder="1" applyAlignment="1">
      <alignment horizontal="right" vertical="center"/>
    </xf>
    <xf numFmtId="186" fontId="5" fillId="0" borderId="14" xfId="0" applyNumberFormat="1" applyFont="1" applyBorder="1" applyAlignment="1">
      <alignment horizontal="right" vertical="center"/>
    </xf>
    <xf numFmtId="186" fontId="5" fillId="0" borderId="15" xfId="0" applyNumberFormat="1" applyFont="1" applyBorder="1" applyAlignment="1">
      <alignment horizontal="right" vertical="center"/>
    </xf>
    <xf numFmtId="186" fontId="5" fillId="0" borderId="15" xfId="0" applyNumberFormat="1" applyFont="1" applyBorder="1" applyAlignment="1">
      <alignment horizontal="right" vertical="center" shrinkToFit="1"/>
    </xf>
    <xf numFmtId="177" fontId="5" fillId="0" borderId="6" xfId="0" applyNumberFormat="1" applyFont="1" applyBorder="1" applyAlignment="1">
      <alignment horizontal="centerContinuous" vertical="center"/>
    </xf>
    <xf numFmtId="186" fontId="5" fillId="0" borderId="6" xfId="0" applyNumberFormat="1" applyFont="1" applyBorder="1" applyAlignment="1">
      <alignment horizontal="right" vertical="center"/>
    </xf>
    <xf numFmtId="186" fontId="5" fillId="0" borderId="6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 applyProtection="1">
      <alignment horizontal="right" vertical="center" shrinkToFit="1"/>
      <protection locked="0"/>
    </xf>
    <xf numFmtId="186" fontId="5" fillId="0" borderId="12" xfId="0" applyNumberFormat="1" applyFont="1" applyBorder="1" applyAlignment="1">
      <alignment horizontal="right" vertical="center"/>
    </xf>
    <xf numFmtId="0" fontId="18" fillId="0" borderId="0" xfId="0" applyFont="1" applyProtection="1">
      <protection locked="0"/>
    </xf>
    <xf numFmtId="178" fontId="5" fillId="0" borderId="13" xfId="0" applyNumberFormat="1" applyFont="1" applyBorder="1" applyAlignment="1">
      <alignment horizontal="right" vertical="center" shrinkToFit="1"/>
    </xf>
    <xf numFmtId="181" fontId="5" fillId="0" borderId="13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 applyProtection="1">
      <alignment vertical="center" shrinkToFit="1"/>
      <protection locked="0"/>
    </xf>
    <xf numFmtId="178" fontId="5" fillId="0" borderId="12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3" fontId="11" fillId="0" borderId="1" xfId="0" applyNumberFormat="1" applyFont="1" applyBorder="1" applyAlignment="1" applyProtection="1">
      <alignment vertical="center" textRotation="255" shrinkToFit="1"/>
      <protection locked="0"/>
    </xf>
    <xf numFmtId="0" fontId="11" fillId="0" borderId="20" xfId="0" applyFont="1" applyBorder="1" applyAlignment="1">
      <alignment vertical="center"/>
    </xf>
    <xf numFmtId="3" fontId="11" fillId="0" borderId="15" xfId="0" applyNumberFormat="1" applyFont="1" applyBorder="1" applyAlignment="1" applyProtection="1">
      <alignment vertical="center" textRotation="255" shrinkToFit="1"/>
      <protection locked="0"/>
    </xf>
    <xf numFmtId="0" fontId="11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2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vertical="center"/>
    </xf>
    <xf numFmtId="3" fontId="11" fillId="0" borderId="6" xfId="0" applyNumberFormat="1" applyFont="1" applyBorder="1" applyAlignment="1" applyProtection="1">
      <alignment vertical="center" textRotation="255" shrinkToFit="1"/>
      <protection locked="0"/>
    </xf>
    <xf numFmtId="0" fontId="11" fillId="0" borderId="21" xfId="0" applyFont="1" applyBorder="1" applyAlignment="1">
      <alignment vertical="center"/>
    </xf>
    <xf numFmtId="0" fontId="11" fillId="0" borderId="17" xfId="0" applyFont="1" applyBorder="1" applyAlignment="1">
      <alignment horizontal="centerContinuous" vertical="center"/>
    </xf>
    <xf numFmtId="0" fontId="11" fillId="0" borderId="9" xfId="0" applyFont="1" applyBorder="1" applyAlignment="1">
      <alignment horizontal="centerContinuous" vertical="center"/>
    </xf>
    <xf numFmtId="0" fontId="11" fillId="0" borderId="25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Continuous" vertical="center"/>
    </xf>
    <xf numFmtId="0" fontId="11" fillId="0" borderId="1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Continuous" vertical="center"/>
    </xf>
    <xf numFmtId="3" fontId="11" fillId="0" borderId="13" xfId="0" applyNumberFormat="1" applyFont="1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177" fontId="11" fillId="0" borderId="15" xfId="0" applyNumberFormat="1" applyFont="1" applyBorder="1" applyAlignment="1">
      <alignment horizontal="centerContinuous" vertical="center"/>
    </xf>
    <xf numFmtId="3" fontId="11" fillId="0" borderId="10" xfId="0" applyNumberFormat="1" applyFont="1" applyBorder="1" applyAlignment="1">
      <alignment horizontal="right" vertical="center"/>
    </xf>
    <xf numFmtId="3" fontId="11" fillId="0" borderId="26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18" xfId="0" applyNumberFormat="1" applyFont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188" fontId="11" fillId="0" borderId="20" xfId="0" applyNumberFormat="1" applyFont="1" applyBorder="1" applyAlignment="1">
      <alignment horizontal="right" vertical="center"/>
    </xf>
    <xf numFmtId="3" fontId="11" fillId="0" borderId="16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3" fontId="11" fillId="0" borderId="20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27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9" xfId="0" applyNumberFormat="1" applyFont="1" applyBorder="1" applyAlignment="1">
      <alignment horizontal="right" vertical="center"/>
    </xf>
    <xf numFmtId="3" fontId="11" fillId="0" borderId="21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 shrinkToFit="1"/>
    </xf>
    <xf numFmtId="3" fontId="11" fillId="0" borderId="14" xfId="0" applyNumberFormat="1" applyFont="1" applyBorder="1" applyAlignment="1">
      <alignment horizontal="right" vertical="center" shrinkToFit="1"/>
    </xf>
    <xf numFmtId="3" fontId="11" fillId="0" borderId="1" xfId="0" applyNumberFormat="1" applyFont="1" applyBorder="1" applyAlignment="1">
      <alignment horizontal="right" vertical="center" shrinkToFit="1"/>
    </xf>
    <xf numFmtId="3" fontId="11" fillId="0" borderId="0" xfId="0" applyNumberFormat="1" applyFont="1" applyAlignment="1">
      <alignment horizontal="right" vertical="center" shrinkToFit="1"/>
    </xf>
    <xf numFmtId="3" fontId="11" fillId="0" borderId="12" xfId="0" applyNumberFormat="1" applyFont="1" applyBorder="1" applyAlignment="1">
      <alignment horizontal="right" vertical="center" shrinkToFit="1"/>
    </xf>
    <xf numFmtId="3" fontId="11" fillId="0" borderId="10" xfId="0" applyNumberFormat="1" applyFont="1" applyBorder="1" applyAlignment="1">
      <alignment horizontal="right" vertical="center" shrinkToFit="1"/>
    </xf>
    <xf numFmtId="3" fontId="11" fillId="0" borderId="15" xfId="0" applyNumberFormat="1" applyFont="1" applyBorder="1" applyAlignment="1">
      <alignment horizontal="right" vertical="center" shrinkToFit="1"/>
    </xf>
    <xf numFmtId="3" fontId="28" fillId="0" borderId="14" xfId="0" applyNumberFormat="1" applyFont="1" applyBorder="1" applyAlignment="1">
      <alignment horizontal="right" vertical="center" shrinkToFit="1"/>
    </xf>
    <xf numFmtId="3" fontId="28" fillId="0" borderId="12" xfId="0" applyNumberFormat="1" applyFont="1" applyBorder="1" applyAlignment="1">
      <alignment horizontal="right" vertical="center" shrinkToFit="1"/>
    </xf>
    <xf numFmtId="3" fontId="11" fillId="0" borderId="11" xfId="0" applyNumberFormat="1" applyFont="1" applyBorder="1" applyAlignment="1">
      <alignment horizontal="right" vertical="center" shrinkToFit="1"/>
    </xf>
    <xf numFmtId="3" fontId="11" fillId="0" borderId="18" xfId="0" applyNumberFormat="1" applyFont="1" applyBorder="1" applyAlignment="1">
      <alignment horizontal="right" vertical="center" shrinkToFit="1"/>
    </xf>
    <xf numFmtId="3" fontId="11" fillId="0" borderId="6" xfId="0" applyNumberFormat="1" applyFont="1" applyBorder="1" applyAlignment="1">
      <alignment horizontal="right" vertical="center" shrinkToFit="1"/>
    </xf>
    <xf numFmtId="3" fontId="11" fillId="0" borderId="16" xfId="0" applyNumberFormat="1" applyFont="1" applyBorder="1" applyAlignment="1">
      <alignment horizontal="right" vertical="center" shrinkToFit="1"/>
    </xf>
    <xf numFmtId="3" fontId="11" fillId="0" borderId="3" xfId="0" applyNumberFormat="1" applyFont="1" applyBorder="1" applyAlignment="1">
      <alignment horizontal="right" vertical="center" shrinkToFit="1"/>
    </xf>
    <xf numFmtId="3" fontId="11" fillId="0" borderId="27" xfId="0" applyNumberFormat="1" applyFont="1" applyBorder="1" applyAlignment="1">
      <alignment horizontal="right" vertical="center" shrinkToFit="1"/>
    </xf>
    <xf numFmtId="3" fontId="11" fillId="0" borderId="20" xfId="0" applyNumberFormat="1" applyFont="1" applyBorder="1" applyAlignment="1">
      <alignment horizontal="right" vertical="center" shrinkToFit="1"/>
    </xf>
    <xf numFmtId="3" fontId="11" fillId="0" borderId="4" xfId="0" applyNumberFormat="1" applyFont="1" applyBorder="1" applyAlignment="1">
      <alignment horizontal="right" vertical="center" shrinkToFit="1"/>
    </xf>
    <xf numFmtId="3" fontId="11" fillId="0" borderId="5" xfId="0" applyNumberFormat="1" applyFont="1" applyBorder="1" applyAlignment="1">
      <alignment horizontal="right" vertical="center" shrinkToFit="1"/>
    </xf>
    <xf numFmtId="3" fontId="11" fillId="0" borderId="2" xfId="0" applyNumberFormat="1" applyFont="1" applyBorder="1" applyAlignment="1">
      <alignment horizontal="right" vertical="center" shrinkToFit="1"/>
    </xf>
    <xf numFmtId="3" fontId="11" fillId="0" borderId="26" xfId="0" applyNumberFormat="1" applyFont="1" applyBorder="1" applyAlignment="1">
      <alignment horizontal="right" vertical="center" shrinkToFit="1"/>
    </xf>
    <xf numFmtId="3" fontId="11" fillId="0" borderId="17" xfId="0" applyNumberFormat="1" applyFont="1" applyBorder="1" applyAlignment="1">
      <alignment horizontal="right" vertical="center" shrinkToFit="1"/>
    </xf>
    <xf numFmtId="3" fontId="11" fillId="0" borderId="9" xfId="0" applyNumberFormat="1" applyFont="1" applyBorder="1" applyAlignment="1">
      <alignment horizontal="right" vertical="center" shrinkToFit="1"/>
    </xf>
    <xf numFmtId="3" fontId="11" fillId="0" borderId="28" xfId="0" applyNumberFormat="1" applyFont="1" applyBorder="1" applyAlignment="1">
      <alignment horizontal="right" vertical="center" shrinkToFit="1"/>
    </xf>
    <xf numFmtId="3" fontId="11" fillId="0" borderId="7" xfId="0" applyNumberFormat="1" applyFont="1" applyBorder="1" applyAlignment="1">
      <alignment horizontal="right" vertical="center" shrinkToFit="1"/>
    </xf>
    <xf numFmtId="3" fontId="11" fillId="0" borderId="25" xfId="0" applyNumberFormat="1" applyFont="1" applyBorder="1" applyAlignment="1">
      <alignment horizontal="right" vertical="center" shrinkToFit="1"/>
    </xf>
    <xf numFmtId="3" fontId="11" fillId="0" borderId="8" xfId="0" applyNumberFormat="1" applyFont="1" applyBorder="1" applyAlignment="1">
      <alignment horizontal="right" vertical="center" shrinkToFit="1"/>
    </xf>
    <xf numFmtId="3" fontId="11" fillId="0" borderId="19" xfId="0" applyNumberFormat="1" applyFont="1" applyBorder="1" applyAlignment="1">
      <alignment horizontal="right" vertical="center" shrinkToFit="1"/>
    </xf>
    <xf numFmtId="3" fontId="11" fillId="0" borderId="21" xfId="0" applyNumberFormat="1" applyFont="1" applyBorder="1" applyAlignment="1">
      <alignment horizontal="right" vertical="center" shrinkToFit="1"/>
    </xf>
    <xf numFmtId="3" fontId="11" fillId="0" borderId="1" xfId="2" applyNumberFormat="1" applyFont="1" applyBorder="1" applyAlignment="1">
      <alignment horizontal="right" vertical="center"/>
    </xf>
    <xf numFmtId="3" fontId="11" fillId="0" borderId="2" xfId="2" applyNumberFormat="1" applyFont="1" applyBorder="1" applyAlignment="1">
      <alignment horizontal="right" vertical="center"/>
    </xf>
    <xf numFmtId="3" fontId="11" fillId="0" borderId="27" xfId="2" applyNumberFormat="1" applyFont="1" applyBorder="1" applyAlignment="1">
      <alignment horizontal="right" vertical="center"/>
    </xf>
    <xf numFmtId="3" fontId="11" fillId="0" borderId="13" xfId="2" applyNumberFormat="1" applyFont="1" applyBorder="1" applyAlignment="1">
      <alignment horizontal="right" vertical="center"/>
    </xf>
    <xf numFmtId="3" fontId="11" fillId="0" borderId="15" xfId="2" applyNumberFormat="1" applyFont="1" applyBorder="1" applyAlignment="1">
      <alignment horizontal="right" vertical="center"/>
    </xf>
    <xf numFmtId="3" fontId="11" fillId="0" borderId="18" xfId="2" applyNumberFormat="1" applyFont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/>
    </xf>
    <xf numFmtId="3" fontId="11" fillId="0" borderId="11" xfId="2" applyNumberFormat="1" applyFont="1" applyBorder="1" applyAlignment="1">
      <alignment horizontal="right" vertical="center"/>
    </xf>
    <xf numFmtId="3" fontId="11" fillId="0" borderId="26" xfId="2" applyNumberFormat="1" applyFont="1" applyBorder="1" applyAlignment="1">
      <alignment horizontal="right" vertical="center"/>
    </xf>
    <xf numFmtId="3" fontId="11" fillId="0" borderId="15" xfId="3" applyNumberFormat="1" applyFont="1" applyBorder="1" applyAlignment="1">
      <alignment horizontal="right" vertical="center"/>
    </xf>
    <xf numFmtId="3" fontId="11" fillId="0" borderId="18" xfId="3" applyNumberFormat="1" applyFont="1" applyBorder="1" applyAlignment="1">
      <alignment horizontal="right" vertical="center"/>
    </xf>
    <xf numFmtId="3" fontId="11" fillId="0" borderId="13" xfId="3" applyNumberFormat="1" applyFont="1" applyBorder="1" applyAlignment="1">
      <alignment horizontal="right" vertical="center"/>
    </xf>
    <xf numFmtId="3" fontId="11" fillId="0" borderId="14" xfId="2" applyNumberFormat="1" applyFont="1" applyBorder="1" applyAlignment="1">
      <alignment horizontal="right" vertical="center"/>
    </xf>
    <xf numFmtId="3" fontId="11" fillId="0" borderId="12" xfId="2" applyNumberFormat="1" applyFont="1" applyBorder="1" applyAlignment="1">
      <alignment horizontal="right" vertical="center"/>
    </xf>
    <xf numFmtId="3" fontId="11" fillId="0" borderId="6" xfId="3" applyNumberFormat="1" applyFont="1" applyBorder="1" applyAlignment="1">
      <alignment horizontal="right" vertical="center"/>
    </xf>
    <xf numFmtId="3" fontId="11" fillId="0" borderId="19" xfId="3" applyNumberFormat="1" applyFont="1" applyBorder="1" applyAlignment="1">
      <alignment horizontal="right" vertical="center"/>
    </xf>
    <xf numFmtId="3" fontId="11" fillId="0" borderId="17" xfId="3" applyNumberFormat="1" applyFont="1" applyBorder="1" applyAlignment="1">
      <alignment horizontal="right" vertical="center"/>
    </xf>
    <xf numFmtId="3" fontId="11" fillId="0" borderId="16" xfId="2" applyNumberFormat="1" applyFont="1" applyBorder="1" applyAlignment="1">
      <alignment horizontal="right" vertical="center"/>
    </xf>
    <xf numFmtId="3" fontId="11" fillId="0" borderId="1" xfId="3" applyNumberFormat="1" applyFont="1" applyBorder="1" applyAlignment="1">
      <alignment horizontal="right" vertical="center"/>
    </xf>
    <xf numFmtId="3" fontId="11" fillId="0" borderId="27" xfId="3" applyNumberFormat="1" applyFont="1" applyBorder="1" applyAlignment="1">
      <alignment horizontal="right" vertical="center"/>
    </xf>
    <xf numFmtId="3" fontId="11" fillId="0" borderId="16" xfId="3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177" fontId="11" fillId="0" borderId="15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 applyProtection="1">
      <alignment vertical="center" textRotation="255" shrinkToFit="1"/>
      <protection locked="0"/>
    </xf>
    <xf numFmtId="177" fontId="11" fillId="0" borderId="6" xfId="0" applyNumberFormat="1" applyFont="1" applyBorder="1" applyAlignment="1">
      <alignment horizontal="center" vertical="center"/>
    </xf>
    <xf numFmtId="3" fontId="11" fillId="2" borderId="12" xfId="0" applyNumberFormat="1" applyFont="1" applyFill="1" applyBorder="1" applyAlignment="1">
      <alignment horizontal="right" vertical="center" shrinkToFit="1"/>
    </xf>
    <xf numFmtId="3" fontId="11" fillId="2" borderId="5" xfId="0" applyNumberFormat="1" applyFont="1" applyFill="1" applyBorder="1" applyAlignment="1">
      <alignment horizontal="right" vertical="center" shrinkToFit="1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2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78" fontId="11" fillId="0" borderId="13" xfId="0" applyNumberFormat="1" applyFont="1" applyBorder="1" applyAlignment="1">
      <alignment horizontal="right" vertical="center"/>
    </xf>
    <xf numFmtId="178" fontId="11" fillId="0" borderId="1" xfId="0" applyNumberFormat="1" applyFont="1" applyBorder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8" fontId="11" fillId="0" borderId="12" xfId="0" applyNumberFormat="1" applyFont="1" applyBorder="1" applyAlignment="1">
      <alignment horizontal="right" vertical="center"/>
    </xf>
    <xf numFmtId="178" fontId="11" fillId="0" borderId="14" xfId="0" applyNumberFormat="1" applyFont="1" applyBorder="1" applyAlignment="1">
      <alignment horizontal="right" vertical="center"/>
    </xf>
    <xf numFmtId="178" fontId="11" fillId="0" borderId="15" xfId="0" applyNumberFormat="1" applyFont="1" applyBorder="1" applyAlignment="1">
      <alignment horizontal="right" vertical="center"/>
    </xf>
    <xf numFmtId="178" fontId="11" fillId="0" borderId="26" xfId="0" applyNumberFormat="1" applyFont="1" applyBorder="1" applyAlignment="1">
      <alignment horizontal="right" vertical="center"/>
    </xf>
    <xf numFmtId="178" fontId="11" fillId="0" borderId="11" xfId="0" applyNumberFormat="1" applyFont="1" applyBorder="1" applyAlignment="1">
      <alignment horizontal="right" vertical="center"/>
    </xf>
    <xf numFmtId="178" fontId="11" fillId="0" borderId="18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178" fontId="11" fillId="0" borderId="1" xfId="3" applyNumberFormat="1" applyFont="1" applyBorder="1" applyAlignment="1">
      <alignment horizontal="right" vertical="center"/>
    </xf>
    <xf numFmtId="178" fontId="11" fillId="0" borderId="15" xfId="3" applyNumberFormat="1" applyFont="1" applyBorder="1" applyAlignment="1">
      <alignment horizontal="right" vertical="center"/>
    </xf>
    <xf numFmtId="178" fontId="11" fillId="0" borderId="27" xfId="0" applyNumberFormat="1" applyFont="1" applyBorder="1" applyAlignment="1">
      <alignment horizontal="right" vertical="center"/>
    </xf>
    <xf numFmtId="178" fontId="11" fillId="0" borderId="16" xfId="3" applyNumberFormat="1" applyFont="1" applyBorder="1" applyAlignment="1">
      <alignment horizontal="right" vertical="center"/>
    </xf>
    <xf numFmtId="178" fontId="11" fillId="0" borderId="13" xfId="3" applyNumberFormat="1" applyFont="1" applyBorder="1" applyAlignment="1">
      <alignment horizontal="right" vertical="center"/>
    </xf>
    <xf numFmtId="178" fontId="11" fillId="0" borderId="18" xfId="3" applyNumberFormat="1" applyFont="1" applyBorder="1" applyAlignment="1">
      <alignment horizontal="right" vertical="center"/>
    </xf>
    <xf numFmtId="178" fontId="11" fillId="0" borderId="16" xfId="0" applyNumberFormat="1" applyFont="1" applyBorder="1" applyAlignment="1">
      <alignment horizontal="right" vertical="center"/>
    </xf>
    <xf numFmtId="178" fontId="11" fillId="0" borderId="4" xfId="0" applyNumberFormat="1" applyFont="1" applyBorder="1" applyAlignment="1">
      <alignment horizontal="right" vertical="center"/>
    </xf>
    <xf numFmtId="178" fontId="11" fillId="0" borderId="5" xfId="0" applyNumberFormat="1" applyFont="1" applyBorder="1" applyAlignment="1">
      <alignment horizontal="right" vertical="center"/>
    </xf>
    <xf numFmtId="178" fontId="11" fillId="0" borderId="20" xfId="0" applyNumberFormat="1" applyFont="1" applyBorder="1" applyAlignment="1">
      <alignment horizontal="right" vertical="center"/>
    </xf>
    <xf numFmtId="178" fontId="11" fillId="0" borderId="19" xfId="0" applyNumberFormat="1" applyFont="1" applyBorder="1" applyAlignment="1">
      <alignment horizontal="right" vertical="center"/>
    </xf>
    <xf numFmtId="178" fontId="11" fillId="0" borderId="17" xfId="0" applyNumberFormat="1" applyFont="1" applyBorder="1" applyAlignment="1">
      <alignment horizontal="right" vertical="center"/>
    </xf>
    <xf numFmtId="178" fontId="11" fillId="0" borderId="6" xfId="3" applyNumberFormat="1" applyFont="1" applyBorder="1" applyAlignment="1">
      <alignment horizontal="right" vertical="center"/>
    </xf>
    <xf numFmtId="178" fontId="11" fillId="0" borderId="19" xfId="3" applyNumberFormat="1" applyFont="1" applyBorder="1" applyAlignment="1">
      <alignment horizontal="right" vertical="center"/>
    </xf>
    <xf numFmtId="178" fontId="11" fillId="0" borderId="17" xfId="3" applyNumberFormat="1" applyFont="1" applyBorder="1" applyAlignment="1">
      <alignment horizontal="right" vertical="center"/>
    </xf>
    <xf numFmtId="178" fontId="11" fillId="0" borderId="27" xfId="3" applyNumberFormat="1" applyFont="1" applyBorder="1" applyAlignment="1">
      <alignment horizontal="right" vertical="center"/>
    </xf>
    <xf numFmtId="189" fontId="11" fillId="0" borderId="0" xfId="0" applyNumberFormat="1" applyFont="1" applyAlignment="1">
      <alignment vertical="center"/>
    </xf>
    <xf numFmtId="191" fontId="11" fillId="0" borderId="12" xfId="0" applyNumberFormat="1" applyFont="1" applyBorder="1" applyAlignment="1">
      <alignment vertical="center"/>
    </xf>
    <xf numFmtId="189" fontId="11" fillId="0" borderId="12" xfId="0" applyNumberFormat="1" applyFont="1" applyBorder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3" fontId="11" fillId="0" borderId="0" xfId="0" applyNumberFormat="1" applyFont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0" fontId="11" fillId="0" borderId="0" xfId="0" applyFont="1" applyAlignment="1" applyProtection="1">
      <alignment horizontal="right" vertical="center" shrinkToFit="1"/>
      <protection locked="0"/>
    </xf>
    <xf numFmtId="3" fontId="11" fillId="0" borderId="15" xfId="0" applyNumberFormat="1" applyFont="1" applyBorder="1" applyAlignment="1">
      <alignment vertical="center" shrinkToFit="1"/>
    </xf>
    <xf numFmtId="3" fontId="11" fillId="0" borderId="15" xfId="0" applyNumberFormat="1" applyFont="1" applyBorder="1" applyAlignment="1">
      <alignment horizontal="centerContinuous" vertical="center" shrinkToFit="1"/>
    </xf>
    <xf numFmtId="179" fontId="11" fillId="0" borderId="18" xfId="0" applyNumberFormat="1" applyFont="1" applyBorder="1" applyAlignment="1">
      <alignment horizontal="centerContinuous" vertical="center" shrinkToFit="1"/>
    </xf>
    <xf numFmtId="3" fontId="11" fillId="0" borderId="18" xfId="0" applyNumberFormat="1" applyFont="1" applyBorder="1" applyAlignment="1">
      <alignment vertical="center" shrinkToFit="1"/>
    </xf>
    <xf numFmtId="179" fontId="11" fillId="0" borderId="0" xfId="0" applyNumberFormat="1" applyFont="1" applyAlignment="1">
      <alignment horizontal="centerContinuous" vertical="center" shrinkToFit="1"/>
    </xf>
    <xf numFmtId="192" fontId="11" fillId="0" borderId="15" xfId="0" applyNumberFormat="1" applyFont="1" applyBorder="1" applyAlignment="1">
      <alignment horizontal="centerContinuous" vertical="center" shrinkToFit="1"/>
    </xf>
    <xf numFmtId="3" fontId="11" fillId="0" borderId="18" xfId="0" applyNumberFormat="1" applyFont="1" applyBorder="1" applyAlignment="1">
      <alignment horizontal="centerContinuous" vertical="center" shrinkToFit="1"/>
    </xf>
    <xf numFmtId="3" fontId="11" fillId="0" borderId="6" xfId="0" applyNumberFormat="1" applyFont="1" applyBorder="1" applyAlignment="1">
      <alignment vertical="center" shrinkToFit="1"/>
    </xf>
    <xf numFmtId="3" fontId="11" fillId="0" borderId="6" xfId="0" applyNumberFormat="1" applyFont="1" applyBorder="1" applyAlignment="1">
      <alignment horizontal="centerContinuous" vertical="center" shrinkToFit="1"/>
    </xf>
    <xf numFmtId="179" fontId="11" fillId="0" borderId="19" xfId="0" applyNumberFormat="1" applyFont="1" applyBorder="1" applyAlignment="1">
      <alignment horizontal="centerContinuous" vertical="center" shrinkToFit="1"/>
    </xf>
    <xf numFmtId="3" fontId="11" fillId="0" borderId="19" xfId="0" applyNumberFormat="1" applyFont="1" applyBorder="1" applyAlignment="1">
      <alignment vertical="center" shrinkToFit="1"/>
    </xf>
    <xf numFmtId="179" fontId="11" fillId="0" borderId="21" xfId="0" applyNumberFormat="1" applyFont="1" applyBorder="1" applyAlignment="1">
      <alignment horizontal="centerContinuous" vertical="center" shrinkToFit="1"/>
    </xf>
    <xf numFmtId="178" fontId="11" fillId="0" borderId="18" xfId="0" applyNumberFormat="1" applyFont="1" applyBorder="1" applyAlignment="1">
      <alignment horizontal="right" vertical="center" shrinkToFit="1"/>
    </xf>
    <xf numFmtId="178" fontId="11" fillId="0" borderId="0" xfId="0" applyNumberFormat="1" applyFont="1" applyAlignment="1">
      <alignment horizontal="right" vertical="center" shrinkToFit="1"/>
    </xf>
    <xf numFmtId="178" fontId="11" fillId="0" borderId="15" xfId="0" applyNumberFormat="1" applyFont="1" applyBorder="1" applyAlignment="1">
      <alignment horizontal="right" vertical="center" shrinkToFit="1"/>
    </xf>
    <xf numFmtId="3" fontId="11" fillId="0" borderId="13" xfId="0" applyNumberFormat="1" applyFont="1" applyBorder="1" applyAlignment="1">
      <alignment vertical="center" shrinkToFit="1"/>
    </xf>
    <xf numFmtId="3" fontId="11" fillId="0" borderId="11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8" fontId="11" fillId="0" borderId="13" xfId="0" applyNumberFormat="1" applyFont="1" applyBorder="1" applyAlignment="1">
      <alignment horizontal="right" vertical="center" shrinkToFit="1"/>
    </xf>
    <xf numFmtId="179" fontId="11" fillId="0" borderId="27" xfId="3" applyNumberFormat="1" applyFont="1" applyBorder="1" applyAlignment="1">
      <alignment horizontal="right" vertical="center"/>
    </xf>
    <xf numFmtId="179" fontId="11" fillId="0" borderId="16" xfId="3" applyNumberFormat="1" applyFont="1" applyBorder="1" applyAlignment="1">
      <alignment horizontal="right" vertical="center"/>
    </xf>
    <xf numFmtId="179" fontId="11" fillId="0" borderId="1" xfId="3" applyNumberFormat="1" applyFont="1" applyBorder="1" applyAlignment="1">
      <alignment horizontal="right" vertical="center"/>
    </xf>
    <xf numFmtId="179" fontId="11" fillId="0" borderId="18" xfId="3" applyNumberFormat="1" applyFont="1" applyBorder="1" applyAlignment="1">
      <alignment horizontal="right" vertical="center"/>
    </xf>
    <xf numFmtId="179" fontId="11" fillId="0" borderId="13" xfId="3" applyNumberFormat="1" applyFont="1" applyBorder="1" applyAlignment="1">
      <alignment horizontal="right" vertical="center"/>
    </xf>
    <xf numFmtId="179" fontId="11" fillId="0" borderId="15" xfId="3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vertical="center" shrinkToFit="1"/>
    </xf>
    <xf numFmtId="178" fontId="11" fillId="0" borderId="27" xfId="0" applyNumberFormat="1" applyFont="1" applyBorder="1" applyAlignment="1">
      <alignment horizontal="right" vertical="center" shrinkToFit="1"/>
    </xf>
    <xf numFmtId="178" fontId="11" fillId="0" borderId="20" xfId="0" applyNumberFormat="1" applyFont="1" applyBorder="1" applyAlignment="1">
      <alignment horizontal="right" vertical="center" shrinkToFit="1"/>
    </xf>
    <xf numFmtId="178" fontId="11" fillId="0" borderId="6" xfId="0" applyNumberFormat="1" applyFont="1" applyBorder="1" applyAlignment="1">
      <alignment horizontal="right" vertical="center" shrinkToFit="1"/>
    </xf>
    <xf numFmtId="178" fontId="11" fillId="0" borderId="17" xfId="0" applyNumberFormat="1" applyFont="1" applyBorder="1" applyAlignment="1">
      <alignment horizontal="right" vertical="center" shrinkToFit="1"/>
    </xf>
    <xf numFmtId="179" fontId="11" fillId="0" borderId="6" xfId="3" applyNumberFormat="1" applyFont="1" applyBorder="1" applyAlignment="1">
      <alignment horizontal="right" vertical="center"/>
    </xf>
    <xf numFmtId="179" fontId="11" fillId="0" borderId="17" xfId="3" applyNumberFormat="1" applyFont="1" applyBorder="1" applyAlignment="1">
      <alignment horizontal="right" vertical="center"/>
    </xf>
    <xf numFmtId="179" fontId="11" fillId="0" borderId="0" xfId="3" applyNumberFormat="1" applyFont="1" applyAlignment="1">
      <alignment horizontal="right" vertical="center"/>
    </xf>
    <xf numFmtId="3" fontId="11" fillId="0" borderId="0" xfId="0" applyNumberFormat="1" applyFont="1" applyAlignment="1" applyProtection="1">
      <alignment vertical="center"/>
      <protection locked="0"/>
    </xf>
    <xf numFmtId="179" fontId="11" fillId="0" borderId="0" xfId="0" applyNumberFormat="1" applyFont="1" applyAlignment="1">
      <alignment horizontal="center" vertical="center" shrinkToFit="1"/>
    </xf>
    <xf numFmtId="179" fontId="11" fillId="0" borderId="18" xfId="0" applyNumberFormat="1" applyFont="1" applyBorder="1" applyAlignment="1">
      <alignment horizontal="center" vertical="center" shrinkToFit="1"/>
    </xf>
    <xf numFmtId="179" fontId="11" fillId="0" borderId="21" xfId="0" applyNumberFormat="1" applyFont="1" applyBorder="1" applyAlignment="1">
      <alignment horizontal="center" vertical="center" shrinkToFit="1"/>
    </xf>
    <xf numFmtId="179" fontId="11" fillId="0" borderId="19" xfId="0" applyNumberFormat="1" applyFont="1" applyBorder="1" applyAlignment="1">
      <alignment horizontal="center" vertical="center" shrinkToFit="1"/>
    </xf>
    <xf numFmtId="178" fontId="11" fillId="0" borderId="25" xfId="0" applyNumberFormat="1" applyFont="1" applyBorder="1" applyAlignment="1">
      <alignment horizontal="right" vertical="center" shrinkToFit="1"/>
    </xf>
    <xf numFmtId="178" fontId="11" fillId="0" borderId="5" xfId="0" applyNumberFormat="1" applyFont="1" applyBorder="1" applyAlignment="1">
      <alignment horizontal="right" vertical="center" shrinkToFit="1"/>
    </xf>
    <xf numFmtId="1" fontId="11" fillId="0" borderId="15" xfId="3" applyNumberFormat="1" applyFont="1" applyBorder="1" applyAlignment="1">
      <alignment horizontal="right" vertical="center"/>
    </xf>
    <xf numFmtId="0" fontId="30" fillId="0" borderId="0" xfId="1" applyFont="1">
      <alignment vertical="center"/>
    </xf>
    <xf numFmtId="0" fontId="17" fillId="0" borderId="0" xfId="0" applyFont="1" applyAlignment="1">
      <alignment vertical="center"/>
    </xf>
    <xf numFmtId="0" fontId="17" fillId="0" borderId="0" xfId="1" applyFont="1" applyAlignment="1">
      <alignment horizontal="right" vertical="center" shrinkToFit="1"/>
    </xf>
    <xf numFmtId="0" fontId="17" fillId="0" borderId="1" xfId="1" applyFont="1" applyBorder="1" applyAlignment="1">
      <alignment vertical="center" shrinkToFit="1"/>
    </xf>
    <xf numFmtId="0" fontId="17" fillId="0" borderId="16" xfId="0" applyFont="1" applyBorder="1" applyAlignment="1">
      <alignment vertical="center"/>
    </xf>
    <xf numFmtId="0" fontId="17" fillId="0" borderId="15" xfId="1" applyFont="1" applyBorder="1" applyAlignment="1">
      <alignment horizontal="center" vertical="center" shrinkToFi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Continuous" vertical="center"/>
    </xf>
    <xf numFmtId="0" fontId="17" fillId="0" borderId="1" xfId="0" applyFont="1" applyBorder="1" applyAlignment="1">
      <alignment horizontal="centerContinuous" vertical="center"/>
    </xf>
    <xf numFmtId="0" fontId="17" fillId="0" borderId="18" xfId="0" applyFont="1" applyBorder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7" fillId="0" borderId="1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Continuous" vertical="center"/>
    </xf>
    <xf numFmtId="0" fontId="17" fillId="0" borderId="6" xfId="1" applyFont="1" applyBorder="1" applyAlignment="1">
      <alignment vertical="center" shrinkToFit="1"/>
    </xf>
    <xf numFmtId="0" fontId="17" fillId="0" borderId="17" xfId="0" applyFont="1" applyBorder="1" applyAlignment="1">
      <alignment vertical="center"/>
    </xf>
    <xf numFmtId="0" fontId="17" fillId="0" borderId="17" xfId="0" applyFont="1" applyBorder="1" applyAlignment="1">
      <alignment horizontal="centerContinuous" vertical="center"/>
    </xf>
    <xf numFmtId="0" fontId="17" fillId="0" borderId="6" xfId="0" applyFont="1" applyBorder="1" applyAlignment="1">
      <alignment horizontal="centerContinuous" vertical="center"/>
    </xf>
    <xf numFmtId="0" fontId="17" fillId="0" borderId="19" xfId="0" applyFont="1" applyBorder="1" applyAlignment="1">
      <alignment horizontal="centerContinuous" vertical="center"/>
    </xf>
    <xf numFmtId="0" fontId="17" fillId="0" borderId="21" xfId="0" applyFont="1" applyBorder="1" applyAlignment="1">
      <alignment horizontal="centerContinuous" vertical="center"/>
    </xf>
    <xf numFmtId="0" fontId="17" fillId="0" borderId="19" xfId="0" applyFont="1" applyBorder="1" applyAlignment="1">
      <alignment horizontal="center" vertical="center"/>
    </xf>
    <xf numFmtId="176" fontId="31" fillId="0" borderId="15" xfId="0" applyNumberFormat="1" applyFont="1" applyBorder="1" applyAlignment="1">
      <alignment horizontal="centerContinuous" vertical="center"/>
    </xf>
    <xf numFmtId="3" fontId="17" fillId="0" borderId="14" xfId="0" applyNumberFormat="1" applyFont="1" applyBorder="1" applyAlignment="1">
      <alignment horizontal="right" vertical="center" shrinkToFit="1"/>
    </xf>
    <xf numFmtId="3" fontId="17" fillId="0" borderId="15" xfId="0" applyNumberFormat="1" applyFont="1" applyBorder="1" applyAlignment="1">
      <alignment horizontal="right" vertical="center" shrinkToFit="1"/>
    </xf>
    <xf numFmtId="3" fontId="17" fillId="0" borderId="0" xfId="0" applyNumberFormat="1" applyFont="1" applyAlignment="1">
      <alignment horizontal="right" vertical="center" shrinkToFit="1"/>
    </xf>
    <xf numFmtId="3" fontId="17" fillId="0" borderId="18" xfId="0" applyNumberFormat="1" applyFont="1" applyBorder="1" applyAlignment="1">
      <alignment horizontal="right" vertical="center" shrinkToFit="1"/>
    </xf>
    <xf numFmtId="177" fontId="31" fillId="0" borderId="15" xfId="0" applyNumberFormat="1" applyFont="1" applyBorder="1" applyAlignment="1">
      <alignment horizontal="centerContinuous" vertical="center"/>
    </xf>
    <xf numFmtId="3" fontId="17" fillId="0" borderId="13" xfId="0" applyNumberFormat="1" applyFont="1" applyBorder="1" applyAlignment="1">
      <alignment horizontal="right" vertical="center" shrinkToFit="1"/>
    </xf>
    <xf numFmtId="188" fontId="17" fillId="0" borderId="20" xfId="0" applyNumberFormat="1" applyFont="1" applyBorder="1" applyAlignment="1">
      <alignment horizontal="right" vertical="center"/>
    </xf>
    <xf numFmtId="38" fontId="17" fillId="0" borderId="16" xfId="3" applyNumberFormat="1" applyFont="1" applyBorder="1" applyAlignment="1">
      <alignment horizontal="right" vertical="center"/>
    </xf>
    <xf numFmtId="38" fontId="17" fillId="0" borderId="1" xfId="3" applyNumberFormat="1" applyFont="1" applyBorder="1" applyAlignment="1">
      <alignment horizontal="right" vertical="center"/>
    </xf>
    <xf numFmtId="38" fontId="17" fillId="0" borderId="27" xfId="3" applyNumberFormat="1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38" fontId="17" fillId="0" borderId="13" xfId="3" applyNumberFormat="1" applyFont="1" applyBorder="1" applyAlignment="1">
      <alignment horizontal="right" vertical="center"/>
    </xf>
    <xf numFmtId="38" fontId="17" fillId="0" borderId="15" xfId="3" applyNumberFormat="1" applyFont="1" applyBorder="1" applyAlignment="1">
      <alignment horizontal="right" vertical="center"/>
    </xf>
    <xf numFmtId="38" fontId="17" fillId="0" borderId="18" xfId="3" applyNumberFormat="1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38" fontId="17" fillId="0" borderId="17" xfId="3" applyNumberFormat="1" applyFont="1" applyBorder="1" applyAlignment="1">
      <alignment horizontal="right" vertical="center"/>
    </xf>
    <xf numFmtId="38" fontId="17" fillId="0" borderId="6" xfId="3" applyNumberFormat="1" applyFont="1" applyBorder="1" applyAlignment="1">
      <alignment horizontal="right" vertical="center"/>
    </xf>
    <xf numFmtId="38" fontId="17" fillId="0" borderId="19" xfId="3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 shrinkToFit="1"/>
    </xf>
    <xf numFmtId="3" fontId="17" fillId="0" borderId="11" xfId="0" applyNumberFormat="1" applyFont="1" applyBorder="1" applyAlignment="1">
      <alignment horizontal="right" vertical="center" shrinkToFit="1"/>
    </xf>
    <xf numFmtId="3" fontId="17" fillId="0" borderId="7" xfId="0" applyNumberFormat="1" applyFont="1" applyBorder="1" applyAlignment="1">
      <alignment horizontal="right" vertical="center" shrinkToFit="1"/>
    </xf>
    <xf numFmtId="3" fontId="17" fillId="0" borderId="29" xfId="0" applyNumberFormat="1" applyFont="1" applyBorder="1" applyAlignment="1">
      <alignment horizontal="right" vertical="center" shrinkToFit="1"/>
    </xf>
    <xf numFmtId="0" fontId="17" fillId="0" borderId="15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/>
    </xf>
    <xf numFmtId="0" fontId="17" fillId="0" borderId="3" xfId="0" applyFont="1" applyBorder="1" applyAlignment="1">
      <alignment horizontal="centerContinuous" vertical="center"/>
    </xf>
    <xf numFmtId="0" fontId="17" fillId="0" borderId="11" xfId="0" applyFont="1" applyBorder="1" applyAlignment="1">
      <alignment horizontal="centerContinuous" vertical="center"/>
    </xf>
    <xf numFmtId="0" fontId="17" fillId="0" borderId="8" xfId="0" applyFont="1" applyBorder="1" applyAlignment="1">
      <alignment horizontal="centerContinuous" vertical="center"/>
    </xf>
    <xf numFmtId="3" fontId="17" fillId="0" borderId="30" xfId="0" applyNumberFormat="1" applyFont="1" applyBorder="1" applyAlignment="1">
      <alignment horizontal="right" vertical="center" shrinkToFit="1"/>
    </xf>
    <xf numFmtId="3" fontId="17" fillId="0" borderId="8" xfId="0" applyNumberFormat="1" applyFont="1" applyBorder="1" applyAlignment="1">
      <alignment horizontal="right" vertical="center" shrinkToFit="1"/>
    </xf>
    <xf numFmtId="3" fontId="17" fillId="0" borderId="31" xfId="0" applyNumberFormat="1" applyFont="1" applyBorder="1" applyAlignment="1">
      <alignment horizontal="right" vertical="center" shrinkToFit="1"/>
    </xf>
    <xf numFmtId="3" fontId="17" fillId="0" borderId="32" xfId="0" applyNumberFormat="1" applyFont="1" applyBorder="1" applyAlignment="1">
      <alignment horizontal="right" vertical="center" shrinkToFit="1"/>
    </xf>
    <xf numFmtId="3" fontId="17" fillId="0" borderId="33" xfId="0" applyNumberFormat="1" applyFont="1" applyBorder="1" applyAlignment="1">
      <alignment horizontal="right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12" xfId="0" applyNumberFormat="1" applyFont="1" applyBorder="1" applyAlignment="1">
      <alignment horizontal="right" vertical="center" shrinkToFit="1"/>
    </xf>
    <xf numFmtId="3" fontId="17" fillId="0" borderId="25" xfId="0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right" vertical="center" shrinkToFit="1"/>
    </xf>
    <xf numFmtId="3" fontId="17" fillId="0" borderId="1" xfId="0" applyNumberFormat="1" applyFont="1" applyBorder="1" applyAlignment="1">
      <alignment horizontal="right" vertical="center" shrinkToFit="1"/>
    </xf>
    <xf numFmtId="3" fontId="17" fillId="0" borderId="15" xfId="0" applyNumberFormat="1" applyFont="1" applyBorder="1" applyAlignment="1">
      <alignment horizontal="right" vertical="center"/>
    </xf>
    <xf numFmtId="3" fontId="17" fillId="0" borderId="6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0" fontId="17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193" fontId="17" fillId="0" borderId="0" xfId="0" applyNumberFormat="1" applyFont="1" applyAlignment="1" applyProtection="1">
      <alignment vertical="center"/>
      <protection locked="0"/>
    </xf>
    <xf numFmtId="193" fontId="17" fillId="0" borderId="0" xfId="0" applyNumberFormat="1" applyFont="1" applyAlignment="1">
      <alignment vertical="center"/>
    </xf>
    <xf numFmtId="193" fontId="17" fillId="0" borderId="0" xfId="0" applyNumberFormat="1" applyFont="1" applyAlignment="1" applyProtection="1">
      <alignment horizontal="right" vertical="center"/>
      <protection locked="0"/>
    </xf>
    <xf numFmtId="193" fontId="17" fillId="0" borderId="21" xfId="0" applyNumberFormat="1" applyFont="1" applyBorder="1" applyAlignment="1">
      <alignment horizontal="right" vertical="center"/>
    </xf>
    <xf numFmtId="193" fontId="17" fillId="0" borderId="1" xfId="0" applyNumberFormat="1" applyFont="1" applyBorder="1" applyAlignment="1">
      <alignment horizontal="center" vertical="center"/>
    </xf>
    <xf numFmtId="193" fontId="17" fillId="0" borderId="15" xfId="0" applyNumberFormat="1" applyFont="1" applyBorder="1" applyAlignment="1">
      <alignment horizontal="center" vertical="center"/>
    </xf>
    <xf numFmtId="193" fontId="17" fillId="0" borderId="6" xfId="0" applyNumberFormat="1" applyFont="1" applyBorder="1" applyAlignment="1">
      <alignment horizontal="center" vertical="center"/>
    </xf>
    <xf numFmtId="182" fontId="17" fillId="0" borderId="1" xfId="0" applyNumberFormat="1" applyFont="1" applyBorder="1" applyAlignment="1">
      <alignment horizontal="right" vertical="center"/>
    </xf>
    <xf numFmtId="182" fontId="17" fillId="0" borderId="15" xfId="0" applyNumberFormat="1" applyFont="1" applyBorder="1" applyAlignment="1">
      <alignment horizontal="right" vertical="center"/>
    </xf>
    <xf numFmtId="182" fontId="17" fillId="0" borderId="1" xfId="3" applyNumberFormat="1" applyFont="1" applyBorder="1" applyAlignment="1">
      <alignment horizontal="right" vertical="center"/>
    </xf>
    <xf numFmtId="182" fontId="17" fillId="0" borderId="15" xfId="3" applyNumberFormat="1" applyFont="1" applyBorder="1" applyAlignment="1">
      <alignment horizontal="right" vertical="center"/>
    </xf>
    <xf numFmtId="182" fontId="17" fillId="0" borderId="6" xfId="3" applyNumberFormat="1" applyFont="1" applyBorder="1" applyAlignment="1">
      <alignment horizontal="right" vertical="center"/>
    </xf>
    <xf numFmtId="182" fontId="17" fillId="0" borderId="6" xfId="0" applyNumberFormat="1" applyFont="1" applyBorder="1" applyAlignment="1">
      <alignment horizontal="right" vertical="center"/>
    </xf>
    <xf numFmtId="193" fontId="17" fillId="0" borderId="1" xfId="0" applyNumberFormat="1" applyFont="1" applyBorder="1" applyAlignment="1">
      <alignment horizontal="centerContinuous" vertical="center"/>
    </xf>
    <xf numFmtId="193" fontId="17" fillId="0" borderId="1" xfId="0" applyNumberFormat="1" applyFont="1" applyBorder="1" applyAlignment="1">
      <alignment vertical="center"/>
    </xf>
    <xf numFmtId="193" fontId="17" fillId="0" borderId="15" xfId="0" applyNumberFormat="1" applyFont="1" applyBorder="1" applyAlignment="1">
      <alignment horizontal="centerContinuous" vertical="center"/>
    </xf>
    <xf numFmtId="193" fontId="17" fillId="0" borderId="15" xfId="0" applyNumberFormat="1" applyFont="1" applyBorder="1" applyAlignment="1">
      <alignment vertical="center"/>
    </xf>
    <xf numFmtId="193" fontId="17" fillId="0" borderId="1" xfId="0" applyNumberFormat="1" applyFont="1" applyBorder="1" applyAlignment="1">
      <alignment horizontal="right" vertical="center"/>
    </xf>
    <xf numFmtId="193" fontId="17" fillId="0" borderId="15" xfId="0" applyNumberFormat="1" applyFont="1" applyBorder="1" applyAlignment="1">
      <alignment horizontal="right" vertical="center"/>
    </xf>
    <xf numFmtId="193" fontId="17" fillId="0" borderId="6" xfId="0" applyNumberFormat="1" applyFont="1" applyBorder="1" applyAlignment="1">
      <alignment horizontal="centerContinuous" vertical="center"/>
    </xf>
    <xf numFmtId="193" fontId="17" fillId="0" borderId="6" xfId="0" applyNumberFormat="1" applyFont="1" applyBorder="1" applyAlignment="1">
      <alignment vertical="center"/>
    </xf>
    <xf numFmtId="0" fontId="32" fillId="0" borderId="0" xfId="1" applyFont="1">
      <alignment vertical="center"/>
    </xf>
    <xf numFmtId="0" fontId="23" fillId="0" borderId="0" xfId="1" applyFont="1">
      <alignment vertical="center"/>
    </xf>
    <xf numFmtId="0" fontId="23" fillId="0" borderId="0" xfId="0" applyFont="1" applyAlignment="1">
      <alignment vertical="center"/>
    </xf>
    <xf numFmtId="0" fontId="23" fillId="0" borderId="0" xfId="1" applyFont="1" applyAlignment="1">
      <alignment horizontal="right" vertical="center" shrinkToFit="1"/>
    </xf>
    <xf numFmtId="0" fontId="23" fillId="0" borderId="0" xfId="1" applyFont="1" applyAlignment="1">
      <alignment horizontal="right" vertical="center"/>
    </xf>
    <xf numFmtId="0" fontId="23" fillId="0" borderId="1" xfId="1" applyFont="1" applyBorder="1" applyAlignment="1">
      <alignment horizontal="center" vertical="center" shrinkToFit="1"/>
    </xf>
    <xf numFmtId="176" fontId="23" fillId="0" borderId="15" xfId="0" applyNumberFormat="1" applyFont="1" applyBorder="1" applyAlignment="1">
      <alignment horizontal="centerContinuous" vertical="center"/>
    </xf>
    <xf numFmtId="4" fontId="23" fillId="0" borderId="1" xfId="1" applyNumberFormat="1" applyFont="1" applyBorder="1" applyAlignment="1">
      <alignment horizontal="right" vertical="center" shrinkToFit="1"/>
    </xf>
    <xf numFmtId="177" fontId="23" fillId="0" borderId="15" xfId="0" applyNumberFormat="1" applyFont="1" applyBorder="1" applyAlignment="1">
      <alignment horizontal="centerContinuous" vertical="center"/>
    </xf>
    <xf numFmtId="4" fontId="23" fillId="0" borderId="15" xfId="1" applyNumberFormat="1" applyFont="1" applyBorder="1" applyAlignment="1">
      <alignment horizontal="right" vertical="center" shrinkToFit="1"/>
    </xf>
    <xf numFmtId="4" fontId="23" fillId="0" borderId="6" xfId="1" applyNumberFormat="1" applyFont="1" applyBorder="1" applyAlignment="1">
      <alignment horizontal="right" vertical="center" shrinkToFit="1"/>
    </xf>
    <xf numFmtId="188" fontId="23" fillId="0" borderId="1" xfId="0" applyNumberFormat="1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3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" fontId="11" fillId="0" borderId="1" xfId="0" applyNumberFormat="1" applyFont="1" applyBorder="1" applyAlignment="1" applyProtection="1">
      <alignment horizontal="center" vertical="center" textRotation="255" shrinkToFit="1"/>
      <protection locked="0"/>
    </xf>
    <xf numFmtId="3" fontId="11" fillId="0" borderId="15" xfId="0" applyNumberFormat="1" applyFont="1" applyBorder="1" applyAlignment="1" applyProtection="1">
      <alignment horizontal="center" vertical="center" textRotation="255" shrinkToFit="1"/>
      <protection locked="0"/>
    </xf>
    <xf numFmtId="3" fontId="11" fillId="0" borderId="6" xfId="0" applyNumberFormat="1" applyFont="1" applyBorder="1" applyAlignment="1" applyProtection="1">
      <alignment horizontal="center" vertical="center" textRotation="255" shrinkToFit="1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right" vertical="center"/>
      <protection locked="0"/>
    </xf>
    <xf numFmtId="190" fontId="11" fillId="0" borderId="22" xfId="0" applyNumberFormat="1" applyFont="1" applyBorder="1" applyAlignment="1">
      <alignment horizontal="center" vertical="center"/>
    </xf>
    <xf numFmtId="190" fontId="11" fillId="0" borderId="23" xfId="0" applyNumberFormat="1" applyFont="1" applyBorder="1" applyAlignment="1" applyProtection="1">
      <alignment horizontal="center" vertical="center"/>
      <protection locked="0"/>
    </xf>
    <xf numFmtId="190" fontId="11" fillId="0" borderId="24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center" vertical="center" shrinkToFit="1"/>
      <protection locked="0"/>
    </xf>
    <xf numFmtId="3" fontId="11" fillId="0" borderId="22" xfId="0" applyNumberFormat="1" applyFont="1" applyBorder="1" applyAlignment="1">
      <alignment horizontal="center" vertical="center" shrinkToFit="1"/>
    </xf>
    <xf numFmtId="3" fontId="11" fillId="0" borderId="23" xfId="0" applyNumberFormat="1" applyFont="1" applyBorder="1" applyAlignment="1">
      <alignment horizontal="center" vertical="center" shrinkToFit="1"/>
    </xf>
    <xf numFmtId="179" fontId="14" fillId="0" borderId="0" xfId="0" applyNumberFormat="1" applyFont="1" applyAlignment="1">
      <alignment vertical="top" wrapText="1"/>
    </xf>
    <xf numFmtId="3" fontId="11" fillId="0" borderId="24" xfId="0" applyNumberFormat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1" xfId="1" applyFont="1" applyBorder="1" applyAlignment="1">
      <alignment vertical="center" textRotation="255" shrinkToFit="1"/>
    </xf>
    <xf numFmtId="0" fontId="17" fillId="0" borderId="15" xfId="1" applyFont="1" applyBorder="1" applyAlignment="1">
      <alignment vertical="center" textRotation="255" shrinkToFit="1"/>
    </xf>
    <xf numFmtId="0" fontId="17" fillId="0" borderId="6" xfId="1" applyFont="1" applyBorder="1" applyAlignment="1">
      <alignment vertical="center" textRotation="255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 applyProtection="1">
      <alignment horizontal="center" vertical="center" shrinkToFit="1"/>
      <protection locked="0"/>
    </xf>
    <xf numFmtId="193" fontId="17" fillId="0" borderId="16" xfId="0" applyNumberFormat="1" applyFont="1" applyBorder="1" applyAlignment="1">
      <alignment horizontal="center" vertical="center"/>
    </xf>
    <xf numFmtId="193" fontId="17" fillId="0" borderId="20" xfId="0" applyNumberFormat="1" applyFont="1" applyBorder="1" applyAlignment="1">
      <alignment horizontal="center" vertical="center"/>
    </xf>
    <xf numFmtId="193" fontId="17" fillId="0" borderId="20" xfId="0" applyNumberFormat="1" applyFont="1" applyBorder="1" applyAlignment="1" applyProtection="1">
      <alignment horizontal="center" vertical="center"/>
      <protection locked="0"/>
    </xf>
    <xf numFmtId="193" fontId="17" fillId="0" borderId="27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93" fontId="17" fillId="0" borderId="0" xfId="0" applyNumberFormat="1" applyFont="1" applyAlignment="1">
      <alignment horizontal="right" vertical="center"/>
    </xf>
    <xf numFmtId="193" fontId="17" fillId="0" borderId="0" xfId="0" applyNumberFormat="1" applyFont="1" applyAlignment="1" applyProtection="1">
      <alignment horizontal="right" vertical="center"/>
      <protection locked="0"/>
    </xf>
    <xf numFmtId="0" fontId="23" fillId="0" borderId="16" xfId="1" applyFont="1" applyBorder="1" applyAlignment="1">
      <alignment horizontal="center" vertical="center" wrapText="1" shrinkToFit="1"/>
    </xf>
    <xf numFmtId="0" fontId="23" fillId="0" borderId="27" xfId="1" applyFont="1" applyBorder="1" applyAlignment="1">
      <alignment horizontal="center" vertical="center" wrapText="1" shrinkToFit="1"/>
    </xf>
    <xf numFmtId="0" fontId="23" fillId="0" borderId="13" xfId="1" applyFont="1" applyBorder="1" applyAlignment="1">
      <alignment horizontal="center" vertical="center" wrapText="1" shrinkToFit="1"/>
    </xf>
    <xf numFmtId="0" fontId="23" fillId="0" borderId="18" xfId="1" applyFont="1" applyBorder="1" applyAlignment="1">
      <alignment horizontal="center" vertical="center" wrapText="1" shrinkToFit="1"/>
    </xf>
    <xf numFmtId="0" fontId="24" fillId="0" borderId="0" xfId="1" applyFont="1" applyAlignment="1">
      <alignment horizontal="center" vertical="center" shrinkToFit="1"/>
    </xf>
    <xf numFmtId="0" fontId="23" fillId="0" borderId="34" xfId="1" applyFont="1" applyBorder="1" applyAlignment="1">
      <alignment horizontal="center" vertical="center" shrinkToFit="1"/>
    </xf>
    <xf numFmtId="0" fontId="23" fillId="0" borderId="39" xfId="1" applyFont="1" applyBorder="1" applyAlignment="1">
      <alignment horizontal="center" vertical="center" shrinkToFit="1"/>
    </xf>
    <xf numFmtId="0" fontId="23" fillId="0" borderId="44" xfId="1" applyFont="1" applyBorder="1" applyAlignment="1">
      <alignment horizontal="center" vertical="center" shrinkToFit="1"/>
    </xf>
    <xf numFmtId="0" fontId="23" fillId="0" borderId="35" xfId="1" applyFont="1" applyBorder="1" applyAlignment="1">
      <alignment horizontal="center" vertical="center" shrinkToFit="1"/>
    </xf>
    <xf numFmtId="0" fontId="23" fillId="0" borderId="36" xfId="1" applyFont="1" applyBorder="1" applyAlignment="1">
      <alignment horizontal="center" vertical="center" shrinkToFit="1"/>
    </xf>
    <xf numFmtId="0" fontId="23" fillId="0" borderId="40" xfId="1" applyFont="1" applyBorder="1" applyAlignment="1">
      <alignment horizontal="center" vertical="center" shrinkToFit="1"/>
    </xf>
    <xf numFmtId="0" fontId="23" fillId="0" borderId="41" xfId="1" applyFont="1" applyBorder="1" applyAlignment="1">
      <alignment horizontal="center" vertical="center" shrinkToFit="1"/>
    </xf>
    <xf numFmtId="0" fontId="23" fillId="0" borderId="37" xfId="1" applyFont="1" applyBorder="1" applyAlignment="1">
      <alignment horizontal="center" vertical="center" shrinkToFit="1"/>
    </xf>
    <xf numFmtId="0" fontId="23" fillId="0" borderId="38" xfId="1" applyFont="1" applyBorder="1" applyAlignment="1">
      <alignment horizontal="center" vertical="center" shrinkToFit="1"/>
    </xf>
    <xf numFmtId="0" fontId="23" fillId="0" borderId="42" xfId="1" applyFont="1" applyBorder="1" applyAlignment="1">
      <alignment horizontal="center" vertical="center" shrinkToFit="1"/>
    </xf>
    <xf numFmtId="0" fontId="23" fillId="0" borderId="43" xfId="1" applyFont="1" applyBorder="1" applyAlignment="1">
      <alignment horizontal="center" vertical="center" shrinkToFit="1"/>
    </xf>
    <xf numFmtId="0" fontId="23" fillId="0" borderId="20" xfId="1" applyFont="1" applyBorder="1" applyAlignment="1">
      <alignment horizontal="center" vertical="center" shrinkToFit="1"/>
    </xf>
    <xf numFmtId="0" fontId="23" fillId="0" borderId="0" xfId="0" applyFont="1" applyAlignment="1" applyProtection="1">
      <alignment horizontal="center" vertical="center" shrinkToFit="1"/>
      <protection locked="0"/>
    </xf>
    <xf numFmtId="0" fontId="33" fillId="0" borderId="16" xfId="1" applyFont="1" applyBorder="1" applyAlignment="1">
      <alignment horizontal="center" vertical="center" wrapText="1" shrinkToFit="1"/>
    </xf>
    <xf numFmtId="0" fontId="33" fillId="0" borderId="27" xfId="1" applyFont="1" applyBorder="1" applyAlignment="1">
      <alignment horizontal="center" vertical="center" wrapText="1" shrinkToFit="1"/>
    </xf>
    <xf numFmtId="0" fontId="33" fillId="0" borderId="13" xfId="1" applyFont="1" applyBorder="1" applyAlignment="1">
      <alignment horizontal="center" vertical="center" wrapText="1" shrinkToFit="1"/>
    </xf>
    <xf numFmtId="0" fontId="33" fillId="0" borderId="18" xfId="1" applyFont="1" applyBorder="1" applyAlignment="1">
      <alignment horizontal="center" vertical="center" wrapText="1" shrinkToFit="1"/>
    </xf>
    <xf numFmtId="0" fontId="23" fillId="0" borderId="27" xfId="1" applyFont="1" applyBorder="1" applyAlignment="1">
      <alignment horizontal="center" vertical="center" shrinkToFit="1"/>
    </xf>
    <xf numFmtId="0" fontId="23" fillId="0" borderId="13" xfId="1" applyFont="1" applyBorder="1" applyAlignment="1">
      <alignment horizontal="center" vertical="center" shrinkToFit="1"/>
    </xf>
    <xf numFmtId="0" fontId="23" fillId="0" borderId="18" xfId="1" applyFont="1" applyBorder="1" applyAlignment="1">
      <alignment horizontal="center" vertical="center" shrinkToFit="1"/>
    </xf>
    <xf numFmtId="0" fontId="23" fillId="0" borderId="20" xfId="1" applyFont="1" applyBorder="1" applyAlignment="1">
      <alignment horizontal="center" vertical="center" wrapText="1" shrinkToFit="1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35" xfId="1" applyFont="1" applyBorder="1" applyAlignment="1">
      <alignment horizontal="center" vertical="center" wrapText="1" shrinkToFit="1"/>
    </xf>
  </cellXfs>
  <cellStyles count="4">
    <cellStyle name="標準" xfId="0" builtinId="0"/>
    <cellStyle name="標準 2" xfId="2" xr:uid="{D4B46797-F91F-45F0-9462-27BB2C4B896A}"/>
    <cellStyle name="標準 2 2" xfId="3" xr:uid="{6D52226B-35B8-4CB6-97A8-78403A949A6D}"/>
    <cellStyle name="標準_産業別労働異動率" xfId="1" xr:uid="{DD0F00DC-B69D-4E4B-8DF4-586F35530C3D}"/>
  </cellStyles>
  <dxfs count="10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CBA6-AC26-4F14-AA50-A859EC664D28}">
  <sheetPr>
    <tabColor rgb="FF92D050"/>
    <pageSetUpPr autoPageBreaks="0" fitToPage="1"/>
  </sheetPr>
  <dimension ref="A1:IB59"/>
  <sheetViews>
    <sheetView showGridLines="0" showOutlineSymbols="0" view="pageBreakPreview" topLeftCell="A26" zoomScale="55" zoomScaleNormal="40" zoomScaleSheetLayoutView="55" zoomScalePageLayoutView="55" workbookViewId="0">
      <selection sqref="A1:L59"/>
    </sheetView>
  </sheetViews>
  <sheetFormatPr defaultColWidth="22.59765625" defaultRowHeight="21.9" customHeight="1" x14ac:dyDescent="0.25"/>
  <cols>
    <col min="1" max="1" width="13" style="1" bestFit="1" customWidth="1"/>
    <col min="2" max="2" width="23.69921875" style="1" customWidth="1"/>
    <col min="3" max="7" width="22.59765625" style="1"/>
    <col min="8" max="8" width="23.69921875" style="1" customWidth="1"/>
    <col min="9" max="13" width="22.59765625" style="1"/>
    <col min="14" max="14" width="22.59765625" style="1" customWidth="1"/>
    <col min="15" max="15" width="7.8984375" style="1" bestFit="1" customWidth="1"/>
    <col min="16" max="16384" width="22.59765625" style="1"/>
  </cols>
  <sheetData>
    <row r="1" spans="1:236" ht="21.9" customHeight="1" x14ac:dyDescent="0.25">
      <c r="A1" s="84"/>
      <c r="B1" s="85" t="s">
        <v>0</v>
      </c>
      <c r="C1" s="2"/>
      <c r="D1" s="2"/>
      <c r="E1" s="2"/>
      <c r="F1" s="2"/>
      <c r="G1" s="2"/>
      <c r="H1" s="85" t="s">
        <v>1</v>
      </c>
      <c r="I1" s="2"/>
      <c r="J1" s="2"/>
      <c r="K1" s="2"/>
      <c r="L1" s="2"/>
    </row>
    <row r="2" spans="1:236" ht="21.9" customHeight="1" x14ac:dyDescent="0.25">
      <c r="A2" s="456" t="s">
        <v>2</v>
      </c>
      <c r="B2" s="86" t="s">
        <v>3</v>
      </c>
      <c r="C2" s="86"/>
      <c r="D2" s="86"/>
      <c r="E2" s="86"/>
      <c r="F2" s="87" t="str">
        <f>"(令和"&amp;A9&amp;"年=100)"</f>
        <v>(令和2年=100)</v>
      </c>
      <c r="G2" s="87"/>
      <c r="H2" s="86" t="str">
        <f>B2</f>
        <v>(規模５人以上)</v>
      </c>
      <c r="I2" s="86"/>
      <c r="J2" s="86"/>
      <c r="K2" s="86"/>
      <c r="L2" s="87" t="str">
        <f>F2</f>
        <v>(令和2年=100)</v>
      </c>
    </row>
    <row r="3" spans="1:236" ht="21.9" customHeight="1" x14ac:dyDescent="0.25">
      <c r="A3" s="456"/>
      <c r="B3" s="458" t="s">
        <v>4</v>
      </c>
      <c r="C3" s="460" t="s">
        <v>5</v>
      </c>
      <c r="D3" s="454" t="s">
        <v>6</v>
      </c>
      <c r="E3" s="463" t="s">
        <v>7</v>
      </c>
      <c r="F3" s="88" t="s">
        <v>8</v>
      </c>
      <c r="G3" s="89"/>
      <c r="H3" s="458" t="s">
        <v>4</v>
      </c>
      <c r="I3" s="460" t="s">
        <v>5</v>
      </c>
      <c r="J3" s="454" t="s">
        <v>6</v>
      </c>
      <c r="K3" s="454" t="s">
        <v>7</v>
      </c>
      <c r="L3" s="90" t="s">
        <v>8</v>
      </c>
      <c r="M3" s="3"/>
      <c r="N3" s="4"/>
      <c r="O3" s="1">
        <f t="shared" ref="O3:O6" si="0">O4-1</f>
        <v>2018</v>
      </c>
    </row>
    <row r="4" spans="1:236" ht="21.9" customHeight="1" x14ac:dyDescent="0.25">
      <c r="A4" s="456">
        <v>5</v>
      </c>
      <c r="B4" s="459"/>
      <c r="C4" s="461"/>
      <c r="D4" s="462"/>
      <c r="E4" s="464"/>
      <c r="F4" s="91" t="s">
        <v>9</v>
      </c>
      <c r="G4" s="92"/>
      <c r="H4" s="459"/>
      <c r="I4" s="465"/>
      <c r="J4" s="455"/>
      <c r="K4" s="455"/>
      <c r="L4" s="93" t="s">
        <v>9</v>
      </c>
      <c r="M4" s="3"/>
      <c r="N4" s="5"/>
      <c r="O4" s="1">
        <f t="shared" si="0"/>
        <v>2019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</row>
    <row r="5" spans="1:236" ht="21.9" customHeight="1" x14ac:dyDescent="0.25">
      <c r="A5" s="456"/>
      <c r="B5" s="94">
        <f>IF($O$3=2019,"令和元年平均",DATE($O$3,1,1))</f>
        <v>43101</v>
      </c>
      <c r="C5" s="95">
        <v>102.4</v>
      </c>
      <c r="D5" s="96">
        <v>83.7</v>
      </c>
      <c r="E5" s="96">
        <v>97.7</v>
      </c>
      <c r="F5" s="97">
        <v>105.5</v>
      </c>
      <c r="G5" s="98"/>
      <c r="H5" s="99">
        <f>IF($O$3=2019,"令和元年平均",DATE($O$3,1,1))</f>
        <v>43101</v>
      </c>
      <c r="I5" s="100">
        <v>101.9</v>
      </c>
      <c r="J5" s="101">
        <v>86.3</v>
      </c>
      <c r="K5" s="101">
        <v>95.8</v>
      </c>
      <c r="L5" s="102">
        <v>103.4</v>
      </c>
      <c r="M5" s="3"/>
      <c r="N5" s="5"/>
      <c r="O5" s="1">
        <f t="shared" si="0"/>
        <v>2020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  <row r="6" spans="1:236" ht="21.9" customHeight="1" x14ac:dyDescent="0.25">
      <c r="A6" s="103">
        <v>7</v>
      </c>
      <c r="B6" s="104" t="str">
        <f>IF($O$4=2019,"令和元年",DATE($O$4,1,1))</f>
        <v>令和元年</v>
      </c>
      <c r="C6" s="95">
        <v>100.6</v>
      </c>
      <c r="D6" s="96">
        <v>103.7</v>
      </c>
      <c r="E6" s="96">
        <v>98.6</v>
      </c>
      <c r="F6" s="97">
        <v>108.5</v>
      </c>
      <c r="G6" s="105"/>
      <c r="H6" s="104" t="str">
        <f>IF($O$4=2019,"令和元年",DATE($O$4,1,1))</f>
        <v>令和元年</v>
      </c>
      <c r="I6" s="95">
        <v>101.3</v>
      </c>
      <c r="J6" s="96">
        <v>110.7</v>
      </c>
      <c r="K6" s="96">
        <v>98.3</v>
      </c>
      <c r="L6" s="97">
        <v>100.9</v>
      </c>
      <c r="M6" s="3"/>
      <c r="N6" s="5"/>
      <c r="O6" s="1">
        <f t="shared" si="0"/>
        <v>2021</v>
      </c>
      <c r="P6" s="6"/>
      <c r="Q6" s="6"/>
      <c r="R6" s="7"/>
      <c r="S6" s="457"/>
      <c r="T6" s="457"/>
      <c r="U6" s="457"/>
      <c r="V6" s="457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</row>
    <row r="7" spans="1:236" ht="21.9" customHeight="1" x14ac:dyDescent="0.25">
      <c r="A7" s="456" t="s">
        <v>10</v>
      </c>
      <c r="B7" s="104">
        <f>IF($O$5=2019,"令和元年",DATE($O$5,1,1))</f>
        <v>43831</v>
      </c>
      <c r="C7" s="95">
        <v>100</v>
      </c>
      <c r="D7" s="96">
        <v>100</v>
      </c>
      <c r="E7" s="96">
        <v>100</v>
      </c>
      <c r="F7" s="97">
        <v>100</v>
      </c>
      <c r="G7" s="105"/>
      <c r="H7" s="104">
        <f>IF($O$5=2019,"令和元年",DATE($O$5,1,1))</f>
        <v>43831</v>
      </c>
      <c r="I7" s="95">
        <v>100</v>
      </c>
      <c r="J7" s="96">
        <v>100</v>
      </c>
      <c r="K7" s="96">
        <v>100</v>
      </c>
      <c r="L7" s="97">
        <v>100</v>
      </c>
      <c r="M7" s="3"/>
      <c r="N7" s="5"/>
      <c r="O7" s="1">
        <f>O8-1</f>
        <v>2022</v>
      </c>
      <c r="P7" s="6"/>
      <c r="Q7" s="6"/>
      <c r="R7" s="9"/>
      <c r="S7" s="457"/>
      <c r="T7" s="457"/>
      <c r="U7" s="457"/>
      <c r="V7" s="457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</row>
    <row r="8" spans="1:236" ht="21.9" customHeight="1" x14ac:dyDescent="0.25">
      <c r="A8" s="456"/>
      <c r="B8" s="104">
        <f>IF($O$6=2019,"令和元年",DATE($O$6,1,1))</f>
        <v>44197</v>
      </c>
      <c r="C8" s="95">
        <v>103</v>
      </c>
      <c r="D8" s="96">
        <v>100.2</v>
      </c>
      <c r="E8" s="96">
        <v>104.2</v>
      </c>
      <c r="F8" s="97">
        <v>110.5</v>
      </c>
      <c r="G8" s="105"/>
      <c r="H8" s="104">
        <f>IF($O$6=2019,"令和元年",DATE($O$6,1,1))</f>
        <v>44197</v>
      </c>
      <c r="I8" s="95">
        <v>102.2</v>
      </c>
      <c r="J8" s="96">
        <v>100.4</v>
      </c>
      <c r="K8" s="96">
        <v>102.9</v>
      </c>
      <c r="L8" s="97">
        <v>101.7</v>
      </c>
      <c r="M8" s="3"/>
      <c r="N8" s="5"/>
      <c r="O8" s="1">
        <f>A4+2018</f>
        <v>2023</v>
      </c>
      <c r="P8" s="6"/>
      <c r="Q8" s="6"/>
      <c r="R8" s="9"/>
      <c r="S8" s="457"/>
      <c r="T8" s="457"/>
      <c r="U8" s="457"/>
      <c r="V8" s="457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</row>
    <row r="9" spans="1:236" ht="21.9" customHeight="1" x14ac:dyDescent="0.25">
      <c r="A9" s="456">
        <v>2</v>
      </c>
      <c r="B9" s="104">
        <f>IF($O$7=2019,"令和元年",DATE($O$7,1,1))</f>
        <v>44562</v>
      </c>
      <c r="C9" s="95">
        <v>104</v>
      </c>
      <c r="D9" s="106">
        <v>94.8</v>
      </c>
      <c r="E9" s="96">
        <v>113.5</v>
      </c>
      <c r="F9" s="97">
        <v>118.8</v>
      </c>
      <c r="G9" s="105"/>
      <c r="H9" s="104">
        <f>IF($O$7=2019,"令和元年",DATE($O$7,1,1))</f>
        <v>44562</v>
      </c>
      <c r="I9" s="95">
        <v>102.7</v>
      </c>
      <c r="J9" s="106">
        <v>95.3</v>
      </c>
      <c r="K9" s="96">
        <v>110.2</v>
      </c>
      <c r="L9" s="97">
        <v>112.5</v>
      </c>
      <c r="M9" s="3"/>
      <c r="N9" s="3"/>
      <c r="P9" s="6"/>
      <c r="Q9" s="6"/>
      <c r="R9" s="9"/>
      <c r="S9" s="457"/>
      <c r="T9" s="457"/>
      <c r="U9" s="457"/>
      <c r="V9" s="457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</row>
    <row r="10" spans="1:236" ht="21.9" customHeight="1" x14ac:dyDescent="0.25">
      <c r="A10" s="456"/>
      <c r="B10" s="107">
        <f>IF($O$8=2019,"令和元年",DATE($O$8,1,1))</f>
        <v>44927</v>
      </c>
      <c r="C10" s="95">
        <v>102.6</v>
      </c>
      <c r="D10" s="106">
        <v>91.4</v>
      </c>
      <c r="E10" s="96">
        <v>109.2</v>
      </c>
      <c r="F10" s="97">
        <v>125.9</v>
      </c>
      <c r="G10" s="98"/>
      <c r="H10" s="107">
        <f>IF($O$8=2019,"令和元年",DATE($O$8,1,1))</f>
        <v>44927</v>
      </c>
      <c r="I10" s="108">
        <v>101.9</v>
      </c>
      <c r="J10" s="109">
        <v>97.5</v>
      </c>
      <c r="K10" s="110">
        <v>106.2</v>
      </c>
      <c r="L10" s="111">
        <v>113.6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</row>
    <row r="11" spans="1:236" ht="21.9" customHeight="1" x14ac:dyDescent="0.25">
      <c r="A11" s="112"/>
      <c r="B11" s="113" t="str">
        <f>"令和"&amp;A4&amp;"年１月"</f>
        <v>令和5年１月</v>
      </c>
      <c r="C11" s="100">
        <v>87.1</v>
      </c>
      <c r="D11" s="101">
        <v>79.7</v>
      </c>
      <c r="E11" s="101">
        <v>91</v>
      </c>
      <c r="F11" s="102">
        <v>98.7</v>
      </c>
      <c r="G11" s="98"/>
      <c r="H11" s="113" t="str">
        <f>B11</f>
        <v>令和5年１月</v>
      </c>
      <c r="I11" s="100">
        <v>100.9</v>
      </c>
      <c r="J11" s="101">
        <v>95.7</v>
      </c>
      <c r="K11" s="101">
        <v>104.2</v>
      </c>
      <c r="L11" s="102">
        <v>116.8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</row>
    <row r="12" spans="1:236" ht="21.9" customHeight="1" x14ac:dyDescent="0.25">
      <c r="A12" s="84"/>
      <c r="B12" s="114" t="s">
        <v>11</v>
      </c>
      <c r="C12" s="95">
        <v>86.5</v>
      </c>
      <c r="D12" s="96">
        <v>79</v>
      </c>
      <c r="E12" s="96">
        <v>89.9</v>
      </c>
      <c r="F12" s="97">
        <v>97.4</v>
      </c>
      <c r="G12" s="98"/>
      <c r="H12" s="114" t="s">
        <v>11</v>
      </c>
      <c r="I12" s="95">
        <v>100.4</v>
      </c>
      <c r="J12" s="96">
        <v>96</v>
      </c>
      <c r="K12" s="96">
        <v>104.6</v>
      </c>
      <c r="L12" s="97">
        <v>116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</row>
    <row r="13" spans="1:236" ht="21.9" customHeight="1" x14ac:dyDescent="0.25">
      <c r="A13" s="84"/>
      <c r="B13" s="114" t="s">
        <v>12</v>
      </c>
      <c r="C13" s="95">
        <v>90.2</v>
      </c>
      <c r="D13" s="96">
        <v>84.4</v>
      </c>
      <c r="E13" s="96">
        <v>96.5</v>
      </c>
      <c r="F13" s="97">
        <v>99.7</v>
      </c>
      <c r="G13" s="98"/>
      <c r="H13" s="114" t="s">
        <v>12</v>
      </c>
      <c r="I13" s="95">
        <v>100.3</v>
      </c>
      <c r="J13" s="96">
        <v>95.2</v>
      </c>
      <c r="K13" s="96">
        <v>105.1</v>
      </c>
      <c r="L13" s="97">
        <v>116.7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</row>
    <row r="14" spans="1:236" ht="21.9" customHeight="1" x14ac:dyDescent="0.25">
      <c r="A14" s="84"/>
      <c r="B14" s="114" t="s">
        <v>13</v>
      </c>
      <c r="C14" s="95">
        <v>90.3</v>
      </c>
      <c r="D14" s="96">
        <v>83.4</v>
      </c>
      <c r="E14" s="96">
        <v>94.8</v>
      </c>
      <c r="F14" s="97">
        <v>103.3</v>
      </c>
      <c r="G14" s="98"/>
      <c r="H14" s="114" t="s">
        <v>13</v>
      </c>
      <c r="I14" s="95">
        <v>103.1</v>
      </c>
      <c r="J14" s="96">
        <v>94.6</v>
      </c>
      <c r="K14" s="96">
        <v>107.5</v>
      </c>
      <c r="L14" s="97">
        <v>119.6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</row>
    <row r="15" spans="1:236" ht="21.9" customHeight="1" x14ac:dyDescent="0.25">
      <c r="A15" s="84"/>
      <c r="B15" s="114" t="s">
        <v>14</v>
      </c>
      <c r="C15" s="95">
        <v>88.7</v>
      </c>
      <c r="D15" s="96">
        <v>79.7</v>
      </c>
      <c r="E15" s="96">
        <v>92.1</v>
      </c>
      <c r="F15" s="97">
        <v>100.2</v>
      </c>
      <c r="G15" s="98"/>
      <c r="H15" s="114" t="s">
        <v>14</v>
      </c>
      <c r="I15" s="95">
        <v>101.6</v>
      </c>
      <c r="J15" s="96">
        <v>93.4</v>
      </c>
      <c r="K15" s="96">
        <v>106</v>
      </c>
      <c r="L15" s="97">
        <v>115.8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</row>
    <row r="16" spans="1:236" ht="21.9" customHeight="1" x14ac:dyDescent="0.25">
      <c r="A16" s="84"/>
      <c r="B16" s="114" t="s">
        <v>15</v>
      </c>
      <c r="C16" s="95">
        <v>138.6</v>
      </c>
      <c r="D16" s="96">
        <v>100.5</v>
      </c>
      <c r="E16" s="96">
        <v>146.30000000000001</v>
      </c>
      <c r="F16" s="97">
        <v>253</v>
      </c>
      <c r="G16" s="98"/>
      <c r="H16" s="114" t="s">
        <v>15</v>
      </c>
      <c r="I16" s="95">
        <v>102.5</v>
      </c>
      <c r="J16" s="96">
        <v>96.8</v>
      </c>
      <c r="K16" s="96">
        <v>107.3</v>
      </c>
      <c r="L16" s="97">
        <v>116.5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</row>
    <row r="17" spans="1:236" ht="21.9" customHeight="1" x14ac:dyDescent="0.25">
      <c r="A17" s="84"/>
      <c r="B17" s="114" t="s">
        <v>16</v>
      </c>
      <c r="C17" s="95">
        <v>112.3</v>
      </c>
      <c r="D17" s="96">
        <v>105.9</v>
      </c>
      <c r="E17" s="96">
        <v>123.3</v>
      </c>
      <c r="F17" s="97">
        <v>95.6</v>
      </c>
      <c r="G17" s="98"/>
      <c r="H17" s="114" t="s">
        <v>16</v>
      </c>
      <c r="I17" s="95">
        <v>101.9</v>
      </c>
      <c r="J17" s="96">
        <v>99.5</v>
      </c>
      <c r="K17" s="96">
        <v>104.8</v>
      </c>
      <c r="L17" s="97">
        <v>110.4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</row>
    <row r="18" spans="1:236" ht="21.9" customHeight="1" x14ac:dyDescent="0.25">
      <c r="A18" s="84"/>
      <c r="B18" s="114" t="s">
        <v>17</v>
      </c>
      <c r="C18" s="95">
        <v>93.2</v>
      </c>
      <c r="D18" s="96">
        <v>95.3</v>
      </c>
      <c r="E18" s="96">
        <v>99.2</v>
      </c>
      <c r="F18" s="97">
        <v>107.5</v>
      </c>
      <c r="G18" s="98"/>
      <c r="H18" s="114" t="s">
        <v>17</v>
      </c>
      <c r="I18" s="95">
        <v>102.4</v>
      </c>
      <c r="J18" s="96">
        <v>98.3</v>
      </c>
      <c r="K18" s="96">
        <v>107.1</v>
      </c>
      <c r="L18" s="97">
        <v>110.7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</row>
    <row r="19" spans="1:236" ht="21.9" customHeight="1" x14ac:dyDescent="0.25">
      <c r="A19" s="84"/>
      <c r="B19" s="114" t="s">
        <v>18</v>
      </c>
      <c r="C19" s="95">
        <v>87.6</v>
      </c>
      <c r="D19" s="96">
        <v>81.900000000000006</v>
      </c>
      <c r="E19" s="96">
        <v>91.1</v>
      </c>
      <c r="F19" s="97">
        <v>107.4</v>
      </c>
      <c r="G19" s="98"/>
      <c r="H19" s="114" t="s">
        <v>18</v>
      </c>
      <c r="I19" s="95">
        <v>101.7</v>
      </c>
      <c r="J19" s="96">
        <v>101.6</v>
      </c>
      <c r="K19" s="96">
        <v>106.6</v>
      </c>
      <c r="L19" s="97">
        <v>109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</row>
    <row r="20" spans="1:236" ht="21.9" customHeight="1" x14ac:dyDescent="0.25">
      <c r="A20" s="84"/>
      <c r="B20" s="114" t="s">
        <v>19</v>
      </c>
      <c r="C20" s="95">
        <v>87.1</v>
      </c>
      <c r="D20" s="96">
        <v>81.3</v>
      </c>
      <c r="E20" s="96">
        <v>91.2</v>
      </c>
      <c r="F20" s="97">
        <v>95.1</v>
      </c>
      <c r="G20" s="98"/>
      <c r="H20" s="114" t="s">
        <v>19</v>
      </c>
      <c r="I20" s="95">
        <v>101.8</v>
      </c>
      <c r="J20" s="96">
        <v>100.1</v>
      </c>
      <c r="K20" s="96">
        <v>106.6</v>
      </c>
      <c r="L20" s="97">
        <v>109.7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</row>
    <row r="21" spans="1:236" ht="21.9" customHeight="1" x14ac:dyDescent="0.25">
      <c r="A21" s="84"/>
      <c r="B21" s="114" t="s">
        <v>20</v>
      </c>
      <c r="C21" s="95">
        <v>92.4</v>
      </c>
      <c r="D21" s="96">
        <v>88.1</v>
      </c>
      <c r="E21" s="96">
        <v>94.8</v>
      </c>
      <c r="F21" s="97">
        <v>94.2</v>
      </c>
      <c r="G21" s="98"/>
      <c r="H21" s="114" t="s">
        <v>20</v>
      </c>
      <c r="I21" s="95">
        <v>102.9</v>
      </c>
      <c r="J21" s="96">
        <v>100.7</v>
      </c>
      <c r="K21" s="96">
        <v>106.9</v>
      </c>
      <c r="L21" s="97">
        <v>110.1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</row>
    <row r="22" spans="1:236" ht="21.9" customHeight="1" x14ac:dyDescent="0.25">
      <c r="A22" s="84"/>
      <c r="B22" s="115" t="s">
        <v>21</v>
      </c>
      <c r="C22" s="108">
        <v>176.7</v>
      </c>
      <c r="D22" s="110">
        <v>137.80000000000001</v>
      </c>
      <c r="E22" s="110">
        <v>200</v>
      </c>
      <c r="F22" s="111">
        <v>258.3</v>
      </c>
      <c r="G22" s="98"/>
      <c r="H22" s="115" t="s">
        <v>21</v>
      </c>
      <c r="I22" s="108">
        <v>103.5</v>
      </c>
      <c r="J22" s="110">
        <v>98.5</v>
      </c>
      <c r="K22" s="110">
        <v>108.2</v>
      </c>
      <c r="L22" s="111">
        <v>111.9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</row>
    <row r="23" spans="1:236" ht="21.9" customHeight="1" x14ac:dyDescent="0.25">
      <c r="A23" s="84"/>
      <c r="B23" s="88" t="s">
        <v>22</v>
      </c>
      <c r="C23" s="100"/>
      <c r="D23" s="101"/>
      <c r="E23" s="101"/>
      <c r="F23" s="102"/>
      <c r="G23" s="105"/>
      <c r="H23" s="88" t="s">
        <v>22</v>
      </c>
      <c r="I23" s="116"/>
      <c r="J23" s="117"/>
      <c r="K23" s="117"/>
      <c r="L23" s="11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</row>
    <row r="24" spans="1:236" ht="21.9" customHeight="1" x14ac:dyDescent="0.25">
      <c r="A24" s="84"/>
      <c r="B24" s="119">
        <f>IF($O$3=2019,"令和元年平均",DATE($O$3,1,1))</f>
        <v>43101</v>
      </c>
      <c r="C24" s="120">
        <v>9.98003992015839E-2</v>
      </c>
      <c r="D24" s="121">
        <v>6.0329067641681888</v>
      </c>
      <c r="E24" s="121">
        <v>0.6769825918762109</v>
      </c>
      <c r="F24" s="122">
        <v>0.95338983050845627</v>
      </c>
      <c r="G24" s="105"/>
      <c r="H24" s="119">
        <f>IF($O$3=2019,"令和元年平均",DATE($O$3,1,1))</f>
        <v>43101</v>
      </c>
      <c r="I24" s="123">
        <v>1.1834319526627013</v>
      </c>
      <c r="J24" s="124">
        <v>2.092811646951759</v>
      </c>
      <c r="K24" s="124">
        <v>-9.6153846153839595E-2</v>
      </c>
      <c r="L24" s="125">
        <v>0.2997002997003051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</row>
    <row r="25" spans="1:236" ht="21.9" customHeight="1" x14ac:dyDescent="0.25">
      <c r="A25" s="84"/>
      <c r="B25" s="104" t="str">
        <f>IF($O$4=2019,"令和元年",DATE($O$4,1,1))</f>
        <v>令和元年</v>
      </c>
      <c r="C25" s="122">
        <v>-1.7946161515453554</v>
      </c>
      <c r="D25" s="122">
        <v>23.793103448275858</v>
      </c>
      <c r="E25" s="122">
        <v>0.96061479346782619</v>
      </c>
      <c r="F25" s="122">
        <v>2.8331584470094384</v>
      </c>
      <c r="G25" s="105"/>
      <c r="H25" s="104" t="str">
        <f>IF($O$4=2019,"令和元年",DATE($O$4,1,1))</f>
        <v>令和元年</v>
      </c>
      <c r="I25" s="126">
        <v>-0.5847953216374151</v>
      </c>
      <c r="J25" s="127">
        <v>28.342245989304814</v>
      </c>
      <c r="K25" s="127">
        <v>2.5986525505293372</v>
      </c>
      <c r="L25" s="127">
        <v>-2.4900398406374507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</row>
    <row r="26" spans="1:236" ht="21.9" customHeight="1" x14ac:dyDescent="0.25">
      <c r="A26" s="84"/>
      <c r="B26" s="104">
        <f>IF($O$5=2019,"令和元年",DATE($O$5,1,1))</f>
        <v>43831</v>
      </c>
      <c r="C26" s="122">
        <v>-0.60913705583756439</v>
      </c>
      <c r="D26" s="122">
        <v>-3.4818941504178298</v>
      </c>
      <c r="E26" s="122">
        <v>1.4272121788772694</v>
      </c>
      <c r="F26" s="122">
        <v>-7.8571428571428612</v>
      </c>
      <c r="G26" s="105"/>
      <c r="H26" s="104">
        <f>IF($O$5=2019,"令和元年",DATE($O$5,1,1))</f>
        <v>43831</v>
      </c>
      <c r="I26" s="126">
        <v>-1.2745098039215605</v>
      </c>
      <c r="J26" s="127">
        <v>-9.7222222222222143</v>
      </c>
      <c r="K26" s="127">
        <v>1.6885553470919348</v>
      </c>
      <c r="L26" s="127">
        <v>-0.81716036772218104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</row>
    <row r="27" spans="1:236" ht="21.9" customHeight="1" x14ac:dyDescent="0.25">
      <c r="A27" s="84"/>
      <c r="B27" s="104">
        <f>IF($O$6=2019,"令和元年",DATE($O$6,1,1))</f>
        <v>44197</v>
      </c>
      <c r="C27" s="122">
        <v>3.0643513789581363</v>
      </c>
      <c r="D27" s="122">
        <v>0.14430014430016058</v>
      </c>
      <c r="E27" s="122">
        <v>4.2213883677298298</v>
      </c>
      <c r="F27" s="122">
        <v>10.520487264673321</v>
      </c>
      <c r="G27" s="105"/>
      <c r="H27" s="104">
        <f>IF($O$6=2019,"令和元年",DATE($O$6,1,1))</f>
        <v>44197</v>
      </c>
      <c r="I27" s="126">
        <v>2.1847070506454855</v>
      </c>
      <c r="J27" s="127">
        <v>0.46153846153845279</v>
      </c>
      <c r="K27" s="127">
        <v>2.8597785977859616</v>
      </c>
      <c r="L27" s="127">
        <v>1.7507723995880582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</row>
    <row r="28" spans="1:236" ht="21.9" customHeight="1" x14ac:dyDescent="0.25">
      <c r="A28" s="84"/>
      <c r="B28" s="104">
        <f>IF($O$7=2019,"令和元年",DATE($O$7,1,1))</f>
        <v>44562</v>
      </c>
      <c r="C28" s="122">
        <v>0.97087378640776656</v>
      </c>
      <c r="D28" s="122">
        <v>-5.3892215568862367</v>
      </c>
      <c r="E28" s="122">
        <v>8.9251439539347324</v>
      </c>
      <c r="F28" s="122">
        <v>7.5113122171945657</v>
      </c>
      <c r="G28" s="105"/>
      <c r="H28" s="104">
        <f>IF($O$7=2019,"令和元年",DATE($O$7,1,1))</f>
        <v>44562</v>
      </c>
      <c r="I28" s="126">
        <v>0.48923679060666192</v>
      </c>
      <c r="J28" s="127">
        <v>-5.0796812749004054</v>
      </c>
      <c r="K28" s="127">
        <v>7.0942662779397425</v>
      </c>
      <c r="L28" s="127">
        <v>10.619469026548668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</row>
    <row r="29" spans="1:236" ht="21.9" customHeight="1" x14ac:dyDescent="0.25">
      <c r="A29" s="84"/>
      <c r="B29" s="107">
        <f>IF($O$8=2019,"令和元年",DATE($O$8,1,1))</f>
        <v>44927</v>
      </c>
      <c r="C29" s="128">
        <f>(C10/C9-1)*100</f>
        <v>-1.3461538461538525</v>
      </c>
      <c r="D29" s="128">
        <f t="shared" ref="D29:F29" si="1">(D10/D9-1)*100</f>
        <v>-3.5864978902953482</v>
      </c>
      <c r="E29" s="128">
        <f t="shared" si="1"/>
        <v>-3.7885462555066085</v>
      </c>
      <c r="F29" s="128">
        <f t="shared" si="1"/>
        <v>5.9764309764309909</v>
      </c>
      <c r="G29" s="105"/>
      <c r="H29" s="107">
        <f>IF($O$8=2019,"令和元年",DATE($O$8,1,1))</f>
        <v>44927</v>
      </c>
      <c r="I29" s="129">
        <f t="shared" ref="I29:L29" si="2">(I10/I9-1)*100</f>
        <v>-0.7789678675754641</v>
      </c>
      <c r="J29" s="130">
        <f t="shared" si="2"/>
        <v>2.3084994753410415</v>
      </c>
      <c r="K29" s="130">
        <f t="shared" si="2"/>
        <v>-3.6297640653357499</v>
      </c>
      <c r="L29" s="130">
        <f t="shared" si="2"/>
        <v>0.97777777777776631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</row>
    <row r="30" spans="1:236" ht="21.9" customHeight="1" x14ac:dyDescent="0.25">
      <c r="A30" s="84"/>
      <c r="B30" s="131"/>
      <c r="C30" s="98"/>
      <c r="D30" s="98"/>
      <c r="E30" s="98"/>
      <c r="F30" s="98"/>
      <c r="G30" s="105"/>
      <c r="H30" s="131"/>
      <c r="I30" s="132"/>
      <c r="J30" s="132"/>
      <c r="K30" s="132"/>
      <c r="L30" s="13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</row>
    <row r="31" spans="1:236" ht="21.9" customHeight="1" x14ac:dyDescent="0.25">
      <c r="A31" s="84"/>
      <c r="B31" s="85" t="s">
        <v>23</v>
      </c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236" ht="21.9" customHeight="1" x14ac:dyDescent="0.25">
      <c r="A32" s="84"/>
      <c r="B32" s="86" t="str">
        <f>B2</f>
        <v>(規模５人以上)</v>
      </c>
      <c r="C32" s="86"/>
      <c r="D32" s="86"/>
      <c r="E32" s="86"/>
      <c r="F32" s="87" t="str">
        <f>F2</f>
        <v>(令和2年=100)</v>
      </c>
      <c r="G32" s="87"/>
      <c r="H32" s="87"/>
      <c r="I32" s="87"/>
      <c r="J32" s="87"/>
      <c r="K32" s="87"/>
      <c r="L32" s="87"/>
    </row>
    <row r="33" spans="1:13" ht="21.9" customHeight="1" x14ac:dyDescent="0.25">
      <c r="A33" s="84"/>
      <c r="B33" s="458" t="s">
        <v>4</v>
      </c>
      <c r="C33" s="460" t="s">
        <v>5</v>
      </c>
      <c r="D33" s="454" t="s">
        <v>6</v>
      </c>
      <c r="E33" s="454" t="s">
        <v>7</v>
      </c>
      <c r="F33" s="90" t="s">
        <v>8</v>
      </c>
      <c r="G33" s="89"/>
      <c r="H33" s="89"/>
      <c r="I33" s="89"/>
      <c r="J33" s="89"/>
      <c r="K33" s="89"/>
      <c r="L33" s="89"/>
    </row>
    <row r="34" spans="1:13" ht="21.9" customHeight="1" x14ac:dyDescent="0.25">
      <c r="A34" s="84"/>
      <c r="B34" s="459"/>
      <c r="C34" s="465"/>
      <c r="D34" s="455"/>
      <c r="E34" s="455"/>
      <c r="F34" s="93" t="s">
        <v>9</v>
      </c>
      <c r="G34" s="92"/>
      <c r="H34" s="92"/>
      <c r="I34" s="92"/>
      <c r="J34" s="92"/>
      <c r="K34" s="92"/>
      <c r="L34" s="92"/>
    </row>
    <row r="35" spans="1:13" ht="21.9" customHeight="1" x14ac:dyDescent="0.25">
      <c r="A35" s="84"/>
      <c r="B35" s="94">
        <f>IF($O$3=2019,"令和元年平均",DATE($O$3,1,1))</f>
        <v>43101</v>
      </c>
      <c r="C35" s="133">
        <v>101.8</v>
      </c>
      <c r="D35" s="101">
        <v>85.8</v>
      </c>
      <c r="E35" s="101">
        <v>98.3</v>
      </c>
      <c r="F35" s="102">
        <v>108.5</v>
      </c>
      <c r="G35" s="105"/>
      <c r="H35" s="105"/>
      <c r="I35" s="105"/>
      <c r="J35" s="105"/>
      <c r="K35" s="105"/>
      <c r="L35" s="105"/>
    </row>
    <row r="36" spans="1:13" ht="21.9" customHeight="1" x14ac:dyDescent="0.25">
      <c r="A36" s="84"/>
      <c r="B36" s="104" t="str">
        <f>IF($O$4=2019,"令和元年",DATE($O$4,1,1))</f>
        <v>令和元年</v>
      </c>
      <c r="C36" s="105">
        <v>101.3</v>
      </c>
      <c r="D36" s="96">
        <v>112.8</v>
      </c>
      <c r="E36" s="96">
        <v>99.5</v>
      </c>
      <c r="F36" s="97">
        <v>105.3</v>
      </c>
      <c r="G36" s="105"/>
      <c r="H36" s="105"/>
      <c r="I36" s="105"/>
      <c r="J36" s="105"/>
      <c r="K36" s="105"/>
      <c r="L36" s="105"/>
    </row>
    <row r="37" spans="1:13" ht="21.9" customHeight="1" x14ac:dyDescent="0.25">
      <c r="A37" s="84"/>
      <c r="B37" s="104">
        <f>IF($O$5=2019,"令和元年",DATE($O$5,1,1))</f>
        <v>43831</v>
      </c>
      <c r="C37" s="105">
        <v>100</v>
      </c>
      <c r="D37" s="96">
        <v>100</v>
      </c>
      <c r="E37" s="96">
        <v>100</v>
      </c>
      <c r="F37" s="97">
        <v>100</v>
      </c>
      <c r="G37" s="105"/>
      <c r="H37" s="105"/>
      <c r="I37" s="105"/>
      <c r="J37" s="105"/>
      <c r="K37" s="105"/>
      <c r="L37" s="105"/>
    </row>
    <row r="38" spans="1:13" ht="21.9" customHeight="1" x14ac:dyDescent="0.25">
      <c r="A38" s="84"/>
      <c r="B38" s="104">
        <f>IF($O$6=2019,"令和元年",DATE($O$6,1,1))</f>
        <v>44197</v>
      </c>
      <c r="C38" s="105">
        <v>102.2</v>
      </c>
      <c r="D38" s="96">
        <v>99.5</v>
      </c>
      <c r="E38" s="96">
        <v>105.5</v>
      </c>
      <c r="F38" s="97">
        <v>105.7</v>
      </c>
      <c r="G38" s="105"/>
      <c r="H38" s="105"/>
      <c r="I38" s="105"/>
      <c r="J38" s="105"/>
      <c r="K38" s="105"/>
      <c r="L38" s="105"/>
    </row>
    <row r="39" spans="1:13" ht="21.9" customHeight="1" x14ac:dyDescent="0.25">
      <c r="A39" s="84"/>
      <c r="B39" s="104">
        <f>IF($O$7=2019,"令和元年",DATE($O$7,1,1))</f>
        <v>44562</v>
      </c>
      <c r="C39" s="105">
        <v>103.2</v>
      </c>
      <c r="D39" s="106">
        <v>94.8</v>
      </c>
      <c r="E39" s="96">
        <v>112.3</v>
      </c>
      <c r="F39" s="97">
        <v>114.9</v>
      </c>
      <c r="G39" s="105"/>
      <c r="H39" s="105"/>
      <c r="I39" s="105"/>
      <c r="J39" s="105"/>
      <c r="K39" s="105"/>
      <c r="L39" s="105"/>
    </row>
    <row r="40" spans="1:13" ht="21.9" customHeight="1" x14ac:dyDescent="0.25">
      <c r="A40" s="84"/>
      <c r="B40" s="107">
        <f>IF($O$8=2019,"令和元年",DATE($O$8,1,1))</f>
        <v>44927</v>
      </c>
      <c r="C40" s="134">
        <v>102</v>
      </c>
      <c r="D40" s="109">
        <v>95.9</v>
      </c>
      <c r="E40" s="110">
        <v>108.1</v>
      </c>
      <c r="F40" s="111">
        <v>124.1</v>
      </c>
      <c r="G40" s="98"/>
      <c r="H40" s="98"/>
      <c r="I40" s="98"/>
      <c r="J40" s="98"/>
      <c r="K40" s="98"/>
      <c r="L40" s="98"/>
      <c r="M40" s="3"/>
    </row>
    <row r="41" spans="1:13" ht="21.9" customHeight="1" x14ac:dyDescent="0.25">
      <c r="A41" s="84"/>
      <c r="B41" s="113" t="str">
        <f>B11</f>
        <v>令和5年１月</v>
      </c>
      <c r="C41" s="133">
        <v>101.1</v>
      </c>
      <c r="D41" s="101">
        <v>96.1</v>
      </c>
      <c r="E41" s="101">
        <v>107.1</v>
      </c>
      <c r="F41" s="102">
        <v>124.5</v>
      </c>
      <c r="G41" s="98"/>
      <c r="H41" s="98"/>
      <c r="I41" s="98"/>
      <c r="J41" s="98"/>
      <c r="K41" s="98"/>
      <c r="L41" s="98"/>
      <c r="M41" s="3"/>
    </row>
    <row r="42" spans="1:13" ht="21.9" customHeight="1" x14ac:dyDescent="0.25">
      <c r="A42" s="84"/>
      <c r="B42" s="114" t="s">
        <v>11</v>
      </c>
      <c r="C42" s="105">
        <v>100.5</v>
      </c>
      <c r="D42" s="96">
        <v>95.1</v>
      </c>
      <c r="E42" s="96">
        <v>106.1</v>
      </c>
      <c r="F42" s="97">
        <v>122.7</v>
      </c>
      <c r="G42" s="98"/>
      <c r="H42" s="98"/>
      <c r="I42" s="98"/>
      <c r="J42" s="98"/>
      <c r="K42" s="98"/>
      <c r="L42" s="98"/>
      <c r="M42" s="3"/>
    </row>
    <row r="43" spans="1:13" ht="21.9" customHeight="1" x14ac:dyDescent="0.25">
      <c r="A43" s="84"/>
      <c r="B43" s="114" t="s">
        <v>12</v>
      </c>
      <c r="C43" s="105">
        <v>100.5</v>
      </c>
      <c r="D43" s="96">
        <v>95.3</v>
      </c>
      <c r="E43" s="96">
        <v>107.3</v>
      </c>
      <c r="F43" s="97">
        <v>125.8</v>
      </c>
      <c r="G43" s="98"/>
      <c r="H43" s="98"/>
      <c r="I43" s="98"/>
      <c r="J43" s="98"/>
      <c r="K43" s="98"/>
      <c r="L43" s="98"/>
      <c r="M43" s="3"/>
    </row>
    <row r="44" spans="1:13" ht="21.9" customHeight="1" x14ac:dyDescent="0.25">
      <c r="A44" s="84"/>
      <c r="B44" s="114" t="s">
        <v>13</v>
      </c>
      <c r="C44" s="105">
        <v>103.6</v>
      </c>
      <c r="D44" s="96">
        <v>93.8</v>
      </c>
      <c r="E44" s="96">
        <v>109.9</v>
      </c>
      <c r="F44" s="97">
        <v>129.5</v>
      </c>
      <c r="G44" s="98"/>
      <c r="H44" s="98"/>
      <c r="I44" s="98"/>
      <c r="J44" s="98"/>
      <c r="K44" s="98"/>
      <c r="L44" s="98"/>
      <c r="M44" s="3"/>
    </row>
    <row r="45" spans="1:13" ht="21.9" customHeight="1" x14ac:dyDescent="0.25">
      <c r="A45" s="84"/>
      <c r="B45" s="114" t="s">
        <v>14</v>
      </c>
      <c r="C45" s="105">
        <v>101.3</v>
      </c>
      <c r="D45" s="96">
        <v>90.2</v>
      </c>
      <c r="E45" s="96">
        <v>108</v>
      </c>
      <c r="F45" s="97">
        <v>126.5</v>
      </c>
      <c r="G45" s="98"/>
      <c r="H45" s="98"/>
      <c r="I45" s="98"/>
      <c r="J45" s="98"/>
      <c r="K45" s="98"/>
      <c r="L45" s="98"/>
      <c r="M45" s="3"/>
    </row>
    <row r="46" spans="1:13" ht="21.9" customHeight="1" x14ac:dyDescent="0.25">
      <c r="A46" s="84"/>
      <c r="B46" s="114" t="s">
        <v>15</v>
      </c>
      <c r="C46" s="105">
        <v>102.4</v>
      </c>
      <c r="D46" s="96">
        <v>94.2</v>
      </c>
      <c r="E46" s="96">
        <v>108.2</v>
      </c>
      <c r="F46" s="97">
        <v>123.8</v>
      </c>
      <c r="G46" s="98"/>
      <c r="H46" s="98"/>
      <c r="I46" s="98"/>
      <c r="J46" s="98"/>
      <c r="K46" s="98"/>
      <c r="L46" s="98"/>
      <c r="M46" s="3"/>
    </row>
    <row r="47" spans="1:13" ht="21.9" customHeight="1" x14ac:dyDescent="0.25">
      <c r="A47" s="84"/>
      <c r="B47" s="114" t="s">
        <v>16</v>
      </c>
      <c r="C47" s="105">
        <v>102.2</v>
      </c>
      <c r="D47" s="96">
        <v>97.2</v>
      </c>
      <c r="E47" s="96">
        <v>106.4</v>
      </c>
      <c r="F47" s="97">
        <v>120.6</v>
      </c>
      <c r="G47" s="98"/>
      <c r="H47" s="98"/>
      <c r="I47" s="98"/>
      <c r="J47" s="98"/>
      <c r="K47" s="98"/>
      <c r="L47" s="98"/>
      <c r="M47" s="3"/>
    </row>
    <row r="48" spans="1:13" ht="21.9" customHeight="1" x14ac:dyDescent="0.25">
      <c r="A48" s="84"/>
      <c r="B48" s="114" t="s">
        <v>17</v>
      </c>
      <c r="C48" s="105">
        <v>102.4</v>
      </c>
      <c r="D48" s="96">
        <v>95.6</v>
      </c>
      <c r="E48" s="96">
        <v>107.3</v>
      </c>
      <c r="F48" s="97">
        <v>135.69999999999999</v>
      </c>
      <c r="G48" s="98"/>
      <c r="H48" s="98"/>
      <c r="I48" s="98"/>
      <c r="J48" s="98"/>
      <c r="K48" s="98"/>
      <c r="L48" s="98"/>
      <c r="M48" s="3"/>
    </row>
    <row r="49" spans="1:13" ht="21.9" customHeight="1" x14ac:dyDescent="0.25">
      <c r="A49" s="84"/>
      <c r="B49" s="114" t="s">
        <v>18</v>
      </c>
      <c r="C49" s="105">
        <v>101.8</v>
      </c>
      <c r="D49" s="96">
        <v>98.7</v>
      </c>
      <c r="E49" s="96">
        <v>108.4</v>
      </c>
      <c r="F49" s="97">
        <v>120.4</v>
      </c>
      <c r="G49" s="98"/>
      <c r="H49" s="98"/>
      <c r="I49" s="98"/>
      <c r="J49" s="98"/>
      <c r="K49" s="98"/>
      <c r="L49" s="98"/>
      <c r="M49" s="3"/>
    </row>
    <row r="50" spans="1:13" ht="21.9" customHeight="1" x14ac:dyDescent="0.25">
      <c r="A50" s="84"/>
      <c r="B50" s="114" t="s">
        <v>19</v>
      </c>
      <c r="C50" s="105">
        <v>101.8</v>
      </c>
      <c r="D50" s="96">
        <v>98</v>
      </c>
      <c r="E50" s="96">
        <v>108.5</v>
      </c>
      <c r="F50" s="97">
        <v>120</v>
      </c>
      <c r="G50" s="98"/>
      <c r="H50" s="98"/>
      <c r="I50" s="98"/>
      <c r="J50" s="98"/>
      <c r="K50" s="98"/>
      <c r="L50" s="98"/>
      <c r="M50" s="3"/>
    </row>
    <row r="51" spans="1:13" ht="21.9" customHeight="1" x14ac:dyDescent="0.25">
      <c r="A51" s="84"/>
      <c r="B51" s="114" t="s">
        <v>20</v>
      </c>
      <c r="C51" s="105">
        <v>102.8</v>
      </c>
      <c r="D51" s="96">
        <v>98.3</v>
      </c>
      <c r="E51" s="96">
        <v>109</v>
      </c>
      <c r="F51" s="97">
        <v>118.9</v>
      </c>
      <c r="G51" s="98"/>
      <c r="H51" s="98"/>
      <c r="I51" s="98"/>
      <c r="J51" s="98"/>
      <c r="K51" s="98"/>
      <c r="L51" s="98"/>
      <c r="M51" s="3"/>
    </row>
    <row r="52" spans="1:13" ht="21.9" customHeight="1" x14ac:dyDescent="0.25">
      <c r="A52" s="84"/>
      <c r="B52" s="115" t="s">
        <v>21</v>
      </c>
      <c r="C52" s="134">
        <v>103.6</v>
      </c>
      <c r="D52" s="110">
        <v>98.2</v>
      </c>
      <c r="E52" s="110">
        <v>110.5</v>
      </c>
      <c r="F52" s="111">
        <v>120.3</v>
      </c>
      <c r="G52" s="98"/>
      <c r="H52" s="98"/>
      <c r="I52" s="98"/>
      <c r="J52" s="98"/>
      <c r="K52" s="98"/>
      <c r="L52" s="98"/>
      <c r="M52" s="3"/>
    </row>
    <row r="53" spans="1:13" ht="21.9" customHeight="1" x14ac:dyDescent="0.25">
      <c r="A53" s="84"/>
      <c r="B53" s="88" t="s">
        <v>22</v>
      </c>
      <c r="C53" s="133"/>
      <c r="D53" s="101"/>
      <c r="E53" s="101"/>
      <c r="F53" s="135"/>
      <c r="G53" s="105"/>
      <c r="H53" s="105"/>
      <c r="I53" s="105"/>
      <c r="J53" s="105"/>
      <c r="K53" s="105"/>
      <c r="L53" s="105"/>
      <c r="M53" s="3"/>
    </row>
    <row r="54" spans="1:13" ht="21.9" customHeight="1" x14ac:dyDescent="0.25">
      <c r="A54" s="84"/>
      <c r="B54" s="119">
        <f>IF($O$3=2019,"令和元年平均",DATE($O$3,1,1))</f>
        <v>43101</v>
      </c>
      <c r="C54" s="136">
        <v>0</v>
      </c>
      <c r="D54" s="121">
        <v>-1.2589928057553976</v>
      </c>
      <c r="E54" s="121">
        <v>0.19083969465650341</v>
      </c>
      <c r="F54" s="137">
        <v>-0.21321961620469665</v>
      </c>
      <c r="G54" s="105"/>
      <c r="H54" s="105"/>
      <c r="I54" s="105"/>
      <c r="J54" s="105"/>
      <c r="K54" s="105"/>
      <c r="L54" s="105"/>
      <c r="M54" s="3"/>
    </row>
    <row r="55" spans="1:13" ht="21.9" customHeight="1" x14ac:dyDescent="0.25">
      <c r="A55" s="84"/>
      <c r="B55" s="104" t="str">
        <f>IF($O$4=2019,"令和元年",DATE($O$4,1,1))</f>
        <v>令和元年</v>
      </c>
      <c r="C55" s="138">
        <v>-0.49455984174085188</v>
      </c>
      <c r="D55" s="122">
        <v>31.420765027322432</v>
      </c>
      <c r="E55" s="122">
        <v>1.2380952380952408</v>
      </c>
      <c r="F55" s="122">
        <v>-2.8846153846153726</v>
      </c>
      <c r="G55" s="105"/>
      <c r="H55" s="105"/>
      <c r="I55" s="105"/>
      <c r="J55" s="105"/>
      <c r="K55" s="105"/>
      <c r="L55" s="105"/>
      <c r="M55" s="3"/>
    </row>
    <row r="56" spans="1:13" ht="21.9" customHeight="1" x14ac:dyDescent="0.25">
      <c r="A56" s="84"/>
      <c r="B56" s="104">
        <f>IF($O$5=2019,"令和元年",DATE($O$5,1,1))</f>
        <v>43831</v>
      </c>
      <c r="C56" s="138">
        <v>-1.2922465208747553</v>
      </c>
      <c r="D56" s="122">
        <v>-11.365211365211366</v>
      </c>
      <c r="E56" s="122">
        <v>0.47036688617122024</v>
      </c>
      <c r="F56" s="122">
        <v>-5.0605060506050705</v>
      </c>
      <c r="G56" s="105"/>
      <c r="H56" s="105"/>
      <c r="I56" s="105"/>
      <c r="J56" s="105"/>
      <c r="K56" s="105"/>
      <c r="L56" s="105"/>
      <c r="M56" s="3"/>
    </row>
    <row r="57" spans="1:13" ht="21.9" customHeight="1" x14ac:dyDescent="0.25">
      <c r="A57" s="84"/>
      <c r="B57" s="104">
        <f>IF($O$6=2019,"令和元年",DATE($O$6,1,1))</f>
        <v>44197</v>
      </c>
      <c r="C57" s="138">
        <v>2.215508559919428</v>
      </c>
      <c r="D57" s="122">
        <v>-0.46911649726348514</v>
      </c>
      <c r="E57" s="122">
        <v>5.4307116104868953</v>
      </c>
      <c r="F57" s="122">
        <v>5.6778679026651275</v>
      </c>
      <c r="G57" s="105"/>
      <c r="H57" s="105"/>
      <c r="I57" s="105"/>
      <c r="J57" s="105"/>
      <c r="K57" s="105"/>
      <c r="L57" s="105"/>
      <c r="M57" s="3"/>
    </row>
    <row r="58" spans="1:13" ht="21.9" customHeight="1" x14ac:dyDescent="0.25">
      <c r="A58" s="84"/>
      <c r="B58" s="104">
        <f>IF($O$7=2019,"令和元年",DATE($O$7,1,1))</f>
        <v>44562</v>
      </c>
      <c r="C58" s="138">
        <v>0.97847358121330164</v>
      </c>
      <c r="D58" s="122">
        <v>-4.7236180904522644</v>
      </c>
      <c r="E58" s="122">
        <v>6.4454976303317535</v>
      </c>
      <c r="F58" s="122">
        <v>8.703878902554397</v>
      </c>
      <c r="G58" s="105"/>
      <c r="H58" s="105"/>
      <c r="I58" s="105"/>
      <c r="J58" s="105"/>
      <c r="K58" s="105"/>
      <c r="L58" s="105"/>
      <c r="M58" s="3"/>
    </row>
    <row r="59" spans="1:13" ht="21.9" customHeight="1" x14ac:dyDescent="0.25">
      <c r="A59" s="84"/>
      <c r="B59" s="107">
        <f>IF($O$8=2019,"令和元年",DATE($O$8,1,1))</f>
        <v>44927</v>
      </c>
      <c r="C59" s="139">
        <f t="shared" ref="C59:F59" si="3">(C40/C39-1)*100</f>
        <v>-1.1627906976744207</v>
      </c>
      <c r="D59" s="128">
        <f t="shared" si="3"/>
        <v>1.1603375527426296</v>
      </c>
      <c r="E59" s="128">
        <f t="shared" si="3"/>
        <v>-3.7399821905609976</v>
      </c>
      <c r="F59" s="128">
        <f t="shared" si="3"/>
        <v>8.006962576153164</v>
      </c>
      <c r="G59" s="105"/>
      <c r="H59" s="105"/>
      <c r="I59" s="105"/>
      <c r="J59" s="105"/>
      <c r="K59" s="105"/>
      <c r="L59" s="105"/>
      <c r="M59" s="3"/>
    </row>
  </sheetData>
  <mergeCells count="17">
    <mergeCell ref="B33:B34"/>
    <mergeCell ref="C33:C34"/>
    <mergeCell ref="D33:D34"/>
    <mergeCell ref="E33:E34"/>
    <mergeCell ref="I3:I4"/>
    <mergeCell ref="J3:J4"/>
    <mergeCell ref="K3:K4"/>
    <mergeCell ref="A4:A5"/>
    <mergeCell ref="S6:V9"/>
    <mergeCell ref="A7:A8"/>
    <mergeCell ref="A9:A10"/>
    <mergeCell ref="A2:A3"/>
    <mergeCell ref="B3:B4"/>
    <mergeCell ref="C3:C4"/>
    <mergeCell ref="D3:D4"/>
    <mergeCell ref="E3:E4"/>
    <mergeCell ref="H3:H4"/>
  </mergeCells>
  <phoneticPr fontId="3"/>
  <conditionalFormatting sqref="A1:XFD1048576">
    <cfRule type="containsText" dxfId="9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033D-2760-4075-A54C-E507FD40113D}">
  <sheetPr>
    <tabColor rgb="FF92D050"/>
    <pageSetUpPr autoPageBreaks="0"/>
  </sheetPr>
  <dimension ref="A1:IB59"/>
  <sheetViews>
    <sheetView showGridLines="0" showOutlineSymbols="0" showWhiteSpace="0" view="pageBreakPreview" zoomScale="55" zoomScaleNormal="40" zoomScaleSheetLayoutView="55" zoomScalePageLayoutView="50" workbookViewId="0">
      <selection sqref="A1:L59"/>
    </sheetView>
  </sheetViews>
  <sheetFormatPr defaultColWidth="22.59765625" defaultRowHeight="21.9" customHeight="1" x14ac:dyDescent="0.25"/>
  <cols>
    <col min="1" max="1" width="22.59765625" style="1"/>
    <col min="2" max="2" width="23.69921875" style="1" customWidth="1"/>
    <col min="3" max="7" width="22.59765625" style="1"/>
    <col min="8" max="8" width="23.69921875" style="1" customWidth="1"/>
    <col min="9" max="12" width="22.59765625" style="1"/>
    <col min="13" max="13" width="22.59765625" style="10"/>
    <col min="14" max="14" width="14" style="1" customWidth="1"/>
    <col min="15" max="18" width="12.09765625" style="1" customWidth="1"/>
    <col min="19" max="16384" width="22.59765625" style="1"/>
  </cols>
  <sheetData>
    <row r="1" spans="1:236" ht="21.9" customHeight="1" x14ac:dyDescent="0.25">
      <c r="A1" s="84"/>
      <c r="B1" s="85" t="s">
        <v>24</v>
      </c>
      <c r="C1" s="2"/>
      <c r="D1" s="2"/>
      <c r="E1" s="2"/>
      <c r="F1" s="2"/>
      <c r="G1" s="2"/>
      <c r="H1" s="85" t="s">
        <v>25</v>
      </c>
      <c r="I1" s="2"/>
      <c r="J1" s="2"/>
      <c r="K1" s="2"/>
      <c r="L1" s="2"/>
    </row>
    <row r="2" spans="1:236" ht="21.9" customHeight="1" x14ac:dyDescent="0.25">
      <c r="A2" s="456" t="s">
        <v>2</v>
      </c>
      <c r="B2" s="86" t="s">
        <v>3</v>
      </c>
      <c r="C2" s="86"/>
      <c r="D2" s="86"/>
      <c r="E2" s="86"/>
      <c r="F2" s="87" t="str">
        <f>'第１,２,３表'!F2</f>
        <v>(令和2年=100)</v>
      </c>
      <c r="G2" s="87"/>
      <c r="H2" s="86" t="s">
        <v>3</v>
      </c>
      <c r="I2" s="86"/>
      <c r="J2" s="86"/>
      <c r="K2" s="86"/>
      <c r="L2" s="87" t="str">
        <f>F2</f>
        <v>(令和2年=100)</v>
      </c>
      <c r="N2" s="10"/>
    </row>
    <row r="3" spans="1:236" ht="21.9" customHeight="1" x14ac:dyDescent="0.25">
      <c r="A3" s="456"/>
      <c r="B3" s="458" t="s">
        <v>4</v>
      </c>
      <c r="C3" s="460" t="s">
        <v>5</v>
      </c>
      <c r="D3" s="454" t="s">
        <v>6</v>
      </c>
      <c r="E3" s="463" t="s">
        <v>7</v>
      </c>
      <c r="F3" s="88" t="s">
        <v>8</v>
      </c>
      <c r="G3" s="89"/>
      <c r="H3" s="458" t="s">
        <v>4</v>
      </c>
      <c r="I3" s="466" t="s">
        <v>5</v>
      </c>
      <c r="J3" s="466" t="s">
        <v>6</v>
      </c>
      <c r="K3" s="466" t="s">
        <v>7</v>
      </c>
      <c r="L3" s="88" t="s">
        <v>8</v>
      </c>
      <c r="M3" s="11"/>
      <c r="N3" s="468" t="s">
        <v>26</v>
      </c>
      <c r="O3" s="3"/>
    </row>
    <row r="4" spans="1:236" ht="21.9" customHeight="1" x14ac:dyDescent="0.25">
      <c r="A4" s="456">
        <f>'第１,２,３表'!A4:A5</f>
        <v>5</v>
      </c>
      <c r="B4" s="459"/>
      <c r="C4" s="461"/>
      <c r="D4" s="462"/>
      <c r="E4" s="464"/>
      <c r="F4" s="91" t="s">
        <v>9</v>
      </c>
      <c r="G4" s="92"/>
      <c r="H4" s="459"/>
      <c r="I4" s="467"/>
      <c r="J4" s="467"/>
      <c r="K4" s="467"/>
      <c r="L4" s="140" t="s">
        <v>9</v>
      </c>
      <c r="M4" s="11"/>
      <c r="N4" s="469"/>
      <c r="O4" s="12"/>
      <c r="P4" s="12"/>
      <c r="Q4" s="12"/>
      <c r="R4" s="12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</row>
    <row r="5" spans="1:236" ht="21.9" customHeight="1" x14ac:dyDescent="0.25">
      <c r="A5" s="456"/>
      <c r="B5" s="99">
        <f>'第１,２,３表'!B5</f>
        <v>43101</v>
      </c>
      <c r="C5" s="100">
        <v>102.9</v>
      </c>
      <c r="D5" s="101">
        <v>84.1</v>
      </c>
      <c r="E5" s="101">
        <v>98.2</v>
      </c>
      <c r="F5" s="102">
        <v>106</v>
      </c>
      <c r="G5" s="98"/>
      <c r="H5" s="99">
        <f>'第１,２,３表'!H5</f>
        <v>43101</v>
      </c>
      <c r="I5" s="141">
        <v>102.4</v>
      </c>
      <c r="J5" s="141">
        <v>86.7</v>
      </c>
      <c r="K5" s="141">
        <v>96.3</v>
      </c>
      <c r="L5" s="141">
        <v>103.9</v>
      </c>
      <c r="M5" s="13"/>
      <c r="N5" s="14"/>
      <c r="O5" s="15"/>
      <c r="P5" s="15"/>
      <c r="Q5" s="15"/>
      <c r="R5" s="15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  <row r="6" spans="1:236" ht="21.9" customHeight="1" x14ac:dyDescent="0.25">
      <c r="A6" s="16"/>
      <c r="B6" s="142" t="str">
        <f>'第１,２,３表'!B6</f>
        <v>令和元年</v>
      </c>
      <c r="C6" s="95">
        <v>100.6</v>
      </c>
      <c r="D6" s="96">
        <v>103.7</v>
      </c>
      <c r="E6" s="96">
        <v>98.6</v>
      </c>
      <c r="F6" s="97">
        <v>108.5</v>
      </c>
      <c r="G6" s="105"/>
      <c r="H6" s="142" t="str">
        <f>'第１,２,３表'!H6</f>
        <v>令和元年</v>
      </c>
      <c r="I6" s="143">
        <v>101.3</v>
      </c>
      <c r="J6" s="143">
        <v>110.7</v>
      </c>
      <c r="K6" s="143">
        <v>98.3</v>
      </c>
      <c r="L6" s="143">
        <v>100.9</v>
      </c>
      <c r="M6" s="17"/>
      <c r="N6" s="14"/>
      <c r="O6" s="15"/>
      <c r="P6" s="15"/>
      <c r="Q6" s="15"/>
      <c r="R6" s="15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</row>
    <row r="7" spans="1:236" ht="21.9" customHeight="1" x14ac:dyDescent="0.25">
      <c r="A7" s="456" t="s">
        <v>10</v>
      </c>
      <c r="B7" s="142">
        <f>'第１,２,３表'!B7</f>
        <v>43831</v>
      </c>
      <c r="C7" s="95">
        <v>100</v>
      </c>
      <c r="D7" s="96">
        <v>100</v>
      </c>
      <c r="E7" s="96">
        <v>100</v>
      </c>
      <c r="F7" s="97">
        <v>100</v>
      </c>
      <c r="G7" s="105"/>
      <c r="H7" s="142">
        <f>'第１,２,３表'!H7</f>
        <v>43831</v>
      </c>
      <c r="I7" s="143">
        <v>100</v>
      </c>
      <c r="J7" s="143">
        <v>100</v>
      </c>
      <c r="K7" s="143">
        <v>100</v>
      </c>
      <c r="L7" s="143">
        <v>100</v>
      </c>
      <c r="M7" s="17"/>
      <c r="N7" s="14"/>
      <c r="O7" s="15"/>
      <c r="P7" s="15"/>
      <c r="Q7" s="15"/>
      <c r="R7" s="15"/>
      <c r="S7" s="457"/>
      <c r="T7" s="457"/>
      <c r="U7" s="457"/>
      <c r="V7" s="457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</row>
    <row r="8" spans="1:236" ht="21.9" customHeight="1" x14ac:dyDescent="0.25">
      <c r="A8" s="456"/>
      <c r="B8" s="142">
        <f>'第１,２,３表'!B8</f>
        <v>44197</v>
      </c>
      <c r="C8" s="95">
        <v>103.5</v>
      </c>
      <c r="D8" s="96">
        <v>100.7</v>
      </c>
      <c r="E8" s="96">
        <v>104.7</v>
      </c>
      <c r="F8" s="97">
        <v>111.1</v>
      </c>
      <c r="G8" s="105"/>
      <c r="H8" s="142">
        <f>'第１,２,３表'!H8</f>
        <v>44197</v>
      </c>
      <c r="I8" s="143">
        <v>102.7</v>
      </c>
      <c r="J8" s="143">
        <v>100.9</v>
      </c>
      <c r="K8" s="143">
        <v>103.4</v>
      </c>
      <c r="L8" s="143">
        <v>102.2</v>
      </c>
      <c r="M8" s="17"/>
      <c r="N8" s="14"/>
      <c r="O8" s="15"/>
      <c r="P8" s="15"/>
      <c r="Q8" s="15"/>
      <c r="R8" s="15"/>
      <c r="S8" s="457"/>
      <c r="T8" s="457"/>
      <c r="U8" s="457"/>
      <c r="V8" s="457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</row>
    <row r="9" spans="1:236" ht="21.9" customHeight="1" x14ac:dyDescent="0.25">
      <c r="A9" s="470">
        <f>'第１,２,３表'!A9:A10</f>
        <v>2</v>
      </c>
      <c r="B9" s="142">
        <f>'第１,２,３表'!B9</f>
        <v>44562</v>
      </c>
      <c r="C9" s="95">
        <v>101.9</v>
      </c>
      <c r="D9" s="106">
        <v>92.9</v>
      </c>
      <c r="E9" s="96">
        <v>111.2</v>
      </c>
      <c r="F9" s="97">
        <v>116.4</v>
      </c>
      <c r="G9" s="105"/>
      <c r="H9" s="142">
        <f>'第１,２,３表'!H9</f>
        <v>44562</v>
      </c>
      <c r="I9" s="143">
        <v>100.6</v>
      </c>
      <c r="J9" s="143">
        <v>93.3</v>
      </c>
      <c r="K9" s="143">
        <v>107.9</v>
      </c>
      <c r="L9" s="143">
        <v>110.2</v>
      </c>
      <c r="M9" s="17"/>
      <c r="N9" s="14"/>
      <c r="O9" s="15"/>
      <c r="P9" s="15"/>
      <c r="Q9" s="15"/>
      <c r="R9" s="15"/>
      <c r="S9" s="457"/>
      <c r="T9" s="457"/>
      <c r="U9" s="457"/>
      <c r="V9" s="457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</row>
    <row r="10" spans="1:236" ht="21.9" customHeight="1" x14ac:dyDescent="0.25">
      <c r="A10" s="470"/>
      <c r="B10" s="142">
        <f>'第１,２,３表'!B10</f>
        <v>44927</v>
      </c>
      <c r="C10" s="108">
        <v>97.1</v>
      </c>
      <c r="D10" s="109">
        <v>86.5</v>
      </c>
      <c r="E10" s="110">
        <v>103.3</v>
      </c>
      <c r="F10" s="111">
        <v>119.1</v>
      </c>
      <c r="G10" s="98"/>
      <c r="H10" s="142">
        <f>'第１,２,３表'!H10</f>
        <v>44927</v>
      </c>
      <c r="I10" s="144">
        <f>O10</f>
        <v>96.404919583727533</v>
      </c>
      <c r="J10" s="144">
        <f t="shared" ref="J10:L22" si="0">P10</f>
        <v>92.242194891201507</v>
      </c>
      <c r="K10" s="144">
        <f t="shared" si="0"/>
        <v>100.47303689687797</v>
      </c>
      <c r="L10" s="144">
        <f t="shared" si="0"/>
        <v>107.4739829706717</v>
      </c>
      <c r="M10" s="17">
        <f t="shared" ref="M10:M22" si="1">H10</f>
        <v>44927</v>
      </c>
      <c r="N10" s="18">
        <v>105.7</v>
      </c>
      <c r="O10" s="15">
        <f>('第１,２,３表'!I10/$N10*100)</f>
        <v>96.404919583727533</v>
      </c>
      <c r="P10" s="15">
        <f>('第１,２,３表'!J10/$N10*100)</f>
        <v>92.242194891201507</v>
      </c>
      <c r="Q10" s="15">
        <f>('第１,２,３表'!K10/$N10*100)</f>
        <v>100.47303689687797</v>
      </c>
      <c r="R10" s="15">
        <f>('第１,２,３表'!L10/$N10*100)</f>
        <v>107.4739829706717</v>
      </c>
      <c r="S10" s="457"/>
      <c r="T10" s="457"/>
      <c r="U10" s="457"/>
      <c r="V10" s="457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</row>
    <row r="11" spans="1:236" ht="21.9" customHeight="1" x14ac:dyDescent="0.25">
      <c r="A11" s="84"/>
      <c r="B11" s="113" t="str">
        <f>'第１,２,３表'!B11</f>
        <v>令和5年１月</v>
      </c>
      <c r="C11" s="100">
        <v>83.3</v>
      </c>
      <c r="D11" s="101">
        <v>76.3</v>
      </c>
      <c r="E11" s="101">
        <v>87.1</v>
      </c>
      <c r="F11" s="102">
        <v>94.4</v>
      </c>
      <c r="G11" s="98"/>
      <c r="H11" s="113" t="str">
        <f>B11</f>
        <v>令和5年１月</v>
      </c>
      <c r="I11" s="141">
        <f t="shared" ref="I11:I22" si="2">O11</f>
        <v>96.555023923444978</v>
      </c>
      <c r="J11" s="141">
        <f t="shared" si="0"/>
        <v>91.578947368421055</v>
      </c>
      <c r="K11" s="141">
        <f t="shared" si="0"/>
        <v>99.712918660287087</v>
      </c>
      <c r="L11" s="141">
        <f t="shared" si="0"/>
        <v>111.77033492822966</v>
      </c>
      <c r="M11" s="19" t="str">
        <f>H11</f>
        <v>令和5年１月</v>
      </c>
      <c r="N11" s="14">
        <v>104.5</v>
      </c>
      <c r="O11" s="15">
        <f>('第１,２,３表'!I11/$N11*100)</f>
        <v>96.555023923444978</v>
      </c>
      <c r="P11" s="15">
        <f>('第１,２,３表'!J11/$N11*100)</f>
        <v>91.578947368421055</v>
      </c>
      <c r="Q11" s="15">
        <f>('第１,２,３表'!K11/$N11*100)</f>
        <v>99.712918660287087</v>
      </c>
      <c r="R11" s="15">
        <f>('第１,２,３表'!L11/$N11*100)</f>
        <v>111.77033492822966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</row>
    <row r="12" spans="1:236" ht="21.9" customHeight="1" x14ac:dyDescent="0.25">
      <c r="A12" s="84"/>
      <c r="B12" s="114" t="s">
        <v>11</v>
      </c>
      <c r="C12" s="95">
        <v>83.6</v>
      </c>
      <c r="D12" s="96">
        <v>76.3</v>
      </c>
      <c r="E12" s="96">
        <v>86.9</v>
      </c>
      <c r="F12" s="97">
        <v>94.1</v>
      </c>
      <c r="G12" s="98"/>
      <c r="H12" s="114" t="s">
        <v>11</v>
      </c>
      <c r="I12" s="143">
        <f t="shared" si="2"/>
        <v>97.004830917874401</v>
      </c>
      <c r="J12" s="143">
        <f t="shared" si="0"/>
        <v>92.753623188405797</v>
      </c>
      <c r="K12" s="143">
        <f t="shared" si="0"/>
        <v>101.06280193236714</v>
      </c>
      <c r="L12" s="143">
        <f t="shared" si="0"/>
        <v>112.07729468599035</v>
      </c>
      <c r="M12" s="20" t="str">
        <f t="shared" si="1"/>
        <v>２月</v>
      </c>
      <c r="N12" s="14">
        <v>103.5</v>
      </c>
      <c r="O12" s="15">
        <f>('第１,２,３表'!I12/$N12*100)</f>
        <v>97.004830917874401</v>
      </c>
      <c r="P12" s="15">
        <f>('第１,２,３表'!J12/$N12*100)</f>
        <v>92.753623188405797</v>
      </c>
      <c r="Q12" s="15">
        <f>('第１,２,３表'!K12/$N12*100)</f>
        <v>101.06280193236714</v>
      </c>
      <c r="R12" s="15">
        <f>('第１,２,３表'!L12/$N12*100)</f>
        <v>112.07729468599035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</row>
    <row r="13" spans="1:236" ht="21.9" customHeight="1" x14ac:dyDescent="0.25">
      <c r="A13" s="84"/>
      <c r="B13" s="114" t="s">
        <v>12</v>
      </c>
      <c r="C13" s="95">
        <v>86.6</v>
      </c>
      <c r="D13" s="96">
        <v>81.099999999999994</v>
      </c>
      <c r="E13" s="96">
        <v>92.7</v>
      </c>
      <c r="F13" s="97">
        <v>95.8</v>
      </c>
      <c r="G13" s="98"/>
      <c r="H13" s="114" t="s">
        <v>12</v>
      </c>
      <c r="I13" s="143">
        <f t="shared" si="2"/>
        <v>96.349663784822297</v>
      </c>
      <c r="J13" s="143">
        <f t="shared" si="0"/>
        <v>91.450528338136422</v>
      </c>
      <c r="K13" s="143">
        <f t="shared" si="0"/>
        <v>100.96061479346783</v>
      </c>
      <c r="L13" s="143">
        <f t="shared" si="0"/>
        <v>112.10374639769454</v>
      </c>
      <c r="M13" s="20" t="str">
        <f t="shared" si="1"/>
        <v>３月</v>
      </c>
      <c r="N13" s="14">
        <v>104.1</v>
      </c>
      <c r="O13" s="15">
        <f>('第１,２,３表'!I13/$N13*100)</f>
        <v>96.349663784822297</v>
      </c>
      <c r="P13" s="15">
        <f>('第１,２,３表'!J13/$N13*100)</f>
        <v>91.450528338136422</v>
      </c>
      <c r="Q13" s="15">
        <f>('第１,２,３表'!K13/$N13*100)</f>
        <v>100.96061479346783</v>
      </c>
      <c r="R13" s="15">
        <f>('第１,２,３表'!L13/$N13*100)</f>
        <v>112.10374639769454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</row>
    <row r="14" spans="1:236" ht="21.9" customHeight="1" x14ac:dyDescent="0.25">
      <c r="A14" s="84"/>
      <c r="B14" s="114" t="s">
        <v>13</v>
      </c>
      <c r="C14" s="95">
        <v>85.9</v>
      </c>
      <c r="D14" s="96">
        <v>79.400000000000006</v>
      </c>
      <c r="E14" s="96">
        <v>90.2</v>
      </c>
      <c r="F14" s="97">
        <v>98.3</v>
      </c>
      <c r="G14" s="98"/>
      <c r="H14" s="114" t="s">
        <v>13</v>
      </c>
      <c r="I14" s="143">
        <f t="shared" si="2"/>
        <v>98.097050428163655</v>
      </c>
      <c r="J14" s="143">
        <f t="shared" si="0"/>
        <v>90.009514747859171</v>
      </c>
      <c r="K14" s="143">
        <f t="shared" si="0"/>
        <v>102.28353948620361</v>
      </c>
      <c r="L14" s="143">
        <f t="shared" si="0"/>
        <v>113.79638439581352</v>
      </c>
      <c r="M14" s="20" t="str">
        <f t="shared" si="1"/>
        <v>４月</v>
      </c>
      <c r="N14" s="14">
        <v>105.1</v>
      </c>
      <c r="O14" s="15">
        <f>('第１,２,３表'!I14/$N14*100)</f>
        <v>98.097050428163655</v>
      </c>
      <c r="P14" s="15">
        <f>('第１,２,３表'!J14/$N14*100)</f>
        <v>90.009514747859171</v>
      </c>
      <c r="Q14" s="15">
        <f>('第１,２,３表'!K14/$N14*100)</f>
        <v>102.28353948620361</v>
      </c>
      <c r="R14" s="15">
        <f>('第１,２,３表'!L14/$N14*100)</f>
        <v>113.79638439581352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</row>
    <row r="15" spans="1:236" ht="21.9" customHeight="1" x14ac:dyDescent="0.25">
      <c r="A15" s="84"/>
      <c r="B15" s="114" t="s">
        <v>14</v>
      </c>
      <c r="C15" s="95">
        <v>84.5</v>
      </c>
      <c r="D15" s="96">
        <v>75.900000000000006</v>
      </c>
      <c r="E15" s="96">
        <v>87.7</v>
      </c>
      <c r="F15" s="97">
        <v>95.4</v>
      </c>
      <c r="G15" s="98"/>
      <c r="H15" s="114" t="s">
        <v>14</v>
      </c>
      <c r="I15" s="143">
        <f t="shared" si="2"/>
        <v>96.761904761904759</v>
      </c>
      <c r="J15" s="143">
        <f t="shared" si="0"/>
        <v>88.952380952380963</v>
      </c>
      <c r="K15" s="143">
        <f t="shared" si="0"/>
        <v>100.95238095238095</v>
      </c>
      <c r="L15" s="143">
        <f t="shared" si="0"/>
        <v>110.28571428571428</v>
      </c>
      <c r="M15" s="20" t="str">
        <f t="shared" si="1"/>
        <v>５月</v>
      </c>
      <c r="N15" s="14">
        <v>105</v>
      </c>
      <c r="O15" s="15">
        <f>('第１,２,３表'!I15/$N15*100)</f>
        <v>96.761904761904759</v>
      </c>
      <c r="P15" s="15">
        <f>('第１,２,３表'!J15/$N15*100)</f>
        <v>88.952380952380963</v>
      </c>
      <c r="Q15" s="15">
        <f>('第１,２,３表'!K15/$N15*100)</f>
        <v>100.95238095238095</v>
      </c>
      <c r="R15" s="15">
        <f>('第１,２,３表'!L15/$N15*100)</f>
        <v>110.28571428571428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</row>
    <row r="16" spans="1:236" ht="21.9" customHeight="1" x14ac:dyDescent="0.25">
      <c r="A16" s="84"/>
      <c r="B16" s="114" t="s">
        <v>15</v>
      </c>
      <c r="C16" s="95">
        <v>132</v>
      </c>
      <c r="D16" s="96">
        <v>95.7</v>
      </c>
      <c r="E16" s="96">
        <v>139.30000000000001</v>
      </c>
      <c r="F16" s="97">
        <v>241</v>
      </c>
      <c r="G16" s="98"/>
      <c r="H16" s="114" t="s">
        <v>15</v>
      </c>
      <c r="I16" s="143">
        <f t="shared" si="2"/>
        <v>97.61904761904762</v>
      </c>
      <c r="J16" s="143">
        <f t="shared" si="0"/>
        <v>92.19047619047619</v>
      </c>
      <c r="K16" s="143">
        <f t="shared" si="0"/>
        <v>102.19047619047619</v>
      </c>
      <c r="L16" s="143">
        <f t="shared" si="0"/>
        <v>110.95238095238096</v>
      </c>
      <c r="M16" s="20" t="str">
        <f t="shared" si="1"/>
        <v>６月</v>
      </c>
      <c r="N16" s="14">
        <v>105</v>
      </c>
      <c r="O16" s="15">
        <f>('第１,２,３表'!I16/$N16*100)</f>
        <v>97.61904761904762</v>
      </c>
      <c r="P16" s="15">
        <f>('第１,２,３表'!J16/$N16*100)</f>
        <v>92.19047619047619</v>
      </c>
      <c r="Q16" s="15">
        <f>('第１,２,３表'!K16/$N16*100)</f>
        <v>102.19047619047619</v>
      </c>
      <c r="R16" s="15">
        <f>('第１,２,３表'!L16/$N16*100)</f>
        <v>110.95238095238096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</row>
    <row r="17" spans="1:236" ht="21.9" customHeight="1" x14ac:dyDescent="0.25">
      <c r="A17" s="84"/>
      <c r="B17" s="114" t="s">
        <v>16</v>
      </c>
      <c r="C17" s="95">
        <v>106.3</v>
      </c>
      <c r="D17" s="96">
        <v>100.3</v>
      </c>
      <c r="E17" s="96">
        <v>116.8</v>
      </c>
      <c r="F17" s="97">
        <v>90.5</v>
      </c>
      <c r="G17" s="98"/>
      <c r="H17" s="114" t="s">
        <v>16</v>
      </c>
      <c r="I17" s="143">
        <f t="shared" si="2"/>
        <v>96.496212121212139</v>
      </c>
      <c r="J17" s="143">
        <f t="shared" si="0"/>
        <v>94.223484848484844</v>
      </c>
      <c r="K17" s="143">
        <f t="shared" si="0"/>
        <v>99.242424242424249</v>
      </c>
      <c r="L17" s="143">
        <f t="shared" si="0"/>
        <v>104.54545454545456</v>
      </c>
      <c r="M17" s="20" t="str">
        <f t="shared" si="1"/>
        <v>７月</v>
      </c>
      <c r="N17" s="14">
        <v>105.6</v>
      </c>
      <c r="O17" s="15">
        <f>('第１,２,３表'!I17/$N17*100)</f>
        <v>96.496212121212139</v>
      </c>
      <c r="P17" s="15">
        <f>('第１,２,３表'!J17/$N17*100)</f>
        <v>94.223484848484844</v>
      </c>
      <c r="Q17" s="15">
        <f>('第１,２,３表'!K17/$N17*100)</f>
        <v>99.242424242424249</v>
      </c>
      <c r="R17" s="15">
        <f>('第１,２,３表'!L17/$N17*100)</f>
        <v>104.54545454545456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</row>
    <row r="18" spans="1:236" ht="21.9" customHeight="1" x14ac:dyDescent="0.25">
      <c r="A18" s="84"/>
      <c r="B18" s="114" t="s">
        <v>17</v>
      </c>
      <c r="C18" s="95">
        <v>87.7</v>
      </c>
      <c r="D18" s="96">
        <v>89.7</v>
      </c>
      <c r="E18" s="96">
        <v>93.3</v>
      </c>
      <c r="F18" s="97">
        <v>101.1</v>
      </c>
      <c r="G18" s="98"/>
      <c r="H18" s="114" t="s">
        <v>17</v>
      </c>
      <c r="I18" s="143">
        <f t="shared" si="2"/>
        <v>96.331138287864533</v>
      </c>
      <c r="J18" s="143">
        <f t="shared" si="0"/>
        <v>92.47412982126059</v>
      </c>
      <c r="K18" s="143">
        <f t="shared" si="0"/>
        <v>100.75258701787394</v>
      </c>
      <c r="L18" s="143">
        <f t="shared" si="0"/>
        <v>104.13922859830669</v>
      </c>
      <c r="M18" s="20" t="str">
        <f t="shared" si="1"/>
        <v>８月</v>
      </c>
      <c r="N18" s="14">
        <v>106.3</v>
      </c>
      <c r="O18" s="15">
        <f>('第１,２,３表'!I18/$N18*100)</f>
        <v>96.331138287864533</v>
      </c>
      <c r="P18" s="15">
        <f>('第１,２,３表'!J18/$N18*100)</f>
        <v>92.47412982126059</v>
      </c>
      <c r="Q18" s="15">
        <f>('第１,２,３表'!K18/$N18*100)</f>
        <v>100.75258701787394</v>
      </c>
      <c r="R18" s="15">
        <f>('第１,２,３表'!L18/$N18*100)</f>
        <v>104.13922859830669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</row>
    <row r="19" spans="1:236" ht="21.9" customHeight="1" x14ac:dyDescent="0.25">
      <c r="A19" s="84"/>
      <c r="B19" s="114" t="s">
        <v>18</v>
      </c>
      <c r="C19" s="95">
        <v>82.2</v>
      </c>
      <c r="D19" s="96">
        <v>76.8</v>
      </c>
      <c r="E19" s="96">
        <v>85.5</v>
      </c>
      <c r="F19" s="97">
        <v>100.8</v>
      </c>
      <c r="G19" s="98"/>
      <c r="H19" s="114" t="s">
        <v>18</v>
      </c>
      <c r="I19" s="143">
        <f t="shared" si="2"/>
        <v>95.403377110694194</v>
      </c>
      <c r="J19" s="143">
        <f t="shared" si="0"/>
        <v>95.309568480300186</v>
      </c>
      <c r="K19" s="143">
        <f t="shared" si="0"/>
        <v>100</v>
      </c>
      <c r="L19" s="143">
        <f t="shared" si="0"/>
        <v>102.25140712945591</v>
      </c>
      <c r="M19" s="20" t="str">
        <f t="shared" si="1"/>
        <v>９月</v>
      </c>
      <c r="N19" s="14">
        <v>106.6</v>
      </c>
      <c r="O19" s="15">
        <f>('第１,２,３表'!I19/$N19*100)</f>
        <v>95.403377110694194</v>
      </c>
      <c r="P19" s="15">
        <f>('第１,２,３表'!J19/$N19*100)</f>
        <v>95.309568480300186</v>
      </c>
      <c r="Q19" s="15">
        <f>('第１,２,３表'!K19/$N19*100)</f>
        <v>100</v>
      </c>
      <c r="R19" s="15">
        <f>('第１,２,３表'!L19/$N19*100)</f>
        <v>102.25140712945591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</row>
    <row r="20" spans="1:236" ht="21.9" customHeight="1" x14ac:dyDescent="0.25">
      <c r="A20" s="84"/>
      <c r="B20" s="114" t="s">
        <v>19</v>
      </c>
      <c r="C20" s="95">
        <v>80.8</v>
      </c>
      <c r="D20" s="96">
        <v>75.400000000000006</v>
      </c>
      <c r="E20" s="96">
        <v>84.6</v>
      </c>
      <c r="F20" s="97">
        <v>88.2</v>
      </c>
      <c r="G20" s="98"/>
      <c r="H20" s="114" t="s">
        <v>19</v>
      </c>
      <c r="I20" s="143">
        <f t="shared" si="2"/>
        <v>94.434137291280152</v>
      </c>
      <c r="J20" s="143">
        <f t="shared" si="0"/>
        <v>92.857142857142847</v>
      </c>
      <c r="K20" s="143">
        <f t="shared" si="0"/>
        <v>98.886827458256036</v>
      </c>
      <c r="L20" s="143">
        <f t="shared" si="0"/>
        <v>101.76252319109463</v>
      </c>
      <c r="M20" s="20" t="str">
        <f t="shared" si="1"/>
        <v>10月</v>
      </c>
      <c r="N20" s="14">
        <v>107.8</v>
      </c>
      <c r="O20" s="15">
        <f>('第１,２,３表'!I20/$N20*100)</f>
        <v>94.434137291280152</v>
      </c>
      <c r="P20" s="15">
        <f>('第１,２,３表'!J20/$N20*100)</f>
        <v>92.857142857142847</v>
      </c>
      <c r="Q20" s="15">
        <f>('第１,２,３表'!K20/$N20*100)</f>
        <v>98.886827458256036</v>
      </c>
      <c r="R20" s="15">
        <f>('第１,２,３表'!L20/$N20*100)</f>
        <v>101.76252319109463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</row>
    <row r="21" spans="1:236" ht="21.9" customHeight="1" x14ac:dyDescent="0.25">
      <c r="A21" s="84"/>
      <c r="B21" s="114" t="s">
        <v>20</v>
      </c>
      <c r="C21" s="95">
        <v>85.9</v>
      </c>
      <c r="D21" s="96">
        <v>81.900000000000006</v>
      </c>
      <c r="E21" s="96">
        <v>88.1</v>
      </c>
      <c r="F21" s="97">
        <v>87.5</v>
      </c>
      <c r="G21" s="98"/>
      <c r="H21" s="114" t="s">
        <v>20</v>
      </c>
      <c r="I21" s="143">
        <f t="shared" si="2"/>
        <v>95.631970260223056</v>
      </c>
      <c r="J21" s="143">
        <f t="shared" si="0"/>
        <v>93.587360594795541</v>
      </c>
      <c r="K21" s="143">
        <f t="shared" si="0"/>
        <v>99.349442379182165</v>
      </c>
      <c r="L21" s="143">
        <f t="shared" si="0"/>
        <v>102.32342007434944</v>
      </c>
      <c r="M21" s="20" t="str">
        <f t="shared" si="1"/>
        <v>11月</v>
      </c>
      <c r="N21" s="14">
        <v>107.6</v>
      </c>
      <c r="O21" s="15">
        <f>('第１,２,３表'!I21/$N21*100)</f>
        <v>95.631970260223056</v>
      </c>
      <c r="P21" s="15">
        <f>('第１,２,３表'!J21/$N21*100)</f>
        <v>93.587360594795541</v>
      </c>
      <c r="Q21" s="15">
        <f>('第１,２,３表'!K21/$N21*100)</f>
        <v>99.349442379182165</v>
      </c>
      <c r="R21" s="15">
        <f>('第１,２,３表'!L21/$N21*100)</f>
        <v>102.32342007434944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</row>
    <row r="22" spans="1:236" ht="21.9" customHeight="1" x14ac:dyDescent="0.25">
      <c r="A22" s="84"/>
      <c r="B22" s="115" t="s">
        <v>21</v>
      </c>
      <c r="C22" s="108">
        <v>164.2</v>
      </c>
      <c r="D22" s="110">
        <v>128.1</v>
      </c>
      <c r="E22" s="110">
        <v>185.9</v>
      </c>
      <c r="F22" s="111">
        <v>240.1</v>
      </c>
      <c r="G22" s="98"/>
      <c r="H22" s="115" t="s">
        <v>21</v>
      </c>
      <c r="I22" s="144">
        <f t="shared" si="2"/>
        <v>96.189591078066911</v>
      </c>
      <c r="J22" s="144">
        <f t="shared" si="0"/>
        <v>91.542750929368026</v>
      </c>
      <c r="K22" s="144">
        <f t="shared" si="0"/>
        <v>100.55762081784387</v>
      </c>
      <c r="L22" s="144">
        <f t="shared" si="0"/>
        <v>103.99628252788105</v>
      </c>
      <c r="M22" s="20" t="str">
        <f t="shared" si="1"/>
        <v>12月</v>
      </c>
      <c r="N22" s="18">
        <v>107.6</v>
      </c>
      <c r="O22" s="15">
        <f>('第１,２,３表'!I22/$N22*100)</f>
        <v>96.189591078066911</v>
      </c>
      <c r="P22" s="15">
        <f>('第１,２,３表'!J22/$N22*100)</f>
        <v>91.542750929368026</v>
      </c>
      <c r="Q22" s="15">
        <f>('第１,２,３表'!K22/$N22*100)</f>
        <v>100.55762081784387</v>
      </c>
      <c r="R22" s="15">
        <f>('第１,２,３表'!L22/$N22*100)</f>
        <v>103.99628252788105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</row>
    <row r="23" spans="1:236" ht="21.9" customHeight="1" x14ac:dyDescent="0.25">
      <c r="A23" s="84"/>
      <c r="B23" s="88" t="s">
        <v>22</v>
      </c>
      <c r="C23" s="100"/>
      <c r="D23" s="101"/>
      <c r="E23" s="101"/>
      <c r="F23" s="102"/>
      <c r="G23" s="105"/>
      <c r="H23" s="88" t="s">
        <v>22</v>
      </c>
      <c r="I23" s="145"/>
      <c r="J23" s="145"/>
      <c r="K23" s="145"/>
      <c r="L23" s="118"/>
      <c r="M23" s="11"/>
      <c r="N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</row>
    <row r="24" spans="1:236" ht="21.9" customHeight="1" x14ac:dyDescent="0.25">
      <c r="A24" s="84"/>
      <c r="B24" s="99">
        <f>'第１,２,３表'!B24</f>
        <v>43101</v>
      </c>
      <c r="C24" s="146">
        <v>-0.60606060606059486</v>
      </c>
      <c r="D24" s="147">
        <v>5.2728954671600263</v>
      </c>
      <c r="E24" s="147">
        <v>0</v>
      </c>
      <c r="F24" s="148">
        <v>0.21436227224009485</v>
      </c>
      <c r="G24" s="105"/>
      <c r="H24" s="99">
        <f>'第１,２,３表'!H24</f>
        <v>43101</v>
      </c>
      <c r="I24" s="149">
        <v>0.6</v>
      </c>
      <c r="J24" s="149">
        <v>1.3</v>
      </c>
      <c r="K24" s="149">
        <v>-0.7</v>
      </c>
      <c r="L24" s="149">
        <v>-0.1</v>
      </c>
      <c r="M24" s="11"/>
      <c r="N24" s="3"/>
      <c r="O24" s="21">
        <f>O5-O4</f>
        <v>0</v>
      </c>
      <c r="P24" s="21">
        <f>P5-P4</f>
        <v>0</v>
      </c>
      <c r="Q24" s="21">
        <f t="shared" ref="Q24:R24" si="3">Q5-Q4</f>
        <v>0</v>
      </c>
      <c r="R24" s="21">
        <f t="shared" si="3"/>
        <v>0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</row>
    <row r="25" spans="1:236" ht="21.9" customHeight="1" x14ac:dyDescent="0.25">
      <c r="A25" s="84"/>
      <c r="B25" s="142" t="str">
        <f>'第１,２,３表'!B25</f>
        <v>令和元年</v>
      </c>
      <c r="C25" s="148">
        <v>-2.1341463414634347</v>
      </c>
      <c r="D25" s="148">
        <v>23.374340949033396</v>
      </c>
      <c r="E25" s="148">
        <v>0.48923679060666814</v>
      </c>
      <c r="F25" s="148">
        <v>2.4598930481283503</v>
      </c>
      <c r="G25" s="105"/>
      <c r="H25" s="142" t="str">
        <f>'第１,２,３表'!H25</f>
        <v>令和元年</v>
      </c>
      <c r="I25" s="149">
        <v>-1.1000000000000001</v>
      </c>
      <c r="J25" s="149">
        <v>24</v>
      </c>
      <c r="K25" s="149">
        <v>2</v>
      </c>
      <c r="L25" s="149">
        <v>-3</v>
      </c>
      <c r="M25" s="11"/>
      <c r="N25" s="3"/>
      <c r="O25" s="21">
        <f t="shared" ref="O25:R29" si="4">O6-O5</f>
        <v>0</v>
      </c>
      <c r="P25" s="21">
        <f t="shared" si="4"/>
        <v>0</v>
      </c>
      <c r="Q25" s="21">
        <f t="shared" si="4"/>
        <v>0</v>
      </c>
      <c r="R25" s="21">
        <f t="shared" si="4"/>
        <v>0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</row>
    <row r="26" spans="1:236" ht="21.9" customHeight="1" x14ac:dyDescent="0.25">
      <c r="A26" s="84"/>
      <c r="B26" s="142">
        <f>'第１,２,３表'!B26</f>
        <v>43831</v>
      </c>
      <c r="C26" s="148">
        <v>-0.62305295950154971</v>
      </c>
      <c r="D26" s="148">
        <v>-3.490028490028493</v>
      </c>
      <c r="E26" s="148">
        <v>1.4605647517039984</v>
      </c>
      <c r="F26" s="148">
        <v>-7.8288100208768299</v>
      </c>
      <c r="G26" s="105"/>
      <c r="H26" s="142">
        <f>'第１,２,３表'!H26</f>
        <v>43831</v>
      </c>
      <c r="I26" s="149">
        <v>-1.3</v>
      </c>
      <c r="J26" s="149">
        <v>-10.7</v>
      </c>
      <c r="K26" s="149">
        <v>1.7</v>
      </c>
      <c r="L26" s="149">
        <v>-0.9</v>
      </c>
      <c r="M26" s="11"/>
      <c r="N26" s="3"/>
      <c r="O26" s="21">
        <f t="shared" si="4"/>
        <v>0</v>
      </c>
      <c r="P26" s="21">
        <f t="shared" si="4"/>
        <v>0</v>
      </c>
      <c r="Q26" s="21">
        <f t="shared" si="4"/>
        <v>0</v>
      </c>
      <c r="R26" s="21">
        <f t="shared" si="4"/>
        <v>0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</row>
    <row r="27" spans="1:236" ht="21.9" customHeight="1" x14ac:dyDescent="0.25">
      <c r="A27" s="84"/>
      <c r="B27" s="142">
        <f>'第１,２,３表'!B27</f>
        <v>44197</v>
      </c>
      <c r="C27" s="148">
        <v>3.5</v>
      </c>
      <c r="D27" s="148">
        <v>0.7</v>
      </c>
      <c r="E27" s="148">
        <v>4.7</v>
      </c>
      <c r="F27" s="148">
        <v>11.1</v>
      </c>
      <c r="G27" s="105"/>
      <c r="H27" s="142">
        <f>'第１,２,３表'!H27</f>
        <v>44197</v>
      </c>
      <c r="I27" s="149">
        <v>2.7</v>
      </c>
      <c r="J27" s="149">
        <v>0.9</v>
      </c>
      <c r="K27" s="149">
        <v>3.4</v>
      </c>
      <c r="L27" s="149">
        <v>2.2000000000000002</v>
      </c>
      <c r="M27" s="11"/>
      <c r="N27" s="3"/>
      <c r="O27" s="21">
        <f t="shared" si="4"/>
        <v>0</v>
      </c>
      <c r="P27" s="21">
        <f t="shared" si="4"/>
        <v>0</v>
      </c>
      <c r="Q27" s="21">
        <f t="shared" si="4"/>
        <v>0</v>
      </c>
      <c r="R27" s="21">
        <f t="shared" si="4"/>
        <v>0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</row>
    <row r="28" spans="1:236" ht="21.9" customHeight="1" x14ac:dyDescent="0.25">
      <c r="A28" s="84"/>
      <c r="B28" s="142">
        <f>'第１,２,３表'!B28</f>
        <v>44562</v>
      </c>
      <c r="C28" s="148">
        <v>-1.5458937198067568</v>
      </c>
      <c r="D28" s="148">
        <v>-7.7457795431976173</v>
      </c>
      <c r="E28" s="148">
        <v>6.2082139446036244</v>
      </c>
      <c r="F28" s="148">
        <v>4.7704770477047909</v>
      </c>
      <c r="G28" s="105"/>
      <c r="H28" s="142">
        <f>'第１,２,３表'!H28</f>
        <v>44562</v>
      </c>
      <c r="I28" s="149">
        <v>-2.0447906523855974</v>
      </c>
      <c r="J28" s="149">
        <v>-7.5322101090188331</v>
      </c>
      <c r="K28" s="149">
        <v>4.3520309477756314</v>
      </c>
      <c r="L28" s="149">
        <v>7.8277886497064575</v>
      </c>
      <c r="M28" s="11"/>
      <c r="O28" s="21">
        <f t="shared" si="4"/>
        <v>0</v>
      </c>
      <c r="P28" s="21">
        <f t="shared" si="4"/>
        <v>0</v>
      </c>
      <c r="Q28" s="21">
        <f t="shared" si="4"/>
        <v>0</v>
      </c>
      <c r="R28" s="21">
        <f t="shared" si="4"/>
        <v>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</row>
    <row r="29" spans="1:236" ht="21.9" customHeight="1" x14ac:dyDescent="0.25">
      <c r="A29" s="84"/>
      <c r="B29" s="150">
        <f>'第１,２,３表'!B29</f>
        <v>44927</v>
      </c>
      <c r="C29" s="151">
        <f>(C10/C9-1)*100</f>
        <v>-4.7105004906771502</v>
      </c>
      <c r="D29" s="151">
        <f>(D10/D9-1)*100</f>
        <v>-6.8891280947255158</v>
      </c>
      <c r="E29" s="151">
        <f>(E10/E9-1)*100</f>
        <v>-7.1043165467625897</v>
      </c>
      <c r="F29" s="151">
        <f>(F10/F9-1)*100</f>
        <v>2.3195876288659711</v>
      </c>
      <c r="G29" s="105"/>
      <c r="H29" s="150">
        <f>'第１,２,３表'!H29</f>
        <v>44927</v>
      </c>
      <c r="I29" s="152">
        <f>(I10/I9-1)*100</f>
        <v>-4.1700600559368421</v>
      </c>
      <c r="J29" s="152">
        <f>(J10/J9-1)*100</f>
        <v>-1.1337675335460817</v>
      </c>
      <c r="K29" s="152">
        <f>(K10/K9-1)*100</f>
        <v>-6.8831910130880747</v>
      </c>
      <c r="L29" s="152">
        <f>(L10/L9-1)*100</f>
        <v>-2.4736996636372965</v>
      </c>
      <c r="M29" s="11"/>
      <c r="O29" s="21">
        <f>O10-O9</f>
        <v>96.404919583727533</v>
      </c>
      <c r="P29" s="21">
        <f t="shared" si="4"/>
        <v>92.242194891201507</v>
      </c>
      <c r="Q29" s="21">
        <f t="shared" si="4"/>
        <v>100.47303689687797</v>
      </c>
      <c r="R29" s="21">
        <f t="shared" si="4"/>
        <v>107.4739829706717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</row>
    <row r="30" spans="1:236" ht="21.9" customHeight="1" x14ac:dyDescent="0.25">
      <c r="A30" s="84"/>
      <c r="B30" s="131"/>
      <c r="C30" s="98"/>
      <c r="D30" s="98"/>
      <c r="E30" s="98"/>
      <c r="F30" s="98"/>
      <c r="G30" s="105"/>
      <c r="H30" s="131"/>
      <c r="I30" s="132"/>
      <c r="J30" s="132"/>
      <c r="K30" s="132"/>
      <c r="L30" s="132"/>
      <c r="M30" s="1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</row>
    <row r="31" spans="1:236" ht="21.9" customHeight="1" x14ac:dyDescent="0.25">
      <c r="A31" s="84"/>
      <c r="B31" s="85" t="s">
        <v>27</v>
      </c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236" ht="21.9" customHeight="1" x14ac:dyDescent="0.25">
      <c r="A32" s="84"/>
      <c r="B32" s="86" t="s">
        <v>3</v>
      </c>
      <c r="C32" s="86"/>
      <c r="D32" s="86"/>
      <c r="E32" s="86"/>
      <c r="F32" s="87" t="str">
        <f>F2</f>
        <v>(令和2年=100)</v>
      </c>
      <c r="G32" s="87"/>
      <c r="H32" s="87"/>
      <c r="I32" s="87"/>
      <c r="J32" s="87"/>
      <c r="K32" s="87"/>
      <c r="L32" s="87"/>
    </row>
    <row r="33" spans="1:13" ht="21.9" customHeight="1" x14ac:dyDescent="0.25">
      <c r="A33" s="84"/>
      <c r="B33" s="458" t="s">
        <v>4</v>
      </c>
      <c r="C33" s="460" t="s">
        <v>5</v>
      </c>
      <c r="D33" s="454" t="s">
        <v>6</v>
      </c>
      <c r="E33" s="463" t="s">
        <v>7</v>
      </c>
      <c r="F33" s="88" t="s">
        <v>8</v>
      </c>
      <c r="G33" s="89"/>
      <c r="H33" s="153"/>
      <c r="I33" s="89"/>
      <c r="J33" s="89"/>
      <c r="K33" s="89"/>
      <c r="L33" s="89"/>
    </row>
    <row r="34" spans="1:13" ht="21.9" customHeight="1" x14ac:dyDescent="0.25">
      <c r="A34" s="84"/>
      <c r="B34" s="459"/>
      <c r="C34" s="461"/>
      <c r="D34" s="462"/>
      <c r="E34" s="464"/>
      <c r="F34" s="91" t="s">
        <v>9</v>
      </c>
      <c r="G34" s="92"/>
      <c r="H34" s="154"/>
      <c r="I34" s="92"/>
      <c r="J34" s="92"/>
      <c r="K34" s="92"/>
      <c r="L34" s="92"/>
    </row>
    <row r="35" spans="1:13" ht="21.9" customHeight="1" x14ac:dyDescent="0.25">
      <c r="A35" s="84"/>
      <c r="B35" s="99">
        <f>'第１,２,３表'!B35</f>
        <v>43101</v>
      </c>
      <c r="C35" s="95">
        <v>102.3</v>
      </c>
      <c r="D35" s="96">
        <v>86.2</v>
      </c>
      <c r="E35" s="96">
        <v>98.8</v>
      </c>
      <c r="F35" s="97">
        <v>109</v>
      </c>
      <c r="G35" s="105"/>
      <c r="H35" s="105"/>
      <c r="I35" s="105"/>
      <c r="J35" s="105"/>
      <c r="K35" s="105"/>
      <c r="L35" s="105"/>
    </row>
    <row r="36" spans="1:13" ht="21.9" customHeight="1" x14ac:dyDescent="0.25">
      <c r="A36" s="84"/>
      <c r="B36" s="142" t="str">
        <f>'第１,２,３表'!B36</f>
        <v>令和元年</v>
      </c>
      <c r="C36" s="95">
        <v>101.3</v>
      </c>
      <c r="D36" s="96">
        <v>112.8</v>
      </c>
      <c r="E36" s="96">
        <v>99.5</v>
      </c>
      <c r="F36" s="97">
        <v>105.3</v>
      </c>
      <c r="G36" s="105"/>
      <c r="H36" s="105"/>
      <c r="I36" s="105"/>
      <c r="J36" s="105"/>
      <c r="K36" s="105"/>
      <c r="L36" s="105"/>
    </row>
    <row r="37" spans="1:13" ht="21.9" customHeight="1" x14ac:dyDescent="0.25">
      <c r="A37" s="84"/>
      <c r="B37" s="142">
        <f>'第１,２,３表'!B37</f>
        <v>43831</v>
      </c>
      <c r="C37" s="95">
        <v>100</v>
      </c>
      <c r="D37" s="96">
        <v>100</v>
      </c>
      <c r="E37" s="96">
        <v>100</v>
      </c>
      <c r="F37" s="97">
        <v>100</v>
      </c>
      <c r="G37" s="105"/>
      <c r="H37" s="105"/>
      <c r="I37" s="105"/>
      <c r="J37" s="105"/>
      <c r="K37" s="105"/>
      <c r="L37" s="105"/>
    </row>
    <row r="38" spans="1:13" ht="21.9" customHeight="1" x14ac:dyDescent="0.25">
      <c r="A38" s="84"/>
      <c r="B38" s="142">
        <f>'第１,２,３表'!B38</f>
        <v>44197</v>
      </c>
      <c r="C38" s="95">
        <v>102.7</v>
      </c>
      <c r="D38" s="96">
        <v>100</v>
      </c>
      <c r="E38" s="96">
        <v>106</v>
      </c>
      <c r="F38" s="97">
        <v>106.2</v>
      </c>
      <c r="G38" s="105"/>
      <c r="H38" s="105"/>
      <c r="I38" s="105"/>
      <c r="J38" s="105"/>
      <c r="K38" s="105"/>
      <c r="L38" s="105"/>
    </row>
    <row r="39" spans="1:13" ht="21.9" customHeight="1" x14ac:dyDescent="0.25">
      <c r="A39" s="84"/>
      <c r="B39" s="142">
        <f>'第１,２,３表'!B39</f>
        <v>44562</v>
      </c>
      <c r="C39" s="95">
        <v>101.1</v>
      </c>
      <c r="D39" s="106">
        <v>92.9</v>
      </c>
      <c r="E39" s="96">
        <v>110</v>
      </c>
      <c r="F39" s="97">
        <v>112.5</v>
      </c>
      <c r="G39" s="105"/>
      <c r="H39" s="105"/>
      <c r="I39" s="105"/>
      <c r="J39" s="105"/>
      <c r="K39" s="105"/>
      <c r="L39" s="105"/>
    </row>
    <row r="40" spans="1:13" ht="21.9" customHeight="1" x14ac:dyDescent="0.25">
      <c r="A40" s="84"/>
      <c r="B40" s="142">
        <f>'第１,２,３表'!B40</f>
        <v>44927</v>
      </c>
      <c r="C40" s="95">
        <v>96.5</v>
      </c>
      <c r="D40" s="106">
        <v>90.7</v>
      </c>
      <c r="E40" s="96">
        <v>102.3</v>
      </c>
      <c r="F40" s="97">
        <v>117.4</v>
      </c>
      <c r="G40" s="98"/>
      <c r="H40" s="98"/>
      <c r="I40" s="98"/>
      <c r="J40" s="98"/>
      <c r="K40" s="98"/>
      <c r="L40" s="98"/>
      <c r="M40" s="11"/>
    </row>
    <row r="41" spans="1:13" ht="21.9" customHeight="1" x14ac:dyDescent="0.25">
      <c r="A41" s="84"/>
      <c r="B41" s="113" t="str">
        <f>B11</f>
        <v>令和5年１月</v>
      </c>
      <c r="C41" s="100">
        <v>96.7</v>
      </c>
      <c r="D41" s="101">
        <v>92</v>
      </c>
      <c r="E41" s="101">
        <v>102.5</v>
      </c>
      <c r="F41" s="102">
        <v>119.1</v>
      </c>
      <c r="G41" s="98"/>
      <c r="H41" s="98"/>
      <c r="I41" s="98"/>
      <c r="J41" s="98"/>
      <c r="K41" s="98"/>
      <c r="L41" s="98"/>
      <c r="M41" s="11"/>
    </row>
    <row r="42" spans="1:13" ht="21.9" customHeight="1" x14ac:dyDescent="0.25">
      <c r="A42" s="84"/>
      <c r="B42" s="114" t="s">
        <v>11</v>
      </c>
      <c r="C42" s="95">
        <v>97.1</v>
      </c>
      <c r="D42" s="96">
        <v>91.9</v>
      </c>
      <c r="E42" s="96">
        <v>102.5</v>
      </c>
      <c r="F42" s="97">
        <v>118.6</v>
      </c>
      <c r="G42" s="98"/>
      <c r="H42" s="98"/>
      <c r="I42" s="98"/>
      <c r="J42" s="98"/>
      <c r="K42" s="98"/>
      <c r="L42" s="98"/>
      <c r="M42" s="11"/>
    </row>
    <row r="43" spans="1:13" ht="21.9" customHeight="1" x14ac:dyDescent="0.25">
      <c r="A43" s="84"/>
      <c r="B43" s="114" t="s">
        <v>12</v>
      </c>
      <c r="C43" s="95">
        <v>96.5</v>
      </c>
      <c r="D43" s="96">
        <v>91.5</v>
      </c>
      <c r="E43" s="96">
        <v>103.1</v>
      </c>
      <c r="F43" s="97">
        <v>120.8</v>
      </c>
      <c r="G43" s="98"/>
      <c r="H43" s="98"/>
      <c r="I43" s="98"/>
      <c r="J43" s="98"/>
      <c r="K43" s="98"/>
      <c r="L43" s="98"/>
      <c r="M43" s="11"/>
    </row>
    <row r="44" spans="1:13" ht="21.9" customHeight="1" x14ac:dyDescent="0.25">
      <c r="A44" s="84"/>
      <c r="B44" s="114" t="s">
        <v>13</v>
      </c>
      <c r="C44" s="95">
        <v>98.6</v>
      </c>
      <c r="D44" s="96">
        <v>89.2</v>
      </c>
      <c r="E44" s="96">
        <v>104.6</v>
      </c>
      <c r="F44" s="97">
        <v>123.2</v>
      </c>
      <c r="G44" s="98"/>
      <c r="H44" s="98"/>
      <c r="I44" s="98"/>
      <c r="J44" s="98"/>
      <c r="K44" s="98"/>
      <c r="L44" s="98"/>
      <c r="M44" s="11"/>
    </row>
    <row r="45" spans="1:13" ht="21.9" customHeight="1" x14ac:dyDescent="0.25">
      <c r="A45" s="84"/>
      <c r="B45" s="114" t="s">
        <v>14</v>
      </c>
      <c r="C45" s="95">
        <v>96.5</v>
      </c>
      <c r="D45" s="96">
        <v>85.9</v>
      </c>
      <c r="E45" s="96">
        <v>102.9</v>
      </c>
      <c r="F45" s="97">
        <v>120.5</v>
      </c>
      <c r="G45" s="98"/>
      <c r="H45" s="98"/>
      <c r="I45" s="98"/>
      <c r="J45" s="98"/>
      <c r="K45" s="98"/>
      <c r="L45" s="98"/>
      <c r="M45" s="11"/>
    </row>
    <row r="46" spans="1:13" ht="21.9" customHeight="1" x14ac:dyDescent="0.25">
      <c r="A46" s="84"/>
      <c r="B46" s="114" t="s">
        <v>15</v>
      </c>
      <c r="C46" s="95">
        <v>97.5</v>
      </c>
      <c r="D46" s="96">
        <v>89.7</v>
      </c>
      <c r="E46" s="96">
        <v>103</v>
      </c>
      <c r="F46" s="97">
        <v>117.9</v>
      </c>
      <c r="G46" s="98"/>
      <c r="H46" s="98"/>
      <c r="I46" s="98"/>
      <c r="J46" s="98"/>
      <c r="K46" s="98"/>
      <c r="L46" s="98"/>
      <c r="M46" s="11"/>
    </row>
    <row r="47" spans="1:13" ht="21.9" customHeight="1" x14ac:dyDescent="0.25">
      <c r="A47" s="84"/>
      <c r="B47" s="114" t="s">
        <v>16</v>
      </c>
      <c r="C47" s="95">
        <v>96.8</v>
      </c>
      <c r="D47" s="96">
        <v>92</v>
      </c>
      <c r="E47" s="96">
        <v>100.8</v>
      </c>
      <c r="F47" s="97">
        <v>114.2</v>
      </c>
      <c r="G47" s="98"/>
      <c r="H47" s="98"/>
      <c r="I47" s="98"/>
      <c r="J47" s="98"/>
      <c r="K47" s="98"/>
      <c r="L47" s="98"/>
      <c r="M47" s="11"/>
    </row>
    <row r="48" spans="1:13" ht="21.9" customHeight="1" x14ac:dyDescent="0.25">
      <c r="A48" s="84"/>
      <c r="B48" s="114" t="s">
        <v>17</v>
      </c>
      <c r="C48" s="95">
        <v>96.3</v>
      </c>
      <c r="D48" s="96">
        <v>89.9</v>
      </c>
      <c r="E48" s="96">
        <v>100.9</v>
      </c>
      <c r="F48" s="97">
        <v>127.7</v>
      </c>
      <c r="G48" s="98"/>
      <c r="H48" s="98"/>
      <c r="I48" s="98"/>
      <c r="J48" s="98"/>
      <c r="K48" s="98"/>
      <c r="L48" s="98"/>
      <c r="M48" s="11"/>
    </row>
    <row r="49" spans="1:13" ht="21.9" customHeight="1" x14ac:dyDescent="0.25">
      <c r="A49" s="84"/>
      <c r="B49" s="114" t="s">
        <v>18</v>
      </c>
      <c r="C49" s="95">
        <v>95.5</v>
      </c>
      <c r="D49" s="96">
        <v>92.6</v>
      </c>
      <c r="E49" s="96">
        <v>101.7</v>
      </c>
      <c r="F49" s="97">
        <v>112.9</v>
      </c>
      <c r="G49" s="98"/>
      <c r="H49" s="98"/>
      <c r="I49" s="98"/>
      <c r="J49" s="98"/>
      <c r="K49" s="98"/>
      <c r="L49" s="98"/>
      <c r="M49" s="11"/>
    </row>
    <row r="50" spans="1:13" ht="21.9" customHeight="1" x14ac:dyDescent="0.25">
      <c r="A50" s="84"/>
      <c r="B50" s="114" t="s">
        <v>19</v>
      </c>
      <c r="C50" s="95">
        <v>94.4</v>
      </c>
      <c r="D50" s="96">
        <v>90.9</v>
      </c>
      <c r="E50" s="96">
        <v>100.6</v>
      </c>
      <c r="F50" s="97">
        <v>111.3</v>
      </c>
      <c r="G50" s="98"/>
      <c r="H50" s="98"/>
      <c r="I50" s="98"/>
      <c r="J50" s="98"/>
      <c r="K50" s="98"/>
      <c r="L50" s="98"/>
      <c r="M50" s="11"/>
    </row>
    <row r="51" spans="1:13" ht="21.9" customHeight="1" x14ac:dyDescent="0.25">
      <c r="A51" s="84"/>
      <c r="B51" s="114" t="s">
        <v>20</v>
      </c>
      <c r="C51" s="95">
        <v>95.5</v>
      </c>
      <c r="D51" s="96">
        <v>91.4</v>
      </c>
      <c r="E51" s="96">
        <v>101.3</v>
      </c>
      <c r="F51" s="97">
        <v>110.5</v>
      </c>
      <c r="G51" s="98"/>
      <c r="H51" s="98"/>
      <c r="I51" s="98"/>
      <c r="J51" s="98"/>
      <c r="K51" s="98"/>
      <c r="L51" s="98"/>
      <c r="M51" s="11"/>
    </row>
    <row r="52" spans="1:13" ht="21.9" customHeight="1" x14ac:dyDescent="0.25">
      <c r="A52" s="84"/>
      <c r="B52" s="115" t="s">
        <v>21</v>
      </c>
      <c r="C52" s="108">
        <v>96.3</v>
      </c>
      <c r="D52" s="110">
        <v>91.3</v>
      </c>
      <c r="E52" s="110">
        <v>102.7</v>
      </c>
      <c r="F52" s="111">
        <v>111.8</v>
      </c>
      <c r="G52" s="98"/>
      <c r="H52" s="98"/>
      <c r="I52" s="98"/>
      <c r="J52" s="98"/>
      <c r="K52" s="98"/>
      <c r="L52" s="98"/>
      <c r="M52" s="11"/>
    </row>
    <row r="53" spans="1:13" ht="21.9" customHeight="1" x14ac:dyDescent="0.25">
      <c r="A53" s="84"/>
      <c r="B53" s="88" t="s">
        <v>22</v>
      </c>
      <c r="C53" s="100"/>
      <c r="D53" s="101"/>
      <c r="E53" s="101"/>
      <c r="F53" s="135"/>
      <c r="G53" s="105"/>
      <c r="H53" s="105"/>
      <c r="I53" s="105"/>
      <c r="J53" s="105"/>
      <c r="K53" s="105"/>
      <c r="L53" s="105"/>
      <c r="M53" s="11"/>
    </row>
    <row r="54" spans="1:13" ht="21.9" customHeight="1" x14ac:dyDescent="0.25">
      <c r="A54" s="84"/>
      <c r="B54" s="99">
        <f>'第１,２,３表'!B54</f>
        <v>43101</v>
      </c>
      <c r="C54" s="146">
        <v>-0.70070070070070756</v>
      </c>
      <c r="D54" s="147">
        <v>-1.9108280254777128</v>
      </c>
      <c r="E54" s="147">
        <v>-0.57915057915057844</v>
      </c>
      <c r="F54" s="155">
        <v>-0.86299892125134647</v>
      </c>
      <c r="G54" s="105"/>
      <c r="H54" s="105"/>
      <c r="I54" s="105"/>
      <c r="J54" s="105"/>
      <c r="K54" s="105"/>
      <c r="L54" s="105"/>
      <c r="M54" s="11"/>
    </row>
    <row r="55" spans="1:13" ht="21.9" customHeight="1" x14ac:dyDescent="0.25">
      <c r="A55" s="84"/>
      <c r="B55" s="142" t="str">
        <f>'第１,２,３表'!B55</f>
        <v>令和元年</v>
      </c>
      <c r="C55" s="148">
        <v>-0.90725806451614233</v>
      </c>
      <c r="D55" s="148">
        <v>30.89053803339516</v>
      </c>
      <c r="E55" s="148">
        <v>0.87378640776698546</v>
      </c>
      <c r="F55" s="148">
        <v>-3.2644178454842177</v>
      </c>
      <c r="G55" s="105"/>
      <c r="H55" s="105"/>
      <c r="I55" s="105"/>
      <c r="J55" s="105"/>
      <c r="K55" s="105"/>
      <c r="L55" s="105"/>
      <c r="M55" s="11"/>
    </row>
    <row r="56" spans="1:13" ht="21.9" customHeight="1" x14ac:dyDescent="0.25">
      <c r="A56" s="84"/>
      <c r="B56" s="142">
        <f>'第１,２,３表'!B56</f>
        <v>43831</v>
      </c>
      <c r="C56" s="148">
        <v>-1.2207527975585037</v>
      </c>
      <c r="D56" s="148">
        <v>-11.410347271438695</v>
      </c>
      <c r="E56" s="148">
        <v>0.48123195380173911</v>
      </c>
      <c r="F56" s="148">
        <v>-5.0618672665916762</v>
      </c>
      <c r="G56" s="105"/>
      <c r="H56" s="105"/>
      <c r="I56" s="105"/>
      <c r="J56" s="105"/>
      <c r="K56" s="105"/>
      <c r="L56" s="105"/>
      <c r="M56" s="11"/>
    </row>
    <row r="57" spans="1:13" ht="21.9" customHeight="1" x14ac:dyDescent="0.25">
      <c r="A57" s="84"/>
      <c r="B57" s="142">
        <f>'第１,２,３表'!B57</f>
        <v>44197</v>
      </c>
      <c r="C57" s="148">
        <v>2.7</v>
      </c>
      <c r="D57" s="148">
        <v>0</v>
      </c>
      <c r="E57" s="148">
        <v>6</v>
      </c>
      <c r="F57" s="148">
        <v>6.2</v>
      </c>
      <c r="G57" s="105"/>
      <c r="H57" s="105"/>
      <c r="I57" s="105"/>
      <c r="J57" s="105"/>
      <c r="K57" s="105"/>
      <c r="L57" s="105"/>
      <c r="M57" s="11"/>
    </row>
    <row r="58" spans="1:13" ht="21.9" customHeight="1" x14ac:dyDescent="0.25">
      <c r="A58" s="84"/>
      <c r="B58" s="142">
        <f>'第１,２,３表'!B58</f>
        <v>44562</v>
      </c>
      <c r="C58" s="148">
        <v>-1.5579357351509282</v>
      </c>
      <c r="D58" s="148">
        <v>-7.0999999999999952</v>
      </c>
      <c r="E58" s="148">
        <v>3.7735849056603765</v>
      </c>
      <c r="F58" s="148">
        <v>5.9322033898305149</v>
      </c>
      <c r="G58" s="105"/>
      <c r="H58" s="105"/>
      <c r="I58" s="105"/>
      <c r="J58" s="105"/>
      <c r="K58" s="105"/>
      <c r="L58" s="105"/>
      <c r="M58" s="11"/>
    </row>
    <row r="59" spans="1:13" ht="21.9" customHeight="1" x14ac:dyDescent="0.25">
      <c r="A59" s="84"/>
      <c r="B59" s="150">
        <f>'第１,２,３表'!B59</f>
        <v>44927</v>
      </c>
      <c r="C59" s="151">
        <f>(C40/C39-1)*100</f>
        <v>-4.5499505440158234</v>
      </c>
      <c r="D59" s="151">
        <f>(D40/D39-1)*100</f>
        <v>-2.3681377825618966</v>
      </c>
      <c r="E59" s="151">
        <f>(E40/E39-1)*100</f>
        <v>-7.0000000000000062</v>
      </c>
      <c r="F59" s="151">
        <f>(F40/F39-1)*100</f>
        <v>4.355555555555557</v>
      </c>
      <c r="G59" s="105"/>
      <c r="H59" s="105"/>
      <c r="I59" s="105"/>
      <c r="J59" s="105"/>
      <c r="K59" s="105"/>
      <c r="L59" s="105"/>
      <c r="M59" s="11"/>
    </row>
  </sheetData>
  <mergeCells count="18">
    <mergeCell ref="S7:V10"/>
    <mergeCell ref="A9:A10"/>
    <mergeCell ref="B33:B34"/>
    <mergeCell ref="C33:C34"/>
    <mergeCell ref="D33:D34"/>
    <mergeCell ref="E33:E34"/>
    <mergeCell ref="A7:A8"/>
    <mergeCell ref="I3:I4"/>
    <mergeCell ref="J3:J4"/>
    <mergeCell ref="K3:K4"/>
    <mergeCell ref="N3:N4"/>
    <mergeCell ref="A4:A5"/>
    <mergeCell ref="A2:A3"/>
    <mergeCell ref="B3:B4"/>
    <mergeCell ref="C3:C4"/>
    <mergeCell ref="D3:D4"/>
    <mergeCell ref="E3:E4"/>
    <mergeCell ref="H3:H4"/>
  </mergeCells>
  <phoneticPr fontId="3"/>
  <conditionalFormatting sqref="A1:XFD1048576">
    <cfRule type="containsText" dxfId="8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1585-616F-420A-920E-3F2A2E08B02B}">
  <sheetPr>
    <tabColor rgb="FF92D050"/>
    <pageSetUpPr autoPageBreaks="0"/>
  </sheetPr>
  <dimension ref="A1:IB59"/>
  <sheetViews>
    <sheetView showGridLines="0" showOutlineSymbols="0" view="pageBreakPreview" zoomScale="55" zoomScaleNormal="50" zoomScaleSheetLayoutView="55" zoomScalePageLayoutView="40" workbookViewId="0">
      <selection sqref="A1:L59"/>
    </sheetView>
  </sheetViews>
  <sheetFormatPr defaultColWidth="22.59765625" defaultRowHeight="21.9" customHeight="1" x14ac:dyDescent="0.25"/>
  <cols>
    <col min="1" max="1" width="22.59765625" style="1"/>
    <col min="2" max="2" width="23.69921875" style="1" customWidth="1"/>
    <col min="3" max="7" width="22.59765625" style="1"/>
    <col min="8" max="8" width="23.69921875" style="1" customWidth="1"/>
    <col min="9" max="16384" width="22.59765625" style="1"/>
  </cols>
  <sheetData>
    <row r="1" spans="1:236" ht="21.9" customHeight="1" x14ac:dyDescent="0.25">
      <c r="A1" s="84"/>
      <c r="B1" s="85" t="s">
        <v>28</v>
      </c>
      <c r="C1" s="2"/>
      <c r="D1" s="2"/>
      <c r="E1" s="2"/>
      <c r="F1" s="2"/>
      <c r="G1" s="2"/>
      <c r="H1" s="85" t="s">
        <v>29</v>
      </c>
      <c r="I1" s="2"/>
      <c r="J1" s="2"/>
      <c r="K1" s="2"/>
      <c r="L1" s="2"/>
    </row>
    <row r="2" spans="1:236" ht="21.9" customHeight="1" x14ac:dyDescent="0.25">
      <c r="A2" s="456" t="s">
        <v>2</v>
      </c>
      <c r="B2" s="86" t="s">
        <v>3</v>
      </c>
      <c r="C2" s="86"/>
      <c r="D2" s="86"/>
      <c r="E2" s="86"/>
      <c r="F2" s="87" t="str">
        <f>'第１,２,３表'!F2</f>
        <v>(令和2年=100)</v>
      </c>
      <c r="G2" s="87"/>
      <c r="H2" s="86" t="s">
        <v>3</v>
      </c>
      <c r="I2" s="86"/>
      <c r="J2" s="86"/>
      <c r="K2" s="86"/>
      <c r="L2" s="87" t="str">
        <f>F2</f>
        <v>(令和2年=100)</v>
      </c>
    </row>
    <row r="3" spans="1:236" ht="21.9" customHeight="1" x14ac:dyDescent="0.25">
      <c r="A3" s="456"/>
      <c r="B3" s="458" t="s">
        <v>4</v>
      </c>
      <c r="C3" s="460" t="s">
        <v>5</v>
      </c>
      <c r="D3" s="454" t="s">
        <v>6</v>
      </c>
      <c r="E3" s="463" t="s">
        <v>7</v>
      </c>
      <c r="F3" s="88" t="s">
        <v>8</v>
      </c>
      <c r="G3" s="89"/>
      <c r="H3" s="458" t="s">
        <v>4</v>
      </c>
      <c r="I3" s="460" t="s">
        <v>5</v>
      </c>
      <c r="J3" s="454" t="s">
        <v>6</v>
      </c>
      <c r="K3" s="463" t="s">
        <v>7</v>
      </c>
      <c r="L3" s="88" t="s">
        <v>8</v>
      </c>
      <c r="M3" s="3"/>
      <c r="N3" s="3"/>
      <c r="O3" s="3"/>
    </row>
    <row r="4" spans="1:236" ht="21.9" customHeight="1" x14ac:dyDescent="0.25">
      <c r="A4" s="456">
        <f>'第１,２,３表'!A4:A5</f>
        <v>5</v>
      </c>
      <c r="B4" s="459"/>
      <c r="C4" s="461"/>
      <c r="D4" s="462"/>
      <c r="E4" s="464"/>
      <c r="F4" s="91" t="s">
        <v>9</v>
      </c>
      <c r="G4" s="92"/>
      <c r="H4" s="459"/>
      <c r="I4" s="461"/>
      <c r="J4" s="462"/>
      <c r="K4" s="464"/>
      <c r="L4" s="91" t="s">
        <v>9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</row>
    <row r="5" spans="1:236" ht="21.9" customHeight="1" x14ac:dyDescent="0.25">
      <c r="A5" s="456"/>
      <c r="B5" s="99">
        <f>'第１,２,３表'!B5</f>
        <v>43101</v>
      </c>
      <c r="C5" s="95">
        <v>103.4</v>
      </c>
      <c r="D5" s="96">
        <v>103.9</v>
      </c>
      <c r="E5" s="96">
        <v>106.9</v>
      </c>
      <c r="F5" s="97">
        <v>102.2</v>
      </c>
      <c r="G5" s="98"/>
      <c r="H5" s="99">
        <f>'第１,２,３表'!H5</f>
        <v>43101</v>
      </c>
      <c r="I5" s="95">
        <v>99.3</v>
      </c>
      <c r="J5" s="96">
        <v>94.8</v>
      </c>
      <c r="K5" s="96">
        <v>101.5</v>
      </c>
      <c r="L5" s="97">
        <v>194.4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  <row r="6" spans="1:236" ht="21.9" customHeight="1" x14ac:dyDescent="0.25">
      <c r="A6" s="156"/>
      <c r="B6" s="142" t="str">
        <f>'第１,２,３表'!B6</f>
        <v>令和元年</v>
      </c>
      <c r="C6" s="95">
        <v>100.8</v>
      </c>
      <c r="D6" s="96">
        <v>106.5</v>
      </c>
      <c r="E6" s="96">
        <v>103.3</v>
      </c>
      <c r="F6" s="97">
        <v>99.1</v>
      </c>
      <c r="G6" s="105"/>
      <c r="H6" s="142" t="str">
        <f>'第１,２,３表'!H6</f>
        <v>令和元年</v>
      </c>
      <c r="I6" s="95">
        <v>100.7</v>
      </c>
      <c r="J6" s="96">
        <v>100.1</v>
      </c>
      <c r="K6" s="96">
        <v>100.9</v>
      </c>
      <c r="L6" s="97">
        <v>201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</row>
    <row r="7" spans="1:236" ht="21.9" customHeight="1" x14ac:dyDescent="0.25">
      <c r="A7" s="456" t="s">
        <v>10</v>
      </c>
      <c r="B7" s="142">
        <f>'第１,２,３表'!B7</f>
        <v>43831</v>
      </c>
      <c r="C7" s="95">
        <v>100</v>
      </c>
      <c r="D7" s="96">
        <v>100</v>
      </c>
      <c r="E7" s="96">
        <v>100</v>
      </c>
      <c r="F7" s="97">
        <v>100</v>
      </c>
      <c r="G7" s="105"/>
      <c r="H7" s="142">
        <f>'第１,２,３表'!H7</f>
        <v>43831</v>
      </c>
      <c r="I7" s="95">
        <v>100</v>
      </c>
      <c r="J7" s="96">
        <v>100</v>
      </c>
      <c r="K7" s="96">
        <v>100</v>
      </c>
      <c r="L7" s="97">
        <v>100</v>
      </c>
      <c r="M7" s="3"/>
      <c r="N7" s="3"/>
      <c r="O7" s="6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</row>
    <row r="8" spans="1:236" ht="21.9" customHeight="1" x14ac:dyDescent="0.25">
      <c r="A8" s="456"/>
      <c r="B8" s="142">
        <f>'第１,２,３表'!B8</f>
        <v>44197</v>
      </c>
      <c r="C8" s="95">
        <v>100.5</v>
      </c>
      <c r="D8" s="96">
        <v>102.7</v>
      </c>
      <c r="E8" s="96">
        <v>102.4</v>
      </c>
      <c r="F8" s="97">
        <v>102.2</v>
      </c>
      <c r="G8" s="105"/>
      <c r="H8" s="142">
        <f>'第１,２,３表'!H8</f>
        <v>44197</v>
      </c>
      <c r="I8" s="95">
        <v>97.4</v>
      </c>
      <c r="J8" s="96">
        <v>90</v>
      </c>
      <c r="K8" s="96">
        <v>96.8</v>
      </c>
      <c r="L8" s="97">
        <v>197.2</v>
      </c>
      <c r="M8" s="3"/>
      <c r="N8" s="3"/>
      <c r="O8" s="6"/>
      <c r="P8" s="6"/>
      <c r="Q8" s="6"/>
      <c r="R8" s="6"/>
      <c r="S8" s="7"/>
      <c r="T8" s="8"/>
      <c r="U8" s="8"/>
      <c r="V8" s="8"/>
      <c r="W8" s="8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</row>
    <row r="9" spans="1:236" ht="21.9" customHeight="1" x14ac:dyDescent="0.25">
      <c r="A9" s="456">
        <f>'第１,２,３表'!A9:A10</f>
        <v>2</v>
      </c>
      <c r="B9" s="142">
        <f>'第１,２,３表'!B9</f>
        <v>44562</v>
      </c>
      <c r="C9" s="95">
        <v>100.3</v>
      </c>
      <c r="D9" s="106">
        <v>101.3</v>
      </c>
      <c r="E9" s="96">
        <v>101.3</v>
      </c>
      <c r="F9" s="97">
        <v>96.5</v>
      </c>
      <c r="G9" s="105"/>
      <c r="H9" s="142">
        <f>'第１,２,３表'!H9</f>
        <v>44562</v>
      </c>
      <c r="I9" s="95">
        <v>99.5</v>
      </c>
      <c r="J9" s="106">
        <v>87.6</v>
      </c>
      <c r="K9" s="96">
        <v>99.1</v>
      </c>
      <c r="L9" s="97">
        <v>208.9</v>
      </c>
      <c r="M9" s="3"/>
      <c r="N9" s="3"/>
      <c r="O9" s="6"/>
      <c r="P9" s="6"/>
      <c r="Q9" s="6"/>
      <c r="R9" s="6"/>
      <c r="S9" s="9"/>
      <c r="T9" s="8"/>
      <c r="U9" s="8"/>
      <c r="V9" s="8"/>
      <c r="W9" s="8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</row>
    <row r="10" spans="1:236" ht="21.9" customHeight="1" x14ac:dyDescent="0.25">
      <c r="A10" s="456"/>
      <c r="B10" s="142">
        <f>'第１,２,３表'!B10</f>
        <v>44927</v>
      </c>
      <c r="C10" s="95">
        <v>98.2</v>
      </c>
      <c r="D10" s="106">
        <v>100.3</v>
      </c>
      <c r="E10" s="96">
        <v>99.8</v>
      </c>
      <c r="F10" s="97">
        <v>103.8</v>
      </c>
      <c r="G10" s="98"/>
      <c r="H10" s="142">
        <f>'第１,２,３表'!H10</f>
        <v>44927</v>
      </c>
      <c r="I10" s="95">
        <v>101.4</v>
      </c>
      <c r="J10" s="106">
        <v>89.8</v>
      </c>
      <c r="K10" s="96">
        <v>98.9</v>
      </c>
      <c r="L10" s="97">
        <v>178.7</v>
      </c>
      <c r="M10" s="3"/>
      <c r="N10" s="3"/>
      <c r="O10" s="6"/>
      <c r="P10" s="6"/>
      <c r="Q10" s="6"/>
      <c r="R10" s="6"/>
      <c r="S10" s="9"/>
      <c r="T10" s="8"/>
      <c r="U10" s="8"/>
      <c r="V10" s="8"/>
      <c r="W10" s="8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</row>
    <row r="11" spans="1:236" ht="21.9" customHeight="1" x14ac:dyDescent="0.25">
      <c r="A11" s="84"/>
      <c r="B11" s="113" t="str">
        <f>'第１,２,３表'!B11</f>
        <v>令和5年１月</v>
      </c>
      <c r="C11" s="100">
        <v>93.5</v>
      </c>
      <c r="D11" s="101">
        <v>92.6</v>
      </c>
      <c r="E11" s="101">
        <v>92.4</v>
      </c>
      <c r="F11" s="102">
        <v>93.4</v>
      </c>
      <c r="G11" s="98"/>
      <c r="H11" s="113" t="str">
        <f>B11</f>
        <v>令和5年１月</v>
      </c>
      <c r="I11" s="100">
        <v>99.9</v>
      </c>
      <c r="J11" s="101">
        <v>88.5</v>
      </c>
      <c r="K11" s="101">
        <v>98.1</v>
      </c>
      <c r="L11" s="102">
        <v>205.3</v>
      </c>
      <c r="M11" s="3"/>
      <c r="N11" s="3"/>
      <c r="O11" s="3"/>
      <c r="P11" s="6"/>
      <c r="Q11" s="6"/>
      <c r="R11" s="6"/>
      <c r="S11" s="9"/>
      <c r="T11" s="8"/>
      <c r="U11" s="8"/>
      <c r="V11" s="8"/>
      <c r="W11" s="8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</row>
    <row r="12" spans="1:236" ht="21.9" customHeight="1" x14ac:dyDescent="0.25">
      <c r="A12" s="84"/>
      <c r="B12" s="114" t="s">
        <v>11</v>
      </c>
      <c r="C12" s="95">
        <v>96.1</v>
      </c>
      <c r="D12" s="96">
        <v>98.6</v>
      </c>
      <c r="E12" s="96">
        <v>100.3</v>
      </c>
      <c r="F12" s="97">
        <v>94.2</v>
      </c>
      <c r="G12" s="98"/>
      <c r="H12" s="114" t="s">
        <v>11</v>
      </c>
      <c r="I12" s="95">
        <v>99.8</v>
      </c>
      <c r="J12" s="96">
        <v>89.5</v>
      </c>
      <c r="K12" s="96">
        <v>98</v>
      </c>
      <c r="L12" s="97">
        <v>204.3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</row>
    <row r="13" spans="1:236" ht="21.9" customHeight="1" x14ac:dyDescent="0.25">
      <c r="A13" s="84"/>
      <c r="B13" s="114" t="s">
        <v>12</v>
      </c>
      <c r="C13" s="95">
        <v>98.7</v>
      </c>
      <c r="D13" s="96">
        <v>102.6</v>
      </c>
      <c r="E13" s="96">
        <v>101.2</v>
      </c>
      <c r="F13" s="97">
        <v>110.2</v>
      </c>
      <c r="G13" s="98"/>
      <c r="H13" s="114" t="s">
        <v>12</v>
      </c>
      <c r="I13" s="95">
        <v>100.2</v>
      </c>
      <c r="J13" s="96">
        <v>88.9</v>
      </c>
      <c r="K13" s="96">
        <v>97.2</v>
      </c>
      <c r="L13" s="97">
        <v>198.2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</row>
    <row r="14" spans="1:236" ht="21.9" customHeight="1" x14ac:dyDescent="0.25">
      <c r="A14" s="84"/>
      <c r="B14" s="114" t="s">
        <v>13</v>
      </c>
      <c r="C14" s="95">
        <v>101.7</v>
      </c>
      <c r="D14" s="96">
        <v>102.6</v>
      </c>
      <c r="E14" s="96">
        <v>104.2</v>
      </c>
      <c r="F14" s="97">
        <v>106.7</v>
      </c>
      <c r="G14" s="98"/>
      <c r="H14" s="114" t="s">
        <v>13</v>
      </c>
      <c r="I14" s="95">
        <v>100.5</v>
      </c>
      <c r="J14" s="96">
        <v>89.9</v>
      </c>
      <c r="K14" s="96">
        <v>98.4</v>
      </c>
      <c r="L14" s="97">
        <v>210.8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</row>
    <row r="15" spans="1:236" ht="21.9" customHeight="1" x14ac:dyDescent="0.25">
      <c r="A15" s="84"/>
      <c r="B15" s="114" t="s">
        <v>14</v>
      </c>
      <c r="C15" s="95">
        <v>97.6</v>
      </c>
      <c r="D15" s="96">
        <v>92.4</v>
      </c>
      <c r="E15" s="96">
        <v>94</v>
      </c>
      <c r="F15" s="97">
        <v>100.7</v>
      </c>
      <c r="G15" s="98"/>
      <c r="H15" s="114" t="s">
        <v>14</v>
      </c>
      <c r="I15" s="95">
        <v>100.4</v>
      </c>
      <c r="J15" s="96">
        <v>90.2</v>
      </c>
      <c r="K15" s="96">
        <v>97.5</v>
      </c>
      <c r="L15" s="97">
        <v>212.6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</row>
    <row r="16" spans="1:236" ht="21.9" customHeight="1" x14ac:dyDescent="0.25">
      <c r="A16" s="84"/>
      <c r="B16" s="114" t="s">
        <v>15</v>
      </c>
      <c r="C16" s="95">
        <v>102.2</v>
      </c>
      <c r="D16" s="96">
        <v>103.3</v>
      </c>
      <c r="E16" s="96">
        <v>102.7</v>
      </c>
      <c r="F16" s="97">
        <v>108.8</v>
      </c>
      <c r="G16" s="98"/>
      <c r="H16" s="114" t="s">
        <v>15</v>
      </c>
      <c r="I16" s="95">
        <v>101.9</v>
      </c>
      <c r="J16" s="96">
        <v>89.5</v>
      </c>
      <c r="K16" s="96">
        <v>98.6</v>
      </c>
      <c r="L16" s="97">
        <v>212.3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</row>
    <row r="17" spans="1:236" ht="21.9" customHeight="1" x14ac:dyDescent="0.25">
      <c r="A17" s="84"/>
      <c r="B17" s="114" t="s">
        <v>16</v>
      </c>
      <c r="C17" s="95">
        <v>99.6</v>
      </c>
      <c r="D17" s="96">
        <v>101</v>
      </c>
      <c r="E17" s="96">
        <v>100.7</v>
      </c>
      <c r="F17" s="97">
        <v>99.9</v>
      </c>
      <c r="G17" s="98"/>
      <c r="H17" s="114" t="s">
        <v>16</v>
      </c>
      <c r="I17" s="95">
        <v>102.3</v>
      </c>
      <c r="J17" s="96">
        <v>90.5</v>
      </c>
      <c r="K17" s="96">
        <v>99.3</v>
      </c>
      <c r="L17" s="97">
        <v>149.6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</row>
    <row r="18" spans="1:236" ht="21.9" customHeight="1" x14ac:dyDescent="0.25">
      <c r="A18" s="84"/>
      <c r="B18" s="114" t="s">
        <v>17</v>
      </c>
      <c r="C18" s="95">
        <v>94.5</v>
      </c>
      <c r="D18" s="96">
        <v>93.1</v>
      </c>
      <c r="E18" s="96">
        <v>93.7</v>
      </c>
      <c r="F18" s="97">
        <v>119.6</v>
      </c>
      <c r="G18" s="98"/>
      <c r="H18" s="114" t="s">
        <v>17</v>
      </c>
      <c r="I18" s="95">
        <v>102.4</v>
      </c>
      <c r="J18" s="96">
        <v>90.3</v>
      </c>
      <c r="K18" s="96">
        <v>99.3</v>
      </c>
      <c r="L18" s="97">
        <v>151.69999999999999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</row>
    <row r="19" spans="1:236" ht="21.9" customHeight="1" x14ac:dyDescent="0.25">
      <c r="A19" s="84"/>
      <c r="B19" s="114" t="s">
        <v>18</v>
      </c>
      <c r="C19" s="95">
        <v>98.5</v>
      </c>
      <c r="D19" s="96">
        <v>106.4</v>
      </c>
      <c r="E19" s="96">
        <v>102</v>
      </c>
      <c r="F19" s="97">
        <v>101.7</v>
      </c>
      <c r="G19" s="98"/>
      <c r="H19" s="114" t="s">
        <v>18</v>
      </c>
      <c r="I19" s="95">
        <v>101.7</v>
      </c>
      <c r="J19" s="96">
        <v>90.3</v>
      </c>
      <c r="K19" s="96">
        <v>99.1</v>
      </c>
      <c r="L19" s="97">
        <v>149.6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</row>
    <row r="20" spans="1:236" ht="21.9" customHeight="1" x14ac:dyDescent="0.25">
      <c r="A20" s="84"/>
      <c r="B20" s="114" t="s">
        <v>19</v>
      </c>
      <c r="C20" s="95">
        <v>99</v>
      </c>
      <c r="D20" s="96">
        <v>105.6</v>
      </c>
      <c r="E20" s="96">
        <v>101.4</v>
      </c>
      <c r="F20" s="97">
        <v>105.2</v>
      </c>
      <c r="G20" s="98"/>
      <c r="H20" s="114" t="s">
        <v>19</v>
      </c>
      <c r="I20" s="95">
        <v>102.6</v>
      </c>
      <c r="J20" s="96">
        <v>91.3</v>
      </c>
      <c r="K20" s="96">
        <v>99.4</v>
      </c>
      <c r="L20" s="97">
        <v>148.9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</row>
    <row r="21" spans="1:236" ht="21.9" customHeight="1" x14ac:dyDescent="0.25">
      <c r="A21" s="84"/>
      <c r="B21" s="114" t="s">
        <v>20</v>
      </c>
      <c r="C21" s="95">
        <v>99</v>
      </c>
      <c r="D21" s="96">
        <v>103.3</v>
      </c>
      <c r="E21" s="96">
        <v>102.1</v>
      </c>
      <c r="F21" s="97">
        <v>104.2</v>
      </c>
      <c r="G21" s="98"/>
      <c r="H21" s="114" t="s">
        <v>20</v>
      </c>
      <c r="I21" s="95">
        <v>102.6</v>
      </c>
      <c r="J21" s="96">
        <v>89.4</v>
      </c>
      <c r="K21" s="96">
        <v>101.6</v>
      </c>
      <c r="L21" s="97">
        <v>151.6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</row>
    <row r="22" spans="1:236" ht="21.9" customHeight="1" x14ac:dyDescent="0.25">
      <c r="A22" s="84"/>
      <c r="B22" s="115" t="s">
        <v>21</v>
      </c>
      <c r="C22" s="108">
        <v>98.3</v>
      </c>
      <c r="D22" s="110">
        <v>101.7</v>
      </c>
      <c r="E22" s="110">
        <v>102.4</v>
      </c>
      <c r="F22" s="111">
        <v>101.1</v>
      </c>
      <c r="G22" s="98"/>
      <c r="H22" s="115" t="s">
        <v>21</v>
      </c>
      <c r="I22" s="108">
        <v>102.6</v>
      </c>
      <c r="J22" s="110">
        <v>89.8</v>
      </c>
      <c r="K22" s="110">
        <v>100.7</v>
      </c>
      <c r="L22" s="111">
        <v>149.4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</row>
    <row r="23" spans="1:236" ht="21.9" customHeight="1" x14ac:dyDescent="0.25">
      <c r="A23" s="84"/>
      <c r="B23" s="88" t="s">
        <v>22</v>
      </c>
      <c r="C23" s="95"/>
      <c r="D23" s="96"/>
      <c r="E23" s="96"/>
      <c r="F23" s="97"/>
      <c r="G23" s="105"/>
      <c r="H23" s="88" t="s">
        <v>22</v>
      </c>
      <c r="I23" s="157"/>
      <c r="J23" s="117"/>
      <c r="K23" s="117"/>
      <c r="L23" s="11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</row>
    <row r="24" spans="1:236" ht="21.9" customHeight="1" x14ac:dyDescent="0.25">
      <c r="A24" s="84"/>
      <c r="B24" s="99">
        <f>'第１,２,３表'!B24</f>
        <v>43101</v>
      </c>
      <c r="C24" s="120">
        <v>-0.72314049586776719</v>
      </c>
      <c r="D24" s="121">
        <v>-0.99403578528827552</v>
      </c>
      <c r="E24" s="121">
        <v>-0.5825242718446475</v>
      </c>
      <c r="F24" s="122">
        <v>0.10060362173037163</v>
      </c>
      <c r="G24" s="105"/>
      <c r="H24" s="99">
        <f>'第１,２,３表'!H24</f>
        <v>43101</v>
      </c>
      <c r="I24" s="158">
        <v>5.135951661631438</v>
      </c>
      <c r="J24" s="124">
        <v>11.201629327902225</v>
      </c>
      <c r="K24" s="124">
        <v>11.202466598150053</v>
      </c>
      <c r="L24" s="125">
        <v>3.3790918690602041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</row>
    <row r="25" spans="1:236" ht="21.9" customHeight="1" x14ac:dyDescent="0.25">
      <c r="A25" s="84"/>
      <c r="B25" s="142" t="str">
        <f>'第１,２,３表'!B25</f>
        <v>令和元年</v>
      </c>
      <c r="C25" s="122">
        <v>-2.4973985431841754</v>
      </c>
      <c r="D25" s="122">
        <v>2.5100401606425748</v>
      </c>
      <c r="E25" s="122">
        <v>-3.41796875</v>
      </c>
      <c r="F25" s="122">
        <v>-3.0150753768844254</v>
      </c>
      <c r="G25" s="105"/>
      <c r="H25" s="142" t="str">
        <f>'第１,２,３表'!H25</f>
        <v>令和元年</v>
      </c>
      <c r="I25" s="127">
        <v>1.4367816091954069</v>
      </c>
      <c r="J25" s="127">
        <v>5.586080586080584</v>
      </c>
      <c r="K25" s="127">
        <v>-0.64695009242143442</v>
      </c>
      <c r="L25" s="127">
        <v>-50.255362614913182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</row>
    <row r="26" spans="1:236" ht="21.9" customHeight="1" x14ac:dyDescent="0.25">
      <c r="A26" s="84"/>
      <c r="B26" s="142">
        <f>'第１,２,３表'!B26</f>
        <v>43831</v>
      </c>
      <c r="C26" s="122">
        <v>-0.85378868729989676</v>
      </c>
      <c r="D26" s="122">
        <v>-6.1704211557296844</v>
      </c>
      <c r="E26" s="122">
        <v>-3.2355915065723053</v>
      </c>
      <c r="F26" s="122">
        <v>0.93264248704663544</v>
      </c>
      <c r="G26" s="105"/>
      <c r="H26" s="142">
        <f>'第１,２,３表'!H26</f>
        <v>43831</v>
      </c>
      <c r="I26" s="127">
        <v>-0.66100094428706768</v>
      </c>
      <c r="J26" s="127">
        <v>-8.6730268863831839E-2</v>
      </c>
      <c r="K26" s="127">
        <v>-0.83720930232558999</v>
      </c>
      <c r="L26" s="127">
        <v>97.330595482546158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</row>
    <row r="27" spans="1:236" ht="21.9" customHeight="1" x14ac:dyDescent="0.25">
      <c r="A27" s="84"/>
      <c r="B27" s="142">
        <f>'第１,２,３表'!B27</f>
        <v>44197</v>
      </c>
      <c r="C27" s="122">
        <v>0.53821313240042912</v>
      </c>
      <c r="D27" s="122">
        <v>2.7139874739039698</v>
      </c>
      <c r="E27" s="122">
        <v>2.5078369905956066</v>
      </c>
      <c r="F27" s="122">
        <v>2.2587268993839729</v>
      </c>
      <c r="G27" s="105"/>
      <c r="H27" s="142">
        <f>'第１,２,３表'!H27</f>
        <v>44197</v>
      </c>
      <c r="I27" s="127">
        <v>-2.5665399239543802</v>
      </c>
      <c r="J27" s="127">
        <v>-10.069444444444457</v>
      </c>
      <c r="K27" s="127">
        <v>-3.2833020637898755</v>
      </c>
      <c r="L27" s="127">
        <v>5.9330628803245578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</row>
    <row r="28" spans="1:236" ht="21.9" customHeight="1" x14ac:dyDescent="0.25">
      <c r="A28" s="84"/>
      <c r="B28" s="142">
        <f>'第１,２,３表'!B28</f>
        <v>44562</v>
      </c>
      <c r="C28" s="122">
        <v>-0.19900497512438386</v>
      </c>
      <c r="D28" s="122">
        <v>-1.363193768257065</v>
      </c>
      <c r="E28" s="122">
        <v>-1.0742187500000111</v>
      </c>
      <c r="F28" s="122">
        <v>-5.5772994129158597</v>
      </c>
      <c r="G28" s="105"/>
      <c r="H28" s="142">
        <f>'第１,２,３表'!H28</f>
        <v>44562</v>
      </c>
      <c r="I28" s="127">
        <v>2.1560574948665101</v>
      </c>
      <c r="J28" s="127">
        <v>-2.6666666666666727</v>
      </c>
      <c r="K28" s="127">
        <v>2.3760330578512345</v>
      </c>
      <c r="L28" s="127">
        <v>5.9330628803245578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</row>
    <row r="29" spans="1:236" ht="21.9" customHeight="1" x14ac:dyDescent="0.25">
      <c r="A29" s="84"/>
      <c r="B29" s="150">
        <f>'第１,２,３表'!B29</f>
        <v>44927</v>
      </c>
      <c r="C29" s="128">
        <f>(C10/C9-1)*100</f>
        <v>-2.093718843469583</v>
      </c>
      <c r="D29" s="128">
        <f>(D10/D9-1)*100</f>
        <v>-0.98716683119447479</v>
      </c>
      <c r="E29" s="128">
        <f>(E10/E9-1)*100</f>
        <v>-1.4807502467917066</v>
      </c>
      <c r="F29" s="128">
        <f>(F10/F9-1)*100</f>
        <v>7.5647668393782341</v>
      </c>
      <c r="G29" s="105"/>
      <c r="H29" s="150">
        <f>'第１,２,３表'!H29</f>
        <v>44927</v>
      </c>
      <c r="I29" s="130">
        <f>(I10/I9-1)*100</f>
        <v>1.9095477386934734</v>
      </c>
      <c r="J29" s="130">
        <f>(J10/J9-1)*100</f>
        <v>2.5114155251141579</v>
      </c>
      <c r="K29" s="130">
        <f>(K10/K9-1)*100</f>
        <v>-0.20181634712410634</v>
      </c>
      <c r="L29" s="130">
        <f>(L10/L9-1)*100</f>
        <v>-14.456677836285314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</row>
    <row r="30" spans="1:236" ht="21.9" customHeight="1" x14ac:dyDescent="0.25">
      <c r="A30" s="84"/>
      <c r="B30" s="131"/>
      <c r="C30" s="98"/>
      <c r="D30" s="98"/>
      <c r="E30" s="98"/>
      <c r="F30" s="98"/>
      <c r="G30" s="105"/>
      <c r="H30" s="131"/>
      <c r="I30" s="132"/>
      <c r="J30" s="132"/>
      <c r="K30" s="132"/>
      <c r="L30" s="13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</row>
    <row r="31" spans="1:236" ht="21.9" customHeight="1" x14ac:dyDescent="0.25">
      <c r="A31" s="84"/>
      <c r="B31" s="85" t="s">
        <v>30</v>
      </c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236" ht="21.9" customHeight="1" x14ac:dyDescent="0.25">
      <c r="A32" s="84"/>
      <c r="B32" s="86" t="s">
        <v>3</v>
      </c>
      <c r="C32" s="86"/>
      <c r="D32" s="86"/>
      <c r="E32" s="86"/>
      <c r="F32" s="87" t="str">
        <f>F2</f>
        <v>(令和2年=100)</v>
      </c>
      <c r="G32" s="87"/>
      <c r="H32" s="86"/>
      <c r="I32" s="87"/>
      <c r="J32" s="87"/>
      <c r="K32" s="87"/>
      <c r="L32" s="87"/>
    </row>
    <row r="33" spans="1:13" ht="21.9" customHeight="1" x14ac:dyDescent="0.25">
      <c r="A33" s="84"/>
      <c r="B33" s="458" t="s">
        <v>4</v>
      </c>
      <c r="C33" s="460" t="s">
        <v>5</v>
      </c>
      <c r="D33" s="454" t="s">
        <v>6</v>
      </c>
      <c r="E33" s="463" t="s">
        <v>7</v>
      </c>
      <c r="F33" s="88" t="s">
        <v>8</v>
      </c>
      <c r="G33" s="89"/>
      <c r="H33" s="159"/>
      <c r="I33" s="89"/>
      <c r="J33" s="89"/>
      <c r="K33" s="89"/>
      <c r="L33" s="89"/>
    </row>
    <row r="34" spans="1:13" ht="21.9" customHeight="1" x14ac:dyDescent="0.25">
      <c r="A34" s="84"/>
      <c r="B34" s="459"/>
      <c r="C34" s="461"/>
      <c r="D34" s="462"/>
      <c r="E34" s="464"/>
      <c r="F34" s="91" t="s">
        <v>9</v>
      </c>
      <c r="G34" s="92"/>
      <c r="H34" s="160"/>
      <c r="I34" s="92"/>
      <c r="J34" s="92"/>
      <c r="K34" s="92"/>
      <c r="L34" s="92"/>
    </row>
    <row r="35" spans="1:13" ht="21.9" customHeight="1" x14ac:dyDescent="0.25">
      <c r="A35" s="84"/>
      <c r="B35" s="99">
        <f>'第１,２,３表'!B35</f>
        <v>43101</v>
      </c>
      <c r="C35" s="95">
        <v>106.9</v>
      </c>
      <c r="D35" s="96">
        <v>102.5</v>
      </c>
      <c r="E35" s="96">
        <v>130.5</v>
      </c>
      <c r="F35" s="97">
        <v>129.1</v>
      </c>
      <c r="G35" s="105"/>
      <c r="H35" s="98"/>
      <c r="I35" s="105"/>
      <c r="J35" s="105"/>
      <c r="K35" s="105"/>
      <c r="L35" s="105"/>
    </row>
    <row r="36" spans="1:13" ht="21.9" customHeight="1" x14ac:dyDescent="0.25">
      <c r="A36" s="84"/>
      <c r="B36" s="142" t="str">
        <f>'第１,２,３表'!B36</f>
        <v>令和元年</v>
      </c>
      <c r="C36" s="95">
        <v>106.8</v>
      </c>
      <c r="D36" s="96">
        <v>141</v>
      </c>
      <c r="E36" s="96">
        <v>114.6</v>
      </c>
      <c r="F36" s="97">
        <v>113.1</v>
      </c>
      <c r="G36" s="105"/>
      <c r="H36" s="98"/>
      <c r="I36" s="105"/>
      <c r="J36" s="105"/>
      <c r="K36" s="105"/>
      <c r="L36" s="105"/>
    </row>
    <row r="37" spans="1:13" ht="21.9" customHeight="1" x14ac:dyDescent="0.25">
      <c r="A37" s="84"/>
      <c r="B37" s="142">
        <f>'第１,２,３表'!B37</f>
        <v>43831</v>
      </c>
      <c r="C37" s="95">
        <v>100</v>
      </c>
      <c r="D37" s="96">
        <v>100</v>
      </c>
      <c r="E37" s="96">
        <v>100</v>
      </c>
      <c r="F37" s="97">
        <v>100</v>
      </c>
      <c r="G37" s="105"/>
      <c r="H37" s="98"/>
      <c r="I37" s="105"/>
      <c r="J37" s="105"/>
      <c r="K37" s="105"/>
      <c r="L37" s="105"/>
    </row>
    <row r="38" spans="1:13" ht="21.9" customHeight="1" x14ac:dyDescent="0.25">
      <c r="A38" s="84"/>
      <c r="B38" s="142">
        <f>'第１,２,３表'!B38</f>
        <v>44197</v>
      </c>
      <c r="C38" s="95">
        <v>101.6</v>
      </c>
      <c r="D38" s="96">
        <v>104.7</v>
      </c>
      <c r="E38" s="96">
        <v>125.4</v>
      </c>
      <c r="F38" s="97">
        <v>158.80000000000001</v>
      </c>
      <c r="G38" s="105"/>
      <c r="H38" s="98"/>
      <c r="I38" s="105"/>
      <c r="J38" s="105"/>
      <c r="K38" s="105"/>
      <c r="L38" s="105"/>
    </row>
    <row r="39" spans="1:13" ht="21.9" customHeight="1" x14ac:dyDescent="0.25">
      <c r="A39" s="84"/>
      <c r="B39" s="142">
        <f>'第１,２,３表'!B39</f>
        <v>44562</v>
      </c>
      <c r="C39" s="95">
        <v>112.3</v>
      </c>
      <c r="D39" s="106">
        <v>112.9</v>
      </c>
      <c r="E39" s="96">
        <v>117.5</v>
      </c>
      <c r="F39" s="97">
        <v>100.7</v>
      </c>
      <c r="G39" s="105"/>
      <c r="H39" s="98"/>
      <c r="I39" s="105"/>
      <c r="J39" s="105"/>
      <c r="K39" s="105"/>
      <c r="L39" s="105"/>
    </row>
    <row r="40" spans="1:13" ht="21.9" customHeight="1" x14ac:dyDescent="0.25">
      <c r="A40" s="84"/>
      <c r="B40" s="142">
        <f>'第１,２,３表'!B40</f>
        <v>44927</v>
      </c>
      <c r="C40" s="95">
        <v>110.6</v>
      </c>
      <c r="D40" s="106">
        <v>96.9</v>
      </c>
      <c r="E40" s="96">
        <v>114</v>
      </c>
      <c r="F40" s="97">
        <v>155.19999999999999</v>
      </c>
      <c r="G40" s="98"/>
      <c r="H40" s="98"/>
      <c r="I40" s="98"/>
      <c r="J40" s="98"/>
      <c r="K40" s="98"/>
      <c r="L40" s="98"/>
      <c r="M40" s="3"/>
    </row>
    <row r="41" spans="1:13" ht="21.9" customHeight="1" x14ac:dyDescent="0.25">
      <c r="A41" s="84"/>
      <c r="B41" s="113" t="str">
        <f>'第１,２,３表'!B11</f>
        <v>令和5年１月</v>
      </c>
      <c r="C41" s="100">
        <v>108.3</v>
      </c>
      <c r="D41" s="101">
        <v>135.4</v>
      </c>
      <c r="E41" s="101">
        <v>120.2</v>
      </c>
      <c r="F41" s="102">
        <v>114.7</v>
      </c>
      <c r="G41" s="98"/>
      <c r="H41" s="98"/>
      <c r="I41" s="98"/>
      <c r="J41" s="98"/>
      <c r="K41" s="98"/>
      <c r="L41" s="98"/>
      <c r="M41" s="3"/>
    </row>
    <row r="42" spans="1:13" ht="21.9" customHeight="1" x14ac:dyDescent="0.25">
      <c r="A42" s="84"/>
      <c r="B42" s="114" t="s">
        <v>11</v>
      </c>
      <c r="C42" s="95">
        <v>106</v>
      </c>
      <c r="D42" s="96">
        <v>104.9</v>
      </c>
      <c r="E42" s="96">
        <v>114.7</v>
      </c>
      <c r="F42" s="97">
        <v>123.5</v>
      </c>
      <c r="G42" s="98"/>
      <c r="H42" s="98"/>
      <c r="I42" s="98"/>
      <c r="J42" s="98"/>
      <c r="K42" s="98"/>
      <c r="L42" s="98"/>
      <c r="M42" s="3"/>
    </row>
    <row r="43" spans="1:13" ht="21.9" customHeight="1" x14ac:dyDescent="0.25">
      <c r="A43" s="84"/>
      <c r="B43" s="114" t="s">
        <v>12</v>
      </c>
      <c r="C43" s="95">
        <v>109.5</v>
      </c>
      <c r="D43" s="96">
        <v>128</v>
      </c>
      <c r="E43" s="96">
        <v>116.5</v>
      </c>
      <c r="F43" s="97">
        <v>148</v>
      </c>
      <c r="G43" s="98"/>
      <c r="H43" s="98"/>
      <c r="I43" s="98"/>
      <c r="J43" s="98"/>
      <c r="K43" s="98"/>
      <c r="L43" s="98"/>
      <c r="M43" s="3"/>
    </row>
    <row r="44" spans="1:13" ht="21.9" customHeight="1" x14ac:dyDescent="0.25">
      <c r="A44" s="84"/>
      <c r="B44" s="114" t="s">
        <v>13</v>
      </c>
      <c r="C44" s="95">
        <v>120.2</v>
      </c>
      <c r="D44" s="96">
        <v>82.9</v>
      </c>
      <c r="E44" s="96">
        <v>122.9</v>
      </c>
      <c r="F44" s="97">
        <v>157.80000000000001</v>
      </c>
      <c r="G44" s="98"/>
      <c r="H44" s="98"/>
      <c r="I44" s="98"/>
      <c r="J44" s="98"/>
      <c r="K44" s="98"/>
      <c r="L44" s="98"/>
      <c r="M44" s="3"/>
    </row>
    <row r="45" spans="1:13" ht="21.9" customHeight="1" x14ac:dyDescent="0.25">
      <c r="A45" s="84"/>
      <c r="B45" s="114" t="s">
        <v>14</v>
      </c>
      <c r="C45" s="95">
        <v>111.9</v>
      </c>
      <c r="D45" s="96">
        <v>64.599999999999994</v>
      </c>
      <c r="E45" s="96">
        <v>111</v>
      </c>
      <c r="F45" s="97">
        <v>140.19999999999999</v>
      </c>
      <c r="G45" s="98"/>
      <c r="H45" s="98"/>
      <c r="I45" s="98"/>
      <c r="J45" s="98"/>
      <c r="K45" s="98"/>
      <c r="L45" s="98"/>
      <c r="M45" s="3"/>
    </row>
    <row r="46" spans="1:13" ht="21.9" customHeight="1" x14ac:dyDescent="0.25">
      <c r="A46" s="84"/>
      <c r="B46" s="114" t="s">
        <v>15</v>
      </c>
      <c r="C46" s="95">
        <v>106</v>
      </c>
      <c r="D46" s="96">
        <v>75.599999999999994</v>
      </c>
      <c r="E46" s="96">
        <v>99.1</v>
      </c>
      <c r="F46" s="97">
        <v>123.5</v>
      </c>
      <c r="G46" s="98"/>
      <c r="H46" s="98"/>
      <c r="I46" s="98"/>
      <c r="J46" s="98"/>
      <c r="K46" s="98"/>
      <c r="L46" s="98"/>
      <c r="M46" s="3"/>
    </row>
    <row r="47" spans="1:13" ht="21.9" customHeight="1" x14ac:dyDescent="0.25">
      <c r="A47" s="84"/>
      <c r="B47" s="114" t="s">
        <v>16</v>
      </c>
      <c r="C47" s="95">
        <v>115.5</v>
      </c>
      <c r="D47" s="96">
        <v>84.1</v>
      </c>
      <c r="E47" s="96">
        <v>112.8</v>
      </c>
      <c r="F47" s="97">
        <v>147.1</v>
      </c>
      <c r="G47" s="98"/>
      <c r="H47" s="98"/>
      <c r="I47" s="98"/>
      <c r="J47" s="98"/>
      <c r="K47" s="98"/>
      <c r="L47" s="98"/>
      <c r="M47" s="3"/>
    </row>
    <row r="48" spans="1:13" ht="21.9" customHeight="1" x14ac:dyDescent="0.25">
      <c r="A48" s="84"/>
      <c r="B48" s="114" t="s">
        <v>17</v>
      </c>
      <c r="C48" s="95">
        <v>103.6</v>
      </c>
      <c r="D48" s="96">
        <v>98.8</v>
      </c>
      <c r="E48" s="96">
        <v>107.3</v>
      </c>
      <c r="F48" s="97">
        <v>311.8</v>
      </c>
      <c r="G48" s="98"/>
      <c r="H48" s="98"/>
      <c r="I48" s="98"/>
      <c r="J48" s="98"/>
      <c r="K48" s="98"/>
      <c r="L48" s="98"/>
      <c r="M48" s="3"/>
    </row>
    <row r="49" spans="1:13" ht="21.9" customHeight="1" x14ac:dyDescent="0.25">
      <c r="A49" s="84"/>
      <c r="B49" s="114" t="s">
        <v>18</v>
      </c>
      <c r="C49" s="95">
        <v>111.9</v>
      </c>
      <c r="D49" s="96">
        <v>80.5</v>
      </c>
      <c r="E49" s="96">
        <v>111</v>
      </c>
      <c r="F49" s="97">
        <v>168.6</v>
      </c>
      <c r="G49" s="98"/>
      <c r="H49" s="98"/>
      <c r="I49" s="98"/>
      <c r="J49" s="98"/>
      <c r="K49" s="98"/>
      <c r="L49" s="98"/>
      <c r="M49" s="3"/>
    </row>
    <row r="50" spans="1:13" ht="21.9" customHeight="1" x14ac:dyDescent="0.25">
      <c r="A50" s="84"/>
      <c r="B50" s="114" t="s">
        <v>19</v>
      </c>
      <c r="C50" s="95">
        <v>111.9</v>
      </c>
      <c r="D50" s="96">
        <v>93.9</v>
      </c>
      <c r="E50" s="96">
        <v>111.9</v>
      </c>
      <c r="F50" s="97">
        <v>158.80000000000001</v>
      </c>
      <c r="G50" s="98"/>
      <c r="H50" s="98"/>
      <c r="I50" s="98"/>
      <c r="J50" s="98"/>
      <c r="K50" s="98"/>
      <c r="L50" s="98"/>
      <c r="M50" s="3"/>
    </row>
    <row r="51" spans="1:13" ht="21.9" customHeight="1" x14ac:dyDescent="0.25">
      <c r="A51" s="84"/>
      <c r="B51" s="114" t="s">
        <v>20</v>
      </c>
      <c r="C51" s="95">
        <v>109.5</v>
      </c>
      <c r="D51" s="96">
        <v>93.9</v>
      </c>
      <c r="E51" s="96">
        <v>121.1</v>
      </c>
      <c r="F51" s="97">
        <v>150</v>
      </c>
      <c r="G51" s="98"/>
      <c r="H51" s="98"/>
      <c r="I51" s="98"/>
      <c r="J51" s="98"/>
      <c r="K51" s="98"/>
      <c r="L51" s="98"/>
      <c r="M51" s="3"/>
    </row>
    <row r="52" spans="1:13" ht="21.9" customHeight="1" x14ac:dyDescent="0.25">
      <c r="A52" s="84"/>
      <c r="B52" s="115" t="s">
        <v>21</v>
      </c>
      <c r="C52" s="108">
        <v>113.1</v>
      </c>
      <c r="D52" s="110">
        <v>120.7</v>
      </c>
      <c r="E52" s="110">
        <v>119.3</v>
      </c>
      <c r="F52" s="111">
        <v>118.6</v>
      </c>
      <c r="G52" s="98"/>
      <c r="H52" s="98"/>
      <c r="I52" s="98"/>
      <c r="J52" s="98"/>
      <c r="K52" s="98"/>
      <c r="L52" s="98"/>
      <c r="M52" s="3"/>
    </row>
    <row r="53" spans="1:13" ht="21.9" customHeight="1" x14ac:dyDescent="0.25">
      <c r="A53" s="84"/>
      <c r="B53" s="88" t="s">
        <v>22</v>
      </c>
      <c r="C53" s="95"/>
      <c r="D53" s="96"/>
      <c r="E53" s="96"/>
      <c r="F53" s="161"/>
      <c r="G53" s="105"/>
      <c r="H53" s="98"/>
      <c r="I53" s="105"/>
      <c r="J53" s="105"/>
      <c r="K53" s="105"/>
      <c r="L53" s="105"/>
      <c r="M53" s="3"/>
    </row>
    <row r="54" spans="1:13" ht="21.9" customHeight="1" x14ac:dyDescent="0.25">
      <c r="A54" s="84"/>
      <c r="B54" s="99">
        <f>'第１,２,３表'!B54</f>
        <v>43101</v>
      </c>
      <c r="C54" s="120">
        <v>-13.0841121495327</v>
      </c>
      <c r="D54" s="121">
        <v>-44.592592592592595</v>
      </c>
      <c r="E54" s="121">
        <v>-2.2026431718061588</v>
      </c>
      <c r="F54" s="137">
        <v>6.3569682151589149</v>
      </c>
      <c r="G54" s="105"/>
      <c r="H54" s="98"/>
      <c r="I54" s="105"/>
      <c r="J54" s="105"/>
      <c r="K54" s="105"/>
      <c r="L54" s="105"/>
      <c r="M54" s="3"/>
    </row>
    <row r="55" spans="1:13" ht="21.9" customHeight="1" x14ac:dyDescent="0.25">
      <c r="A55" s="84"/>
      <c r="B55" s="142" t="str">
        <f>'第１,２,３表'!B55</f>
        <v>令和元年</v>
      </c>
      <c r="C55" s="122">
        <v>-0.11947431302270672</v>
      </c>
      <c r="D55" s="122">
        <v>37.566844919786092</v>
      </c>
      <c r="E55" s="122">
        <v>-12.252252252252248</v>
      </c>
      <c r="F55" s="122">
        <v>-12.41379310344827</v>
      </c>
      <c r="G55" s="105"/>
      <c r="H55" s="98"/>
      <c r="I55" s="105"/>
      <c r="J55" s="105"/>
      <c r="K55" s="105"/>
      <c r="L55" s="105"/>
      <c r="M55" s="3"/>
    </row>
    <row r="56" spans="1:13" ht="21.9" customHeight="1" x14ac:dyDescent="0.25">
      <c r="A56" s="84"/>
      <c r="B56" s="142">
        <f>'第１,２,３表'!B56</f>
        <v>43831</v>
      </c>
      <c r="C56" s="122">
        <v>-6.3397129186602967</v>
      </c>
      <c r="D56" s="122">
        <v>-29.154518950437307</v>
      </c>
      <c r="E56" s="122">
        <v>-12.73100616016427</v>
      </c>
      <c r="F56" s="122">
        <v>-11.548556430446183</v>
      </c>
      <c r="G56" s="105"/>
      <c r="H56" s="98"/>
      <c r="I56" s="105"/>
      <c r="J56" s="105"/>
      <c r="K56" s="105"/>
      <c r="L56" s="105"/>
      <c r="M56" s="3"/>
    </row>
    <row r="57" spans="1:13" ht="21.9" customHeight="1" x14ac:dyDescent="0.25">
      <c r="A57" s="84"/>
      <c r="B57" s="142">
        <f>'第１,２,３表'!B57</f>
        <v>44197</v>
      </c>
      <c r="C57" s="122">
        <v>1.6602809706258057</v>
      </c>
      <c r="D57" s="122">
        <v>4.8010973936899859</v>
      </c>
      <c r="E57" s="122">
        <v>25.411764705882362</v>
      </c>
      <c r="F57" s="122">
        <v>58.753709198813056</v>
      </c>
      <c r="G57" s="105"/>
      <c r="H57" s="98"/>
      <c r="I57" s="105"/>
      <c r="J57" s="105"/>
      <c r="K57" s="105"/>
      <c r="L57" s="105"/>
      <c r="M57" s="3"/>
    </row>
    <row r="58" spans="1:13" ht="21.9" customHeight="1" x14ac:dyDescent="0.25">
      <c r="A58" s="84"/>
      <c r="B58" s="142">
        <f>'第１,２,３表'!B58</f>
        <v>44562</v>
      </c>
      <c r="C58" s="122">
        <v>10.531496062992129</v>
      </c>
      <c r="D58" s="122">
        <v>7.8319006685768855</v>
      </c>
      <c r="E58" s="122">
        <v>-6.2998405103668276</v>
      </c>
      <c r="F58" s="122">
        <v>-36.586901763224191</v>
      </c>
      <c r="G58" s="105"/>
      <c r="H58" s="98"/>
      <c r="I58" s="105"/>
      <c r="J58" s="105"/>
      <c r="K58" s="105"/>
      <c r="L58" s="105"/>
      <c r="M58" s="3"/>
    </row>
    <row r="59" spans="1:13" ht="21.9" customHeight="1" x14ac:dyDescent="0.25">
      <c r="A59" s="84"/>
      <c r="B59" s="150">
        <f>'第１,２,３表'!B59</f>
        <v>44927</v>
      </c>
      <c r="C59" s="128">
        <f>(C40/C39-1)*100</f>
        <v>-1.5138023152270752</v>
      </c>
      <c r="D59" s="128">
        <f>(D40/D39-1)*100</f>
        <v>-14.171833480956597</v>
      </c>
      <c r="E59" s="128">
        <f>(E40/E39-1)*100</f>
        <v>-2.9787234042553234</v>
      </c>
      <c r="F59" s="128">
        <f>(F40/F39-1)*100</f>
        <v>54.121151936444868</v>
      </c>
      <c r="G59" s="105"/>
      <c r="H59" s="105"/>
      <c r="I59" s="105"/>
      <c r="J59" s="105"/>
      <c r="K59" s="105"/>
      <c r="L59" s="105"/>
      <c r="M59" s="3"/>
    </row>
  </sheetData>
  <mergeCells count="16">
    <mergeCell ref="B33:B34"/>
    <mergeCell ref="C33:C34"/>
    <mergeCell ref="D33:D34"/>
    <mergeCell ref="E33:E34"/>
    <mergeCell ref="I3:I4"/>
    <mergeCell ref="J3:J4"/>
    <mergeCell ref="K3:K4"/>
    <mergeCell ref="A4:A5"/>
    <mergeCell ref="A7:A8"/>
    <mergeCell ref="A9:A10"/>
    <mergeCell ref="A2:A3"/>
    <mergeCell ref="B3:B4"/>
    <mergeCell ref="C3:C4"/>
    <mergeCell ref="D3:D4"/>
    <mergeCell ref="E3:E4"/>
    <mergeCell ref="H3:H4"/>
  </mergeCells>
  <phoneticPr fontId="3"/>
  <conditionalFormatting sqref="A1:XFD1048576">
    <cfRule type="containsText" dxfId="7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527C9-C26B-485C-A699-AF47A0A9A52A}">
  <sheetPr>
    <tabColor rgb="FF92D050"/>
  </sheetPr>
  <dimension ref="A1:AT360"/>
  <sheetViews>
    <sheetView showGridLines="0" showWhiteSpace="0" view="pageBreakPreview" topLeftCell="A94" zoomScale="40" zoomScaleNormal="40" zoomScaleSheetLayoutView="40" zoomScalePageLayoutView="39" workbookViewId="0">
      <selection activeCell="K28" sqref="K28"/>
    </sheetView>
  </sheetViews>
  <sheetFormatPr defaultColWidth="20.59765625" defaultRowHeight="27.9" customHeight="1" x14ac:dyDescent="0.2"/>
  <cols>
    <col min="1" max="1" width="20.59765625" style="22" customWidth="1"/>
    <col min="2" max="2" width="19.296875" style="22" customWidth="1"/>
    <col min="3" max="3" width="23.5" style="22" customWidth="1"/>
    <col min="4" max="16384" width="20.59765625" style="22"/>
  </cols>
  <sheetData>
    <row r="1" spans="1:34" ht="27.9" customHeight="1" x14ac:dyDescent="0.2">
      <c r="A1" s="23"/>
      <c r="B1" s="162" t="s">
        <v>31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63"/>
      <c r="S1" s="23"/>
      <c r="T1" s="23"/>
      <c r="U1" s="163"/>
    </row>
    <row r="2" spans="1:34" ht="27.9" customHeight="1" x14ac:dyDescent="0.2">
      <c r="A2" s="474" t="s">
        <v>32</v>
      </c>
      <c r="B2" s="163" t="s">
        <v>33</v>
      </c>
      <c r="C2" s="23"/>
      <c r="D2" s="163"/>
      <c r="E2" s="163"/>
      <c r="F2" s="163"/>
      <c r="G2" s="163"/>
      <c r="H2" s="163"/>
      <c r="I2" s="163"/>
      <c r="J2" s="163"/>
      <c r="K2" s="163"/>
      <c r="L2" s="164"/>
      <c r="M2" s="163"/>
      <c r="N2" s="163"/>
      <c r="O2" s="163"/>
      <c r="P2" s="163"/>
      <c r="Q2" s="163"/>
      <c r="R2" s="163"/>
      <c r="S2" s="163"/>
      <c r="T2" s="163"/>
      <c r="U2" s="164" t="s">
        <v>34</v>
      </c>
      <c r="V2" s="25"/>
      <c r="W2" s="25"/>
    </row>
    <row r="3" spans="1:34" ht="27.9" customHeight="1" x14ac:dyDescent="0.2">
      <c r="A3" s="474"/>
      <c r="B3" s="165"/>
      <c r="C3" s="166"/>
      <c r="D3" s="471" t="s">
        <v>35</v>
      </c>
      <c r="E3" s="478"/>
      <c r="F3" s="479"/>
      <c r="G3" s="478" t="s">
        <v>36</v>
      </c>
      <c r="H3" s="478"/>
      <c r="I3" s="478"/>
      <c r="J3" s="471" t="s">
        <v>37</v>
      </c>
      <c r="K3" s="472"/>
      <c r="L3" s="473"/>
      <c r="M3" s="478" t="s">
        <v>38</v>
      </c>
      <c r="N3" s="472"/>
      <c r="O3" s="472"/>
      <c r="P3" s="471" t="s">
        <v>39</v>
      </c>
      <c r="Q3" s="472"/>
      <c r="R3" s="473"/>
      <c r="S3" s="471" t="s">
        <v>40</v>
      </c>
      <c r="T3" s="472"/>
      <c r="U3" s="473"/>
      <c r="V3" s="26"/>
      <c r="X3" s="25"/>
      <c r="Y3" s="25"/>
      <c r="Z3" s="25"/>
      <c r="AA3" s="25"/>
      <c r="AB3" s="25"/>
      <c r="AC3" s="25"/>
      <c r="AD3" s="25"/>
      <c r="AE3" s="25"/>
    </row>
    <row r="4" spans="1:34" ht="27.9" customHeight="1" x14ac:dyDescent="0.2">
      <c r="A4" s="474">
        <f>'第１,２,３表'!A4:A5</f>
        <v>5</v>
      </c>
      <c r="B4" s="167" t="s">
        <v>41</v>
      </c>
      <c r="C4" s="163"/>
      <c r="D4" s="168" t="s">
        <v>42</v>
      </c>
      <c r="E4" s="169" t="s">
        <v>43</v>
      </c>
      <c r="F4" s="170" t="s">
        <v>44</v>
      </c>
      <c r="G4" s="171" t="s">
        <v>42</v>
      </c>
      <c r="H4" s="169" t="s">
        <v>43</v>
      </c>
      <c r="I4" s="169" t="s">
        <v>44</v>
      </c>
      <c r="J4" s="172" t="s">
        <v>42</v>
      </c>
      <c r="K4" s="173" t="s">
        <v>43</v>
      </c>
      <c r="L4" s="174" t="s">
        <v>44</v>
      </c>
      <c r="M4" s="175" t="s">
        <v>42</v>
      </c>
      <c r="N4" s="173" t="s">
        <v>43</v>
      </c>
      <c r="O4" s="173" t="s">
        <v>44</v>
      </c>
      <c r="P4" s="172" t="s">
        <v>42</v>
      </c>
      <c r="Q4" s="173" t="s">
        <v>43</v>
      </c>
      <c r="R4" s="174" t="s">
        <v>44</v>
      </c>
      <c r="S4" s="172" t="s">
        <v>42</v>
      </c>
      <c r="T4" s="173" t="s">
        <v>43</v>
      </c>
      <c r="U4" s="174" t="s">
        <v>44</v>
      </c>
      <c r="V4" s="28"/>
      <c r="Z4" s="26"/>
      <c r="AA4" s="26"/>
      <c r="AB4" s="26"/>
      <c r="AC4" s="26"/>
      <c r="AD4" s="26"/>
      <c r="AE4" s="26"/>
    </row>
    <row r="5" spans="1:34" ht="27.9" customHeight="1" x14ac:dyDescent="0.2">
      <c r="A5" s="474"/>
      <c r="B5" s="167" t="s">
        <v>45</v>
      </c>
      <c r="C5" s="175" t="s">
        <v>4</v>
      </c>
      <c r="D5" s="176"/>
      <c r="E5" s="169" t="s">
        <v>46</v>
      </c>
      <c r="F5" s="170" t="s">
        <v>47</v>
      </c>
      <c r="G5" s="163"/>
      <c r="H5" s="169" t="s">
        <v>46</v>
      </c>
      <c r="I5" s="169" t="s">
        <v>47</v>
      </c>
      <c r="J5" s="176"/>
      <c r="K5" s="173" t="s">
        <v>46</v>
      </c>
      <c r="L5" s="174" t="s">
        <v>47</v>
      </c>
      <c r="M5" s="163"/>
      <c r="N5" s="173" t="s">
        <v>46</v>
      </c>
      <c r="O5" s="173" t="s">
        <v>47</v>
      </c>
      <c r="P5" s="176"/>
      <c r="Q5" s="173" t="s">
        <v>46</v>
      </c>
      <c r="R5" s="174" t="s">
        <v>47</v>
      </c>
      <c r="S5" s="176"/>
      <c r="T5" s="173" t="s">
        <v>46</v>
      </c>
      <c r="U5" s="174" t="s">
        <v>47</v>
      </c>
      <c r="V5" s="28"/>
      <c r="Z5" s="29"/>
      <c r="AA5" s="29"/>
      <c r="AB5" s="29"/>
      <c r="AC5" s="29"/>
      <c r="AD5" s="29"/>
      <c r="AE5" s="29"/>
    </row>
    <row r="6" spans="1:34" ht="27.9" customHeight="1" x14ac:dyDescent="0.2">
      <c r="A6" s="23"/>
      <c r="B6" s="177"/>
      <c r="C6" s="178" t="s">
        <v>48</v>
      </c>
      <c r="D6" s="179" t="s">
        <v>49</v>
      </c>
      <c r="E6" s="180" t="s">
        <v>50</v>
      </c>
      <c r="F6" s="181" t="s">
        <v>50</v>
      </c>
      <c r="G6" s="182" t="s">
        <v>49</v>
      </c>
      <c r="H6" s="180" t="s">
        <v>50</v>
      </c>
      <c r="I6" s="180" t="s">
        <v>50</v>
      </c>
      <c r="J6" s="183" t="s">
        <v>49</v>
      </c>
      <c r="K6" s="184" t="s">
        <v>50</v>
      </c>
      <c r="L6" s="185" t="s">
        <v>50</v>
      </c>
      <c r="M6" s="186" t="s">
        <v>49</v>
      </c>
      <c r="N6" s="184" t="s">
        <v>50</v>
      </c>
      <c r="O6" s="184" t="s">
        <v>50</v>
      </c>
      <c r="P6" s="183" t="s">
        <v>49</v>
      </c>
      <c r="Q6" s="184" t="s">
        <v>50</v>
      </c>
      <c r="R6" s="185" t="s">
        <v>50</v>
      </c>
      <c r="S6" s="183" t="s">
        <v>49</v>
      </c>
      <c r="T6" s="184" t="s">
        <v>50</v>
      </c>
      <c r="U6" s="185" t="s">
        <v>50</v>
      </c>
      <c r="V6" s="28"/>
      <c r="W6" s="30"/>
      <c r="Z6" s="29"/>
      <c r="AA6" s="29"/>
      <c r="AB6" s="29"/>
      <c r="AC6" s="29"/>
      <c r="AD6" s="29"/>
      <c r="AE6" s="29"/>
    </row>
    <row r="7" spans="1:34" ht="27.9" customHeight="1" x14ac:dyDescent="0.2">
      <c r="A7" s="23"/>
      <c r="B7" s="167"/>
      <c r="C7" s="187">
        <f>'第１,２,３表'!B5</f>
        <v>43101</v>
      </c>
      <c r="D7" s="188">
        <v>263601</v>
      </c>
      <c r="E7" s="189">
        <v>223326</v>
      </c>
      <c r="F7" s="190">
        <v>40275</v>
      </c>
      <c r="G7" s="191">
        <v>293685</v>
      </c>
      <c r="H7" s="189">
        <v>249456</v>
      </c>
      <c r="I7" s="189">
        <v>44229</v>
      </c>
      <c r="J7" s="188">
        <v>257250</v>
      </c>
      <c r="K7" s="189">
        <v>217721</v>
      </c>
      <c r="L7" s="190">
        <v>39529</v>
      </c>
      <c r="M7" s="191">
        <v>204517</v>
      </c>
      <c r="N7" s="189">
        <v>181761</v>
      </c>
      <c r="O7" s="189">
        <v>22756</v>
      </c>
      <c r="P7" s="188">
        <v>192625</v>
      </c>
      <c r="Q7" s="189">
        <v>167988</v>
      </c>
      <c r="R7" s="190">
        <v>24637</v>
      </c>
      <c r="S7" s="188">
        <v>228078</v>
      </c>
      <c r="T7" s="189">
        <v>202248</v>
      </c>
      <c r="U7" s="190">
        <v>25830</v>
      </c>
      <c r="V7" s="31"/>
      <c r="W7" s="30"/>
      <c r="X7" s="30"/>
      <c r="Y7" s="30"/>
      <c r="Z7" s="29"/>
      <c r="AA7" s="29"/>
      <c r="AB7" s="29"/>
      <c r="AC7" s="29"/>
      <c r="AD7" s="29"/>
      <c r="AE7" s="29"/>
    </row>
    <row r="8" spans="1:34" ht="27.9" customHeight="1" x14ac:dyDescent="0.2">
      <c r="A8" s="23"/>
      <c r="B8" s="167"/>
      <c r="C8" s="192" t="str">
        <f>'第１,２,３表'!B6</f>
        <v>令和元年</v>
      </c>
      <c r="D8" s="193">
        <v>259006</v>
      </c>
      <c r="E8" s="189">
        <v>222281</v>
      </c>
      <c r="F8" s="190">
        <v>36725</v>
      </c>
      <c r="G8" s="194">
        <v>364062</v>
      </c>
      <c r="H8" s="189">
        <v>328432</v>
      </c>
      <c r="I8" s="189">
        <v>35630</v>
      </c>
      <c r="J8" s="193">
        <v>260005</v>
      </c>
      <c r="K8" s="189">
        <v>220318</v>
      </c>
      <c r="L8" s="190">
        <v>39687</v>
      </c>
      <c r="M8" s="194">
        <v>208603</v>
      </c>
      <c r="N8" s="189">
        <v>182657</v>
      </c>
      <c r="O8" s="189">
        <v>25946</v>
      </c>
      <c r="P8" s="193">
        <v>198841</v>
      </c>
      <c r="Q8" s="189">
        <v>175645</v>
      </c>
      <c r="R8" s="190">
        <v>23196</v>
      </c>
      <c r="S8" s="193">
        <v>209401</v>
      </c>
      <c r="T8" s="189">
        <v>188295</v>
      </c>
      <c r="U8" s="190">
        <v>21106</v>
      </c>
      <c r="V8" s="31"/>
      <c r="W8" s="30"/>
      <c r="X8" s="30"/>
      <c r="Y8" s="30"/>
      <c r="Z8" s="32"/>
      <c r="AA8" s="32"/>
      <c r="AB8" s="32"/>
      <c r="AC8" s="32"/>
      <c r="AD8" s="32"/>
      <c r="AE8" s="32"/>
    </row>
    <row r="9" spans="1:34" ht="27.9" customHeight="1" x14ac:dyDescent="0.2">
      <c r="A9" s="23"/>
      <c r="B9" s="167"/>
      <c r="C9" s="192">
        <f>'第１,２,３表'!B7</f>
        <v>43831</v>
      </c>
      <c r="D9" s="193">
        <v>257076</v>
      </c>
      <c r="E9" s="189">
        <v>219412</v>
      </c>
      <c r="F9" s="190">
        <v>37664</v>
      </c>
      <c r="G9" s="194">
        <v>350025</v>
      </c>
      <c r="H9" s="189">
        <v>290844</v>
      </c>
      <c r="I9" s="189">
        <v>59181</v>
      </c>
      <c r="J9" s="193">
        <v>262985</v>
      </c>
      <c r="K9" s="189">
        <v>221388</v>
      </c>
      <c r="L9" s="190">
        <v>41597</v>
      </c>
      <c r="M9" s="194">
        <v>229804</v>
      </c>
      <c r="N9" s="189">
        <v>193849</v>
      </c>
      <c r="O9" s="189">
        <v>35955</v>
      </c>
      <c r="P9" s="193">
        <v>180627</v>
      </c>
      <c r="Q9" s="189">
        <v>161047</v>
      </c>
      <c r="R9" s="190">
        <v>19580</v>
      </c>
      <c r="S9" s="193">
        <v>235122</v>
      </c>
      <c r="T9" s="189">
        <v>201915</v>
      </c>
      <c r="U9" s="190">
        <v>33207</v>
      </c>
      <c r="V9" s="31"/>
      <c r="W9" s="30"/>
      <c r="X9" s="30"/>
      <c r="Y9" s="30"/>
      <c r="Z9" s="32"/>
      <c r="AA9" s="32"/>
      <c r="AB9" s="32"/>
      <c r="AC9" s="32"/>
      <c r="AD9" s="32"/>
      <c r="AE9" s="32"/>
    </row>
    <row r="10" spans="1:34" ht="27.9" customHeight="1" x14ac:dyDescent="0.2">
      <c r="A10" s="23"/>
      <c r="B10" s="167" t="s">
        <v>51</v>
      </c>
      <c r="C10" s="192">
        <f>'第１,２,３表'!B8</f>
        <v>44197</v>
      </c>
      <c r="D10" s="188">
        <v>264859</v>
      </c>
      <c r="E10" s="195">
        <v>224209</v>
      </c>
      <c r="F10" s="190">
        <v>40650</v>
      </c>
      <c r="G10" s="194">
        <v>349792</v>
      </c>
      <c r="H10" s="195">
        <v>289234</v>
      </c>
      <c r="I10" s="189">
        <v>60558</v>
      </c>
      <c r="J10" s="193">
        <v>274068</v>
      </c>
      <c r="K10" s="195">
        <v>233437</v>
      </c>
      <c r="L10" s="196">
        <v>40631</v>
      </c>
      <c r="M10" s="191">
        <v>243563</v>
      </c>
      <c r="N10" s="195">
        <v>204436</v>
      </c>
      <c r="O10" s="191">
        <v>39127</v>
      </c>
      <c r="P10" s="188">
        <v>157407</v>
      </c>
      <c r="Q10" s="195">
        <v>147187</v>
      </c>
      <c r="R10" s="196">
        <v>10220</v>
      </c>
      <c r="S10" s="188">
        <v>279097</v>
      </c>
      <c r="T10" s="195">
        <v>223673</v>
      </c>
      <c r="U10" s="196">
        <v>55424</v>
      </c>
      <c r="V10" s="31"/>
      <c r="W10" s="33"/>
      <c r="X10" s="30"/>
      <c r="Y10" s="30"/>
      <c r="Z10" s="32"/>
      <c r="AA10" s="32"/>
      <c r="AB10" s="32"/>
      <c r="AC10" s="32"/>
      <c r="AD10" s="32"/>
      <c r="AE10" s="32"/>
    </row>
    <row r="11" spans="1:34" ht="27.9" customHeight="1" x14ac:dyDescent="0.2">
      <c r="A11" s="23"/>
      <c r="B11" s="167" t="s">
        <v>52</v>
      </c>
      <c r="C11" s="192">
        <f>'第１,２,３表'!B9</f>
        <v>44562</v>
      </c>
      <c r="D11" s="188">
        <v>267624</v>
      </c>
      <c r="E11" s="195">
        <v>226362</v>
      </c>
      <c r="F11" s="190">
        <v>41262</v>
      </c>
      <c r="G11" s="194">
        <v>332261</v>
      </c>
      <c r="H11" s="195">
        <v>275769</v>
      </c>
      <c r="I11" s="189">
        <v>56492</v>
      </c>
      <c r="J11" s="193">
        <v>298493</v>
      </c>
      <c r="K11" s="195">
        <v>248571</v>
      </c>
      <c r="L11" s="196">
        <v>49922</v>
      </c>
      <c r="M11" s="191">
        <v>259995</v>
      </c>
      <c r="N11" s="195">
        <v>221593</v>
      </c>
      <c r="O11" s="191">
        <v>38402</v>
      </c>
      <c r="P11" s="188">
        <v>261463</v>
      </c>
      <c r="Q11" s="195">
        <v>218010</v>
      </c>
      <c r="R11" s="196">
        <v>43453</v>
      </c>
      <c r="S11" s="188">
        <v>279304</v>
      </c>
      <c r="T11" s="195">
        <v>232882</v>
      </c>
      <c r="U11" s="196">
        <v>46422</v>
      </c>
      <c r="V11" s="31"/>
      <c r="W11" s="33"/>
      <c r="X11" s="33"/>
      <c r="Y11" s="33"/>
      <c r="Z11" s="33"/>
      <c r="AA11" s="32"/>
      <c r="AB11" s="32"/>
      <c r="AC11" s="32"/>
      <c r="AD11" s="32"/>
      <c r="AE11" s="32"/>
    </row>
    <row r="12" spans="1:34" ht="27.9" customHeight="1" x14ac:dyDescent="0.25">
      <c r="A12" s="23"/>
      <c r="B12" s="167"/>
      <c r="C12" s="192">
        <f>'第１,２,３表'!B10</f>
        <v>44927</v>
      </c>
      <c r="D12" s="197">
        <v>264172</v>
      </c>
      <c r="E12" s="198">
        <v>223818</v>
      </c>
      <c r="F12" s="199">
        <v>40354</v>
      </c>
      <c r="G12" s="194">
        <v>320458</v>
      </c>
      <c r="H12" s="195">
        <v>278745</v>
      </c>
      <c r="I12" s="189">
        <v>41713</v>
      </c>
      <c r="J12" s="193">
        <v>288146</v>
      </c>
      <c r="K12" s="195">
        <v>239258</v>
      </c>
      <c r="L12" s="196">
        <v>48888</v>
      </c>
      <c r="M12" s="191">
        <v>217625</v>
      </c>
      <c r="N12" s="195">
        <v>189519</v>
      </c>
      <c r="O12" s="191">
        <v>28106</v>
      </c>
      <c r="P12" s="188">
        <v>264825</v>
      </c>
      <c r="Q12" s="195">
        <v>223071</v>
      </c>
      <c r="R12" s="196">
        <v>41754</v>
      </c>
      <c r="S12" s="188">
        <v>275483</v>
      </c>
      <c r="T12" s="195">
        <v>229510</v>
      </c>
      <c r="U12" s="196">
        <v>45973</v>
      </c>
      <c r="V12" s="34"/>
      <c r="W12" s="33"/>
      <c r="X12" s="33"/>
      <c r="Y12" s="33"/>
      <c r="Z12" s="33"/>
      <c r="AA12" s="32"/>
      <c r="AB12" s="32"/>
      <c r="AC12" s="32"/>
      <c r="AD12" s="32"/>
      <c r="AE12" s="32"/>
    </row>
    <row r="13" spans="1:34" ht="27.9" customHeight="1" x14ac:dyDescent="0.25">
      <c r="A13" s="23"/>
      <c r="B13" s="167"/>
      <c r="C13" s="200">
        <f>$A$4</f>
        <v>5</v>
      </c>
      <c r="D13" s="201">
        <v>224008</v>
      </c>
      <c r="E13" s="202">
        <v>221747</v>
      </c>
      <c r="F13" s="203">
        <v>2261</v>
      </c>
      <c r="G13" s="204">
        <v>279478</v>
      </c>
      <c r="H13" s="202">
        <v>279344</v>
      </c>
      <c r="I13" s="205">
        <v>134</v>
      </c>
      <c r="J13" s="201">
        <v>239680</v>
      </c>
      <c r="K13" s="202">
        <v>237155</v>
      </c>
      <c r="L13" s="203">
        <v>2525</v>
      </c>
      <c r="M13" s="204">
        <v>193939</v>
      </c>
      <c r="N13" s="202">
        <v>191883</v>
      </c>
      <c r="O13" s="205">
        <v>2056</v>
      </c>
      <c r="P13" s="201">
        <v>218850</v>
      </c>
      <c r="Q13" s="202">
        <v>218850</v>
      </c>
      <c r="R13" s="206">
        <v>0</v>
      </c>
      <c r="S13" s="201">
        <v>240320</v>
      </c>
      <c r="T13" s="202">
        <v>240187</v>
      </c>
      <c r="U13" s="206">
        <v>133</v>
      </c>
      <c r="V13" s="34"/>
      <c r="W13" s="33"/>
      <c r="X13" s="33"/>
      <c r="Y13" s="33"/>
      <c r="Z13" s="33"/>
      <c r="AA13" s="31"/>
      <c r="AB13" s="31"/>
      <c r="AC13" s="31"/>
      <c r="AD13" s="31"/>
      <c r="AE13" s="31"/>
    </row>
    <row r="14" spans="1:34" ht="27.9" customHeight="1" x14ac:dyDescent="0.25">
      <c r="A14" s="23"/>
      <c r="B14" s="167"/>
      <c r="C14" s="207" t="s">
        <v>11</v>
      </c>
      <c r="D14" s="193">
        <v>222474</v>
      </c>
      <c r="E14" s="195">
        <v>220543</v>
      </c>
      <c r="F14" s="190">
        <v>1931</v>
      </c>
      <c r="G14" s="194">
        <v>276862</v>
      </c>
      <c r="H14" s="195">
        <v>276608</v>
      </c>
      <c r="I14" s="189">
        <v>254</v>
      </c>
      <c r="J14" s="193">
        <v>236873</v>
      </c>
      <c r="K14" s="195">
        <v>234965</v>
      </c>
      <c r="L14" s="196">
        <v>1908</v>
      </c>
      <c r="M14" s="191">
        <v>186309</v>
      </c>
      <c r="N14" s="195">
        <v>186309</v>
      </c>
      <c r="O14" s="191">
        <v>0</v>
      </c>
      <c r="P14" s="188">
        <v>223583</v>
      </c>
      <c r="Q14" s="195">
        <v>222842</v>
      </c>
      <c r="R14" s="196">
        <v>741</v>
      </c>
      <c r="S14" s="188">
        <v>238211</v>
      </c>
      <c r="T14" s="195">
        <v>237790</v>
      </c>
      <c r="U14" s="196">
        <v>421</v>
      </c>
      <c r="V14" s="34"/>
      <c r="W14" s="35"/>
      <c r="X14" s="33"/>
      <c r="Y14" s="33"/>
      <c r="Z14" s="33"/>
      <c r="AA14" s="31"/>
      <c r="AB14" s="31"/>
      <c r="AC14" s="31"/>
      <c r="AD14" s="31"/>
      <c r="AE14" s="31"/>
      <c r="AH14" s="36"/>
    </row>
    <row r="15" spans="1:34" ht="27.9" customHeight="1" x14ac:dyDescent="0.25">
      <c r="A15" s="23"/>
      <c r="B15" s="167" t="s">
        <v>53</v>
      </c>
      <c r="C15" s="207" t="s">
        <v>12</v>
      </c>
      <c r="D15" s="193">
        <v>232047</v>
      </c>
      <c r="E15" s="195">
        <v>220577</v>
      </c>
      <c r="F15" s="190">
        <v>11470</v>
      </c>
      <c r="G15" s="194">
        <v>295761</v>
      </c>
      <c r="H15" s="195">
        <v>276940</v>
      </c>
      <c r="I15" s="189">
        <v>18821</v>
      </c>
      <c r="J15" s="193">
        <v>254317</v>
      </c>
      <c r="K15" s="195">
        <v>237587</v>
      </c>
      <c r="L15" s="196">
        <v>16730</v>
      </c>
      <c r="M15" s="191">
        <v>216430</v>
      </c>
      <c r="N15" s="195">
        <v>185070</v>
      </c>
      <c r="O15" s="191">
        <v>31360</v>
      </c>
      <c r="P15" s="188">
        <v>222569</v>
      </c>
      <c r="Q15" s="195">
        <v>222569</v>
      </c>
      <c r="R15" s="196">
        <v>0</v>
      </c>
      <c r="S15" s="188">
        <v>295042</v>
      </c>
      <c r="T15" s="195">
        <v>243202</v>
      </c>
      <c r="U15" s="196">
        <v>51840</v>
      </c>
      <c r="V15" s="34"/>
      <c r="W15" s="37"/>
      <c r="AA15" s="31"/>
      <c r="AB15" s="31"/>
      <c r="AC15" s="31"/>
      <c r="AD15" s="31"/>
      <c r="AE15" s="31"/>
      <c r="AH15" s="36"/>
    </row>
    <row r="16" spans="1:34" ht="27.9" customHeight="1" x14ac:dyDescent="0.25">
      <c r="A16" s="23"/>
      <c r="B16" s="167"/>
      <c r="C16" s="207" t="s">
        <v>13</v>
      </c>
      <c r="D16" s="193">
        <v>232380</v>
      </c>
      <c r="E16" s="195">
        <v>227271</v>
      </c>
      <c r="F16" s="190">
        <v>5109</v>
      </c>
      <c r="G16" s="194">
        <v>292260</v>
      </c>
      <c r="H16" s="195">
        <v>272569</v>
      </c>
      <c r="I16" s="189">
        <v>19691</v>
      </c>
      <c r="J16" s="193">
        <v>249770</v>
      </c>
      <c r="K16" s="195">
        <v>243311</v>
      </c>
      <c r="L16" s="196">
        <v>6459</v>
      </c>
      <c r="M16" s="191">
        <v>195083</v>
      </c>
      <c r="N16" s="195">
        <v>195052</v>
      </c>
      <c r="O16" s="191">
        <v>31</v>
      </c>
      <c r="P16" s="188">
        <v>223249</v>
      </c>
      <c r="Q16" s="195">
        <v>222823</v>
      </c>
      <c r="R16" s="196">
        <v>426</v>
      </c>
      <c r="S16" s="188">
        <v>237804</v>
      </c>
      <c r="T16" s="195">
        <v>233767</v>
      </c>
      <c r="U16" s="196">
        <v>4037</v>
      </c>
      <c r="V16" s="34"/>
      <c r="W16" s="37"/>
      <c r="X16" s="37"/>
      <c r="Y16" s="37"/>
      <c r="Z16" s="37"/>
      <c r="AA16" s="31"/>
      <c r="AB16" s="31"/>
      <c r="AC16" s="31"/>
      <c r="AD16" s="31"/>
      <c r="AE16" s="31"/>
    </row>
    <row r="17" spans="1:36" ht="27.9" customHeight="1" x14ac:dyDescent="0.25">
      <c r="A17" s="23"/>
      <c r="B17" s="167"/>
      <c r="C17" s="207" t="s">
        <v>14</v>
      </c>
      <c r="D17" s="193">
        <v>228225</v>
      </c>
      <c r="E17" s="195">
        <v>222308</v>
      </c>
      <c r="F17" s="190">
        <v>5917</v>
      </c>
      <c r="G17" s="194">
        <v>279473</v>
      </c>
      <c r="H17" s="195">
        <v>262109</v>
      </c>
      <c r="I17" s="189">
        <v>17364</v>
      </c>
      <c r="J17" s="193">
        <v>242654</v>
      </c>
      <c r="K17" s="195">
        <v>239055</v>
      </c>
      <c r="L17" s="196">
        <v>3599</v>
      </c>
      <c r="M17" s="191">
        <v>195629</v>
      </c>
      <c r="N17" s="195">
        <v>188907</v>
      </c>
      <c r="O17" s="191">
        <v>6722</v>
      </c>
      <c r="P17" s="188">
        <v>213787</v>
      </c>
      <c r="Q17" s="195">
        <v>213714</v>
      </c>
      <c r="R17" s="196">
        <v>73</v>
      </c>
      <c r="S17" s="188">
        <v>226921</v>
      </c>
      <c r="T17" s="195">
        <v>226377</v>
      </c>
      <c r="U17" s="196">
        <v>544</v>
      </c>
      <c r="V17" s="34"/>
      <c r="W17" s="37"/>
      <c r="X17" s="37"/>
      <c r="Y17" s="37"/>
      <c r="Z17" s="37"/>
      <c r="AA17" s="31"/>
      <c r="AB17" s="31"/>
      <c r="AC17" s="31"/>
      <c r="AD17" s="31"/>
      <c r="AE17" s="31"/>
      <c r="AI17" s="36"/>
      <c r="AJ17" s="36"/>
    </row>
    <row r="18" spans="1:36" ht="27.9" customHeight="1" x14ac:dyDescent="0.25">
      <c r="A18" s="23"/>
      <c r="B18" s="167"/>
      <c r="C18" s="207" t="s">
        <v>15</v>
      </c>
      <c r="D18" s="193">
        <v>356629</v>
      </c>
      <c r="E18" s="195">
        <v>224696</v>
      </c>
      <c r="F18" s="190">
        <v>131933</v>
      </c>
      <c r="G18" s="194">
        <v>352461</v>
      </c>
      <c r="H18" s="195">
        <v>273763</v>
      </c>
      <c r="I18" s="189">
        <v>78698</v>
      </c>
      <c r="J18" s="193">
        <v>385505</v>
      </c>
      <c r="K18" s="195">
        <v>239621</v>
      </c>
      <c r="L18" s="196">
        <v>145884</v>
      </c>
      <c r="M18" s="191">
        <v>233484</v>
      </c>
      <c r="N18" s="195">
        <v>190394</v>
      </c>
      <c r="O18" s="191">
        <v>43090</v>
      </c>
      <c r="P18" s="188">
        <v>460882</v>
      </c>
      <c r="Q18" s="195">
        <v>231786</v>
      </c>
      <c r="R18" s="196">
        <v>229096</v>
      </c>
      <c r="S18" s="188">
        <v>338290</v>
      </c>
      <c r="T18" s="195">
        <v>239573</v>
      </c>
      <c r="U18" s="196">
        <v>98717</v>
      </c>
      <c r="V18" s="34"/>
      <c r="W18" s="31"/>
      <c r="X18" s="37"/>
      <c r="Y18" s="37"/>
      <c r="Z18" s="37"/>
      <c r="AA18" s="31"/>
      <c r="AB18" s="31"/>
      <c r="AC18" s="31"/>
      <c r="AD18" s="31"/>
      <c r="AE18" s="31"/>
    </row>
    <row r="19" spans="1:36" ht="27.9" customHeight="1" x14ac:dyDescent="0.25">
      <c r="A19" s="23"/>
      <c r="B19" s="167" t="s">
        <v>54</v>
      </c>
      <c r="C19" s="207" t="s">
        <v>16</v>
      </c>
      <c r="D19" s="193">
        <v>288938</v>
      </c>
      <c r="E19" s="195">
        <v>224168</v>
      </c>
      <c r="F19" s="190">
        <v>64770</v>
      </c>
      <c r="G19" s="194">
        <v>371110</v>
      </c>
      <c r="H19" s="195">
        <v>282482</v>
      </c>
      <c r="I19" s="189">
        <v>88628</v>
      </c>
      <c r="J19" s="193">
        <v>324843</v>
      </c>
      <c r="K19" s="195">
        <v>235535</v>
      </c>
      <c r="L19" s="196">
        <v>89308</v>
      </c>
      <c r="M19" s="191">
        <v>232687</v>
      </c>
      <c r="N19" s="195">
        <v>180353</v>
      </c>
      <c r="O19" s="191">
        <v>52334</v>
      </c>
      <c r="P19" s="188">
        <v>228055</v>
      </c>
      <c r="Q19" s="195">
        <v>221277</v>
      </c>
      <c r="R19" s="196">
        <v>6778</v>
      </c>
      <c r="S19" s="188">
        <v>362567</v>
      </c>
      <c r="T19" s="195">
        <v>223127</v>
      </c>
      <c r="U19" s="196">
        <v>139440</v>
      </c>
      <c r="V19" s="34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6" ht="27.9" customHeight="1" x14ac:dyDescent="0.25">
      <c r="A20" s="23"/>
      <c r="B20" s="167"/>
      <c r="C20" s="207" t="s">
        <v>17</v>
      </c>
      <c r="D20" s="193">
        <v>239897</v>
      </c>
      <c r="E20" s="195">
        <v>224728</v>
      </c>
      <c r="F20" s="190">
        <v>15169</v>
      </c>
      <c r="G20" s="194">
        <v>333916</v>
      </c>
      <c r="H20" s="195">
        <v>277967</v>
      </c>
      <c r="I20" s="189">
        <v>55949</v>
      </c>
      <c r="J20" s="193">
        <v>261394</v>
      </c>
      <c r="K20" s="195">
        <v>237475</v>
      </c>
      <c r="L20" s="196">
        <v>23919</v>
      </c>
      <c r="M20" s="191">
        <v>217571</v>
      </c>
      <c r="N20" s="195">
        <v>188824</v>
      </c>
      <c r="O20" s="191">
        <v>28747</v>
      </c>
      <c r="P20" s="188">
        <v>233138</v>
      </c>
      <c r="Q20" s="195">
        <v>224841</v>
      </c>
      <c r="R20" s="196">
        <v>8297</v>
      </c>
      <c r="S20" s="188">
        <v>247497</v>
      </c>
      <c r="T20" s="195">
        <v>218040</v>
      </c>
      <c r="U20" s="196">
        <v>29457</v>
      </c>
      <c r="V20" s="34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6" ht="27.9" customHeight="1" x14ac:dyDescent="0.25">
      <c r="A21" s="23"/>
      <c r="B21" s="167"/>
      <c r="C21" s="207" t="s">
        <v>18</v>
      </c>
      <c r="D21" s="193">
        <v>225251</v>
      </c>
      <c r="E21" s="195">
        <v>223427</v>
      </c>
      <c r="F21" s="190">
        <v>1824</v>
      </c>
      <c r="G21" s="194">
        <v>287052</v>
      </c>
      <c r="H21" s="195">
        <v>286918</v>
      </c>
      <c r="I21" s="189">
        <v>134</v>
      </c>
      <c r="J21" s="193">
        <v>240016</v>
      </c>
      <c r="K21" s="195">
        <v>239971</v>
      </c>
      <c r="L21" s="196">
        <v>45</v>
      </c>
      <c r="M21" s="191">
        <v>189092</v>
      </c>
      <c r="N21" s="195">
        <v>189092</v>
      </c>
      <c r="O21" s="191">
        <v>0</v>
      </c>
      <c r="P21" s="188">
        <v>221770</v>
      </c>
      <c r="Q21" s="195">
        <v>221770</v>
      </c>
      <c r="R21" s="196">
        <v>0</v>
      </c>
      <c r="S21" s="188">
        <v>225577</v>
      </c>
      <c r="T21" s="195">
        <v>225577</v>
      </c>
      <c r="U21" s="196">
        <v>0</v>
      </c>
      <c r="V21" s="34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6" ht="27.9" customHeight="1" x14ac:dyDescent="0.25">
      <c r="A22" s="23"/>
      <c r="B22" s="167"/>
      <c r="C22" s="207" t="s">
        <v>19</v>
      </c>
      <c r="D22" s="193">
        <v>224205</v>
      </c>
      <c r="E22" s="195">
        <v>223328</v>
      </c>
      <c r="F22" s="190">
        <v>877</v>
      </c>
      <c r="G22" s="194">
        <v>285042</v>
      </c>
      <c r="H22" s="195">
        <v>284870</v>
      </c>
      <c r="I22" s="189">
        <v>172</v>
      </c>
      <c r="J22" s="193">
        <v>240277</v>
      </c>
      <c r="K22" s="195">
        <v>240138</v>
      </c>
      <c r="L22" s="196">
        <v>139</v>
      </c>
      <c r="M22" s="191">
        <v>190549</v>
      </c>
      <c r="N22" s="195">
        <v>190371</v>
      </c>
      <c r="O22" s="191">
        <v>178</v>
      </c>
      <c r="P22" s="188">
        <v>220291</v>
      </c>
      <c r="Q22" s="195">
        <v>219696</v>
      </c>
      <c r="R22" s="196">
        <v>595</v>
      </c>
      <c r="S22" s="188">
        <v>218852</v>
      </c>
      <c r="T22" s="195">
        <v>218852</v>
      </c>
      <c r="U22" s="196">
        <v>0</v>
      </c>
      <c r="V22" s="34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6" ht="27.9" customHeight="1" x14ac:dyDescent="0.25">
      <c r="A23" s="23"/>
      <c r="B23" s="167"/>
      <c r="C23" s="207" t="s">
        <v>20</v>
      </c>
      <c r="D23" s="193">
        <v>237613</v>
      </c>
      <c r="E23" s="195">
        <v>225627</v>
      </c>
      <c r="F23" s="190">
        <v>11986</v>
      </c>
      <c r="G23" s="194">
        <v>308663</v>
      </c>
      <c r="H23" s="195">
        <v>285768</v>
      </c>
      <c r="I23" s="189">
        <v>22895</v>
      </c>
      <c r="J23" s="193">
        <v>249831</v>
      </c>
      <c r="K23" s="195">
        <v>241428</v>
      </c>
      <c r="L23" s="196">
        <v>8403</v>
      </c>
      <c r="M23" s="191">
        <v>192715</v>
      </c>
      <c r="N23" s="195">
        <v>192046</v>
      </c>
      <c r="O23" s="191">
        <v>669</v>
      </c>
      <c r="P23" s="188">
        <v>226451</v>
      </c>
      <c r="Q23" s="195">
        <v>221537</v>
      </c>
      <c r="R23" s="196">
        <v>4914</v>
      </c>
      <c r="S23" s="188">
        <v>237458</v>
      </c>
      <c r="T23" s="195">
        <v>224563</v>
      </c>
      <c r="U23" s="196">
        <v>12895</v>
      </c>
      <c r="V23" s="34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6" ht="27.9" customHeight="1" x14ac:dyDescent="0.25">
      <c r="A24" s="23"/>
      <c r="B24" s="167"/>
      <c r="C24" s="208" t="s">
        <v>21</v>
      </c>
      <c r="D24" s="193">
        <v>454664</v>
      </c>
      <c r="E24" s="195">
        <v>227227</v>
      </c>
      <c r="F24" s="190">
        <v>227437</v>
      </c>
      <c r="G24" s="194">
        <v>483075</v>
      </c>
      <c r="H24" s="195">
        <v>285463</v>
      </c>
      <c r="I24" s="189">
        <v>197612</v>
      </c>
      <c r="J24" s="193">
        <v>527065</v>
      </c>
      <c r="K24" s="195">
        <v>244659</v>
      </c>
      <c r="L24" s="196">
        <v>282406</v>
      </c>
      <c r="M24" s="191">
        <v>366176</v>
      </c>
      <c r="N24" s="195">
        <v>195953</v>
      </c>
      <c r="O24" s="191">
        <v>170223</v>
      </c>
      <c r="P24" s="188">
        <v>488237</v>
      </c>
      <c r="Q24" s="195">
        <v>235287</v>
      </c>
      <c r="R24" s="196">
        <v>252950</v>
      </c>
      <c r="S24" s="188">
        <v>433540</v>
      </c>
      <c r="T24" s="195">
        <v>224038</v>
      </c>
      <c r="U24" s="196">
        <v>209502</v>
      </c>
      <c r="V24" s="34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6" ht="27.9" customHeight="1" x14ac:dyDescent="0.2">
      <c r="A25" s="23"/>
      <c r="B25" s="475" t="s">
        <v>55</v>
      </c>
      <c r="C25" s="209">
        <f>C7</f>
        <v>43101</v>
      </c>
      <c r="D25" s="201">
        <v>328176</v>
      </c>
      <c r="E25" s="205">
        <v>274319</v>
      </c>
      <c r="F25" s="203">
        <v>53857</v>
      </c>
      <c r="G25" s="204">
        <v>319544</v>
      </c>
      <c r="H25" s="205">
        <v>270624</v>
      </c>
      <c r="I25" s="205">
        <v>48920</v>
      </c>
      <c r="J25" s="201">
        <v>326779</v>
      </c>
      <c r="K25" s="205">
        <v>270695</v>
      </c>
      <c r="L25" s="203">
        <v>56084</v>
      </c>
      <c r="M25" s="204">
        <v>277963</v>
      </c>
      <c r="N25" s="205">
        <v>241541</v>
      </c>
      <c r="O25" s="205">
        <v>36422</v>
      </c>
      <c r="P25" s="201">
        <v>314187</v>
      </c>
      <c r="Q25" s="205">
        <v>250763</v>
      </c>
      <c r="R25" s="203">
        <v>63424</v>
      </c>
      <c r="S25" s="201">
        <v>250156</v>
      </c>
      <c r="T25" s="205">
        <v>221694</v>
      </c>
      <c r="U25" s="203">
        <v>28462</v>
      </c>
      <c r="V25" s="31"/>
      <c r="W25" s="32"/>
      <c r="X25" s="31"/>
      <c r="Y25" s="31"/>
      <c r="Z25" s="31"/>
      <c r="AA25" s="31"/>
      <c r="AB25" s="31"/>
      <c r="AC25" s="31"/>
      <c r="AD25" s="31"/>
      <c r="AE25" s="31"/>
    </row>
    <row r="26" spans="1:36" ht="27.9" customHeight="1" x14ac:dyDescent="0.2">
      <c r="A26" s="23"/>
      <c r="B26" s="476"/>
      <c r="C26" s="210" t="str">
        <f>C8</f>
        <v>令和元年</v>
      </c>
      <c r="D26" s="193">
        <v>324823</v>
      </c>
      <c r="E26" s="189">
        <v>277782</v>
      </c>
      <c r="F26" s="190">
        <v>47041</v>
      </c>
      <c r="G26" s="194">
        <v>399945</v>
      </c>
      <c r="H26" s="189">
        <v>363054</v>
      </c>
      <c r="I26" s="189">
        <v>36891</v>
      </c>
      <c r="J26" s="193">
        <v>330195</v>
      </c>
      <c r="K26" s="189">
        <v>274871</v>
      </c>
      <c r="L26" s="190">
        <v>55324</v>
      </c>
      <c r="M26" s="194">
        <v>291485</v>
      </c>
      <c r="N26" s="189">
        <v>248021</v>
      </c>
      <c r="O26" s="189">
        <v>43464</v>
      </c>
      <c r="P26" s="193">
        <v>289002</v>
      </c>
      <c r="Q26" s="189">
        <v>240455</v>
      </c>
      <c r="R26" s="190">
        <v>48547</v>
      </c>
      <c r="S26" s="193">
        <v>224817</v>
      </c>
      <c r="T26" s="189">
        <v>201944</v>
      </c>
      <c r="U26" s="190">
        <v>22873</v>
      </c>
      <c r="V26" s="31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6" ht="27.9" customHeight="1" x14ac:dyDescent="0.2">
      <c r="A27" s="23"/>
      <c r="B27" s="476"/>
      <c r="C27" s="210">
        <f t="shared" ref="C27:C29" si="0">C9</f>
        <v>43831</v>
      </c>
      <c r="D27" s="193">
        <v>326397</v>
      </c>
      <c r="E27" s="189">
        <v>276133</v>
      </c>
      <c r="F27" s="190">
        <v>50264</v>
      </c>
      <c r="G27" s="194">
        <v>389858</v>
      </c>
      <c r="H27" s="189">
        <v>322198</v>
      </c>
      <c r="I27" s="189">
        <v>67660</v>
      </c>
      <c r="J27" s="193">
        <v>329653</v>
      </c>
      <c r="K27" s="189">
        <v>272790</v>
      </c>
      <c r="L27" s="190">
        <v>56863</v>
      </c>
      <c r="M27" s="194">
        <v>312024</v>
      </c>
      <c r="N27" s="189">
        <v>256884</v>
      </c>
      <c r="O27" s="189">
        <v>55140</v>
      </c>
      <c r="P27" s="193">
        <v>260351</v>
      </c>
      <c r="Q27" s="189">
        <v>225255</v>
      </c>
      <c r="R27" s="190">
        <v>35096</v>
      </c>
      <c r="S27" s="193">
        <v>265054</v>
      </c>
      <c r="T27" s="189">
        <v>225676</v>
      </c>
      <c r="U27" s="190">
        <v>39378</v>
      </c>
      <c r="V27" s="31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6" ht="27.9" customHeight="1" x14ac:dyDescent="0.2">
      <c r="A28" s="23"/>
      <c r="B28" s="476"/>
      <c r="C28" s="210">
        <f t="shared" si="0"/>
        <v>44197</v>
      </c>
      <c r="D28" s="188">
        <v>335797</v>
      </c>
      <c r="E28" s="195">
        <v>280779</v>
      </c>
      <c r="F28" s="196">
        <v>55018</v>
      </c>
      <c r="G28" s="191">
        <v>367767</v>
      </c>
      <c r="H28" s="195">
        <v>304641</v>
      </c>
      <c r="I28" s="191">
        <v>63126</v>
      </c>
      <c r="J28" s="188">
        <v>337275</v>
      </c>
      <c r="K28" s="195">
        <v>283808</v>
      </c>
      <c r="L28" s="196">
        <v>53467</v>
      </c>
      <c r="M28" s="191">
        <v>319309</v>
      </c>
      <c r="N28" s="195">
        <v>263191</v>
      </c>
      <c r="O28" s="191">
        <v>56118</v>
      </c>
      <c r="P28" s="188">
        <v>257851</v>
      </c>
      <c r="Q28" s="195">
        <v>231480</v>
      </c>
      <c r="R28" s="196">
        <v>26371</v>
      </c>
      <c r="S28" s="188">
        <v>308500</v>
      </c>
      <c r="T28" s="195">
        <v>245702</v>
      </c>
      <c r="U28" s="196">
        <v>62798</v>
      </c>
      <c r="V28" s="31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6" ht="27.9" customHeight="1" x14ac:dyDescent="0.2">
      <c r="A29" s="23"/>
      <c r="B29" s="476"/>
      <c r="C29" s="210">
        <f t="shared" si="0"/>
        <v>44562</v>
      </c>
      <c r="D29" s="188">
        <v>331479</v>
      </c>
      <c r="E29" s="195">
        <v>277088</v>
      </c>
      <c r="F29" s="196">
        <v>54391</v>
      </c>
      <c r="G29" s="191">
        <v>345848</v>
      </c>
      <c r="H29" s="195">
        <v>287259</v>
      </c>
      <c r="I29" s="191">
        <v>58589</v>
      </c>
      <c r="J29" s="188">
        <v>353154</v>
      </c>
      <c r="K29" s="195">
        <v>290682</v>
      </c>
      <c r="L29" s="196">
        <v>62472</v>
      </c>
      <c r="M29" s="191">
        <v>329686</v>
      </c>
      <c r="N29" s="195">
        <v>276680</v>
      </c>
      <c r="O29" s="191">
        <v>53006</v>
      </c>
      <c r="P29" s="188">
        <v>381687</v>
      </c>
      <c r="Q29" s="195">
        <v>302599</v>
      </c>
      <c r="R29" s="196">
        <v>79088</v>
      </c>
      <c r="S29" s="188">
        <v>292158</v>
      </c>
      <c r="T29" s="195">
        <v>243166</v>
      </c>
      <c r="U29" s="196">
        <v>48992</v>
      </c>
      <c r="V29" s="31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6" ht="27.9" customHeight="1" x14ac:dyDescent="0.25">
      <c r="A30" s="23"/>
      <c r="B30" s="476"/>
      <c r="C30" s="211">
        <f>C12</f>
        <v>44927</v>
      </c>
      <c r="D30" s="197">
        <v>326495</v>
      </c>
      <c r="E30" s="212">
        <v>273667</v>
      </c>
      <c r="F30" s="213">
        <v>52828</v>
      </c>
      <c r="G30" s="214">
        <v>335625</v>
      </c>
      <c r="H30" s="212">
        <v>291617</v>
      </c>
      <c r="I30" s="214">
        <v>44008</v>
      </c>
      <c r="J30" s="197">
        <v>359387</v>
      </c>
      <c r="K30" s="212">
        <v>293631</v>
      </c>
      <c r="L30" s="213">
        <v>65756</v>
      </c>
      <c r="M30" s="214">
        <v>291273</v>
      </c>
      <c r="N30" s="212">
        <v>250518</v>
      </c>
      <c r="O30" s="214">
        <v>40755</v>
      </c>
      <c r="P30" s="197">
        <v>419081</v>
      </c>
      <c r="Q30" s="212">
        <v>322531</v>
      </c>
      <c r="R30" s="213">
        <v>96550</v>
      </c>
      <c r="S30" s="197">
        <v>297231</v>
      </c>
      <c r="T30" s="212">
        <v>245811</v>
      </c>
      <c r="U30" s="213">
        <v>51420</v>
      </c>
      <c r="V30" s="34"/>
      <c r="W30" s="31"/>
      <c r="X30" s="32"/>
      <c r="Y30" s="32"/>
      <c r="Z30" s="32"/>
      <c r="AA30" s="32"/>
      <c r="AB30" s="32"/>
      <c r="AC30" s="32"/>
      <c r="AD30" s="32"/>
      <c r="AE30" s="32"/>
    </row>
    <row r="31" spans="1:36" ht="27.9" customHeight="1" x14ac:dyDescent="0.25">
      <c r="A31" s="23"/>
      <c r="B31" s="476"/>
      <c r="C31" s="200">
        <f>$A$4</f>
        <v>5</v>
      </c>
      <c r="D31" s="188">
        <v>274484</v>
      </c>
      <c r="E31" s="195">
        <v>271424</v>
      </c>
      <c r="F31" s="196">
        <v>3060</v>
      </c>
      <c r="G31" s="191">
        <v>293086</v>
      </c>
      <c r="H31" s="195">
        <v>292926</v>
      </c>
      <c r="I31" s="191">
        <v>160</v>
      </c>
      <c r="J31" s="188">
        <v>296758</v>
      </c>
      <c r="K31" s="195">
        <v>293321</v>
      </c>
      <c r="L31" s="196">
        <v>3437</v>
      </c>
      <c r="M31" s="191">
        <v>257028</v>
      </c>
      <c r="N31" s="195">
        <v>253276</v>
      </c>
      <c r="O31" s="191">
        <v>3752</v>
      </c>
      <c r="P31" s="188">
        <v>337612</v>
      </c>
      <c r="Q31" s="195">
        <v>337612</v>
      </c>
      <c r="R31" s="196">
        <v>0</v>
      </c>
      <c r="S31" s="188">
        <v>259764</v>
      </c>
      <c r="T31" s="195">
        <v>259591</v>
      </c>
      <c r="U31" s="196">
        <v>173</v>
      </c>
      <c r="V31" s="34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6" ht="27.9" customHeight="1" x14ac:dyDescent="0.25">
      <c r="A32" s="23"/>
      <c r="B32" s="476"/>
      <c r="C32" s="207" t="s">
        <v>11</v>
      </c>
      <c r="D32" s="188">
        <v>271010</v>
      </c>
      <c r="E32" s="195">
        <v>268769</v>
      </c>
      <c r="F32" s="196">
        <v>2241</v>
      </c>
      <c r="G32" s="191">
        <v>289230</v>
      </c>
      <c r="H32" s="195">
        <v>288967</v>
      </c>
      <c r="I32" s="191">
        <v>263</v>
      </c>
      <c r="J32" s="188">
        <v>290733</v>
      </c>
      <c r="K32" s="195">
        <v>287759</v>
      </c>
      <c r="L32" s="196">
        <v>2974</v>
      </c>
      <c r="M32" s="191">
        <v>242145</v>
      </c>
      <c r="N32" s="195">
        <v>242145</v>
      </c>
      <c r="O32" s="191">
        <v>0</v>
      </c>
      <c r="P32" s="188">
        <v>309103</v>
      </c>
      <c r="Q32" s="195">
        <v>307093</v>
      </c>
      <c r="R32" s="196">
        <v>2010</v>
      </c>
      <c r="S32" s="188">
        <v>259311</v>
      </c>
      <c r="T32" s="195">
        <v>258804</v>
      </c>
      <c r="U32" s="196">
        <v>507</v>
      </c>
      <c r="V32" s="34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ht="27.9" customHeight="1" x14ac:dyDescent="0.25">
      <c r="A33" s="23"/>
      <c r="B33" s="476"/>
      <c r="C33" s="207" t="s">
        <v>12</v>
      </c>
      <c r="D33" s="188">
        <v>286817</v>
      </c>
      <c r="E33" s="195">
        <v>271564</v>
      </c>
      <c r="F33" s="196">
        <v>15253</v>
      </c>
      <c r="G33" s="191">
        <v>310290</v>
      </c>
      <c r="H33" s="195">
        <v>290177</v>
      </c>
      <c r="I33" s="191">
        <v>20113</v>
      </c>
      <c r="J33" s="188">
        <v>311435</v>
      </c>
      <c r="K33" s="195">
        <v>292417</v>
      </c>
      <c r="L33" s="196">
        <v>19018</v>
      </c>
      <c r="M33" s="191">
        <v>287590</v>
      </c>
      <c r="N33" s="195">
        <v>245548</v>
      </c>
      <c r="O33" s="191">
        <v>42042</v>
      </c>
      <c r="P33" s="188">
        <v>320901</v>
      </c>
      <c r="Q33" s="195">
        <v>320901</v>
      </c>
      <c r="R33" s="196">
        <v>0</v>
      </c>
      <c r="S33" s="188">
        <v>338363</v>
      </c>
      <c r="T33" s="195">
        <v>265370</v>
      </c>
      <c r="U33" s="196">
        <v>72993</v>
      </c>
      <c r="V33" s="34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ht="27.9" customHeight="1" x14ac:dyDescent="0.25">
      <c r="A34" s="23"/>
      <c r="B34" s="476"/>
      <c r="C34" s="207" t="s">
        <v>13</v>
      </c>
      <c r="D34" s="188">
        <v>286507</v>
      </c>
      <c r="E34" s="195">
        <v>279581</v>
      </c>
      <c r="F34" s="196">
        <v>6926</v>
      </c>
      <c r="G34" s="191">
        <v>302914</v>
      </c>
      <c r="H34" s="195">
        <v>286360</v>
      </c>
      <c r="I34" s="191">
        <v>16554</v>
      </c>
      <c r="J34" s="188">
        <v>304949</v>
      </c>
      <c r="K34" s="195">
        <v>296209</v>
      </c>
      <c r="L34" s="196">
        <v>8740</v>
      </c>
      <c r="M34" s="191">
        <v>258281</v>
      </c>
      <c r="N34" s="195">
        <v>258232</v>
      </c>
      <c r="O34" s="191">
        <v>49</v>
      </c>
      <c r="P34" s="188">
        <v>323441</v>
      </c>
      <c r="Q34" s="195">
        <v>322281</v>
      </c>
      <c r="R34" s="196">
        <v>1160</v>
      </c>
      <c r="S34" s="188">
        <v>257717</v>
      </c>
      <c r="T34" s="195">
        <v>252614</v>
      </c>
      <c r="U34" s="196">
        <v>5103</v>
      </c>
      <c r="V34" s="34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ht="27.9" customHeight="1" x14ac:dyDescent="0.25">
      <c r="A35" s="23"/>
      <c r="B35" s="476"/>
      <c r="C35" s="207" t="s">
        <v>14</v>
      </c>
      <c r="D35" s="188">
        <v>282980</v>
      </c>
      <c r="E35" s="195">
        <v>274063</v>
      </c>
      <c r="F35" s="196">
        <v>8917</v>
      </c>
      <c r="G35" s="191">
        <v>294073</v>
      </c>
      <c r="H35" s="195">
        <v>273414</v>
      </c>
      <c r="I35" s="191">
        <v>20659</v>
      </c>
      <c r="J35" s="188">
        <v>300796</v>
      </c>
      <c r="K35" s="195">
        <v>296003</v>
      </c>
      <c r="L35" s="196">
        <v>4793</v>
      </c>
      <c r="M35" s="191">
        <v>267203</v>
      </c>
      <c r="N35" s="195">
        <v>255215</v>
      </c>
      <c r="O35" s="191">
        <v>11988</v>
      </c>
      <c r="P35" s="188">
        <v>319094</v>
      </c>
      <c r="Q35" s="195">
        <v>318895</v>
      </c>
      <c r="R35" s="196">
        <v>199</v>
      </c>
      <c r="S35" s="188">
        <v>247614</v>
      </c>
      <c r="T35" s="195">
        <v>246885</v>
      </c>
      <c r="U35" s="196">
        <v>729</v>
      </c>
      <c r="V35" s="34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ht="27.9" customHeight="1" x14ac:dyDescent="0.25">
      <c r="A36" s="23"/>
      <c r="B36" s="476"/>
      <c r="C36" s="207" t="s">
        <v>15</v>
      </c>
      <c r="D36" s="188">
        <v>439642</v>
      </c>
      <c r="E36" s="195">
        <v>274830</v>
      </c>
      <c r="F36" s="196">
        <v>164812</v>
      </c>
      <c r="G36" s="191">
        <v>365166</v>
      </c>
      <c r="H36" s="195">
        <v>287175</v>
      </c>
      <c r="I36" s="191">
        <v>77991</v>
      </c>
      <c r="J36" s="188">
        <v>498419</v>
      </c>
      <c r="K36" s="195">
        <v>293137</v>
      </c>
      <c r="L36" s="196">
        <v>205282</v>
      </c>
      <c r="M36" s="191">
        <v>296323</v>
      </c>
      <c r="N36" s="195">
        <v>250842</v>
      </c>
      <c r="O36" s="191">
        <v>45481</v>
      </c>
      <c r="P36" s="188">
        <v>813866</v>
      </c>
      <c r="Q36" s="195">
        <v>324672</v>
      </c>
      <c r="R36" s="196">
        <v>489194</v>
      </c>
      <c r="S36" s="188">
        <v>390581</v>
      </c>
      <c r="T36" s="195">
        <v>259971</v>
      </c>
      <c r="U36" s="196">
        <v>130610</v>
      </c>
      <c r="V36" s="34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ht="27.9" customHeight="1" x14ac:dyDescent="0.25">
      <c r="A37" s="23"/>
      <c r="B37" s="476"/>
      <c r="C37" s="207" t="s">
        <v>16</v>
      </c>
      <c r="D37" s="188">
        <v>364069</v>
      </c>
      <c r="E37" s="195">
        <v>271897</v>
      </c>
      <c r="F37" s="196">
        <v>92172</v>
      </c>
      <c r="G37" s="191">
        <v>392845</v>
      </c>
      <c r="H37" s="195">
        <v>295163</v>
      </c>
      <c r="I37" s="191">
        <v>97682</v>
      </c>
      <c r="J37" s="188">
        <v>409687</v>
      </c>
      <c r="K37" s="195">
        <v>291007</v>
      </c>
      <c r="L37" s="196">
        <v>118680</v>
      </c>
      <c r="M37" s="191">
        <v>341433</v>
      </c>
      <c r="N37" s="195">
        <v>236935</v>
      </c>
      <c r="O37" s="191">
        <v>104498</v>
      </c>
      <c r="P37" s="188">
        <v>331379</v>
      </c>
      <c r="Q37" s="195">
        <v>321256</v>
      </c>
      <c r="R37" s="196">
        <v>10123</v>
      </c>
      <c r="S37" s="188">
        <v>365605</v>
      </c>
      <c r="T37" s="195">
        <v>240876</v>
      </c>
      <c r="U37" s="196">
        <v>124729</v>
      </c>
      <c r="V37" s="34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ht="27.9" customHeight="1" x14ac:dyDescent="0.25">
      <c r="A38" s="23"/>
      <c r="B38" s="476"/>
      <c r="C38" s="207" t="s">
        <v>17</v>
      </c>
      <c r="D38" s="188">
        <v>294903</v>
      </c>
      <c r="E38" s="195">
        <v>274258</v>
      </c>
      <c r="F38" s="196">
        <v>20645</v>
      </c>
      <c r="G38" s="191">
        <v>350012</v>
      </c>
      <c r="H38" s="195">
        <v>289783</v>
      </c>
      <c r="I38" s="191">
        <v>60229</v>
      </c>
      <c r="J38" s="188">
        <v>320274</v>
      </c>
      <c r="K38" s="195">
        <v>291497</v>
      </c>
      <c r="L38" s="196">
        <v>28777</v>
      </c>
      <c r="M38" s="191">
        <v>287072</v>
      </c>
      <c r="N38" s="195">
        <v>253439</v>
      </c>
      <c r="O38" s="191">
        <v>33633</v>
      </c>
      <c r="P38" s="188">
        <v>330731</v>
      </c>
      <c r="Q38" s="195">
        <v>325206</v>
      </c>
      <c r="R38" s="196">
        <v>5525</v>
      </c>
      <c r="S38" s="188">
        <v>264896</v>
      </c>
      <c r="T38" s="195">
        <v>229362</v>
      </c>
      <c r="U38" s="196">
        <v>35534</v>
      </c>
      <c r="V38" s="34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ht="27.9" customHeight="1" x14ac:dyDescent="0.25">
      <c r="A39" s="23"/>
      <c r="B39" s="476"/>
      <c r="C39" s="207" t="s">
        <v>18</v>
      </c>
      <c r="D39" s="188">
        <v>274515</v>
      </c>
      <c r="E39" s="195">
        <v>272364</v>
      </c>
      <c r="F39" s="196">
        <v>2151</v>
      </c>
      <c r="G39" s="191">
        <v>301001</v>
      </c>
      <c r="H39" s="195">
        <v>300843</v>
      </c>
      <c r="I39" s="191">
        <v>158</v>
      </c>
      <c r="J39" s="188">
        <v>292663</v>
      </c>
      <c r="K39" s="195">
        <v>292606</v>
      </c>
      <c r="L39" s="196">
        <v>57</v>
      </c>
      <c r="M39" s="191">
        <v>245165</v>
      </c>
      <c r="N39" s="195">
        <v>245165</v>
      </c>
      <c r="O39" s="191">
        <v>0</v>
      </c>
      <c r="P39" s="188">
        <v>319088</v>
      </c>
      <c r="Q39" s="195">
        <v>319088</v>
      </c>
      <c r="R39" s="196">
        <v>0</v>
      </c>
      <c r="S39" s="188">
        <v>237703</v>
      </c>
      <c r="T39" s="195">
        <v>237703</v>
      </c>
      <c r="U39" s="196">
        <v>0</v>
      </c>
      <c r="V39" s="34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ht="27.9" customHeight="1" x14ac:dyDescent="0.25">
      <c r="A40" s="23"/>
      <c r="B40" s="476"/>
      <c r="C40" s="207" t="s">
        <v>19</v>
      </c>
      <c r="D40" s="188">
        <v>273663</v>
      </c>
      <c r="E40" s="195">
        <v>272758</v>
      </c>
      <c r="F40" s="196">
        <v>905</v>
      </c>
      <c r="G40" s="191">
        <v>297101</v>
      </c>
      <c r="H40" s="195">
        <v>296900</v>
      </c>
      <c r="I40" s="191">
        <v>201</v>
      </c>
      <c r="J40" s="188">
        <v>295032</v>
      </c>
      <c r="K40" s="195">
        <v>294855</v>
      </c>
      <c r="L40" s="196">
        <v>177</v>
      </c>
      <c r="M40" s="191">
        <v>253690</v>
      </c>
      <c r="N40" s="195">
        <v>253287</v>
      </c>
      <c r="O40" s="191">
        <v>403</v>
      </c>
      <c r="P40" s="188">
        <v>314224</v>
      </c>
      <c r="Q40" s="195">
        <v>313303</v>
      </c>
      <c r="R40" s="196">
        <v>921</v>
      </c>
      <c r="S40" s="188">
        <v>229159</v>
      </c>
      <c r="T40" s="195">
        <v>229159</v>
      </c>
      <c r="U40" s="196">
        <v>0</v>
      </c>
      <c r="V40" s="34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ht="27.9" customHeight="1" x14ac:dyDescent="0.25">
      <c r="A41" s="23"/>
      <c r="B41" s="476"/>
      <c r="C41" s="207" t="s">
        <v>20</v>
      </c>
      <c r="D41" s="188">
        <v>290756</v>
      </c>
      <c r="E41" s="195">
        <v>274521</v>
      </c>
      <c r="F41" s="196">
        <v>16235</v>
      </c>
      <c r="G41" s="191">
        <v>326256</v>
      </c>
      <c r="H41" s="195">
        <v>299323</v>
      </c>
      <c r="I41" s="191">
        <v>26933</v>
      </c>
      <c r="J41" s="188">
        <v>307417</v>
      </c>
      <c r="K41" s="195">
        <v>295912</v>
      </c>
      <c r="L41" s="196">
        <v>11505</v>
      </c>
      <c r="M41" s="191">
        <v>255584</v>
      </c>
      <c r="N41" s="195">
        <v>254127</v>
      </c>
      <c r="O41" s="191">
        <v>1457</v>
      </c>
      <c r="P41" s="188">
        <v>325829</v>
      </c>
      <c r="Q41" s="195">
        <v>325690</v>
      </c>
      <c r="R41" s="196">
        <v>139</v>
      </c>
      <c r="S41" s="188">
        <v>254467</v>
      </c>
      <c r="T41" s="195">
        <v>238209</v>
      </c>
      <c r="U41" s="196">
        <v>16258</v>
      </c>
      <c r="V41" s="34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ht="27.9" customHeight="1" x14ac:dyDescent="0.25">
      <c r="A42" s="23"/>
      <c r="B42" s="477"/>
      <c r="C42" s="208" t="s">
        <v>21</v>
      </c>
      <c r="D42" s="197">
        <v>574396</v>
      </c>
      <c r="E42" s="212">
        <v>277833</v>
      </c>
      <c r="F42" s="213">
        <v>296563</v>
      </c>
      <c r="G42" s="214">
        <v>501886</v>
      </c>
      <c r="H42" s="212">
        <v>297801</v>
      </c>
      <c r="I42" s="214">
        <v>204085</v>
      </c>
      <c r="J42" s="197">
        <v>676289</v>
      </c>
      <c r="K42" s="212">
        <v>298573</v>
      </c>
      <c r="L42" s="213">
        <v>377716</v>
      </c>
      <c r="M42" s="214">
        <v>508903</v>
      </c>
      <c r="N42" s="212">
        <v>257370</v>
      </c>
      <c r="O42" s="214">
        <v>251533</v>
      </c>
      <c r="P42" s="197">
        <v>863317</v>
      </c>
      <c r="Q42" s="212">
        <v>333047</v>
      </c>
      <c r="R42" s="213">
        <v>530270</v>
      </c>
      <c r="S42" s="197">
        <v>455949</v>
      </c>
      <c r="T42" s="212">
        <v>237552</v>
      </c>
      <c r="U42" s="213">
        <v>218397</v>
      </c>
      <c r="V42" s="34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27.9" customHeight="1" x14ac:dyDescent="0.2">
      <c r="A43" s="23"/>
      <c r="B43" s="475" t="s">
        <v>56</v>
      </c>
      <c r="C43" s="209">
        <f>C25</f>
        <v>43101</v>
      </c>
      <c r="D43" s="188">
        <v>199164</v>
      </c>
      <c r="E43" s="189">
        <v>172443</v>
      </c>
      <c r="F43" s="190">
        <v>26721</v>
      </c>
      <c r="G43" s="191">
        <v>184755</v>
      </c>
      <c r="H43" s="189">
        <v>160288</v>
      </c>
      <c r="I43" s="189">
        <v>24467</v>
      </c>
      <c r="J43" s="188">
        <v>164194</v>
      </c>
      <c r="K43" s="189">
        <v>146822</v>
      </c>
      <c r="L43" s="190">
        <v>17372</v>
      </c>
      <c r="M43" s="191">
        <v>147239</v>
      </c>
      <c r="N43" s="189">
        <v>135141</v>
      </c>
      <c r="O43" s="189">
        <v>12098</v>
      </c>
      <c r="P43" s="188">
        <v>158927</v>
      </c>
      <c r="Q43" s="189">
        <v>145042</v>
      </c>
      <c r="R43" s="190">
        <v>13885</v>
      </c>
      <c r="S43" s="188">
        <v>151480</v>
      </c>
      <c r="T43" s="189">
        <v>134779</v>
      </c>
      <c r="U43" s="190">
        <v>16701</v>
      </c>
      <c r="V43" s="31"/>
      <c r="W43" s="32"/>
      <c r="X43" s="31"/>
      <c r="Y43" s="31"/>
      <c r="Z43" s="31"/>
      <c r="AA43" s="31"/>
      <c r="AB43" s="31"/>
      <c r="AC43" s="31"/>
      <c r="AD43" s="31"/>
      <c r="AE43" s="31"/>
    </row>
    <row r="44" spans="1:31" ht="27.9" customHeight="1" x14ac:dyDescent="0.2">
      <c r="A44" s="23"/>
      <c r="B44" s="476"/>
      <c r="C44" s="210" t="str">
        <f>C26</f>
        <v>令和元年</v>
      </c>
      <c r="D44" s="193">
        <v>198499</v>
      </c>
      <c r="E44" s="189">
        <v>171258</v>
      </c>
      <c r="F44" s="190">
        <v>27241</v>
      </c>
      <c r="G44" s="194">
        <v>195994</v>
      </c>
      <c r="H44" s="189">
        <v>166273</v>
      </c>
      <c r="I44" s="189">
        <v>29721</v>
      </c>
      <c r="J44" s="193">
        <v>171654</v>
      </c>
      <c r="K44" s="189">
        <v>151651</v>
      </c>
      <c r="L44" s="190">
        <v>20003</v>
      </c>
      <c r="M44" s="194">
        <v>157838</v>
      </c>
      <c r="N44" s="189">
        <v>142622</v>
      </c>
      <c r="O44" s="189">
        <v>15216</v>
      </c>
      <c r="P44" s="193">
        <v>167221</v>
      </c>
      <c r="Q44" s="189">
        <v>152916</v>
      </c>
      <c r="R44" s="190">
        <v>14305</v>
      </c>
      <c r="S44" s="193">
        <v>155825</v>
      </c>
      <c r="T44" s="189">
        <v>140862</v>
      </c>
      <c r="U44" s="190">
        <v>14963</v>
      </c>
      <c r="V44" s="31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ht="27.9" customHeight="1" x14ac:dyDescent="0.2">
      <c r="A45" s="23"/>
      <c r="B45" s="476"/>
      <c r="C45" s="210">
        <f t="shared" ref="C45:C47" si="1">C27</f>
        <v>43831</v>
      </c>
      <c r="D45" s="193">
        <v>194584</v>
      </c>
      <c r="E45" s="189">
        <v>168279</v>
      </c>
      <c r="F45" s="190">
        <v>26305</v>
      </c>
      <c r="G45" s="194">
        <v>196736</v>
      </c>
      <c r="H45" s="189">
        <v>170187</v>
      </c>
      <c r="I45" s="189">
        <v>26549</v>
      </c>
      <c r="J45" s="193">
        <v>172270</v>
      </c>
      <c r="K45" s="189">
        <v>151447</v>
      </c>
      <c r="L45" s="190">
        <v>20823</v>
      </c>
      <c r="M45" s="194">
        <v>164312</v>
      </c>
      <c r="N45" s="189">
        <v>143638</v>
      </c>
      <c r="O45" s="189">
        <v>20674</v>
      </c>
      <c r="P45" s="193">
        <v>163571</v>
      </c>
      <c r="Q45" s="189">
        <v>147310</v>
      </c>
      <c r="R45" s="190">
        <v>16261</v>
      </c>
      <c r="S45" s="193">
        <v>147329</v>
      </c>
      <c r="T45" s="189">
        <v>132221</v>
      </c>
      <c r="U45" s="190">
        <v>15108</v>
      </c>
      <c r="V45" s="31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ht="27.9" customHeight="1" x14ac:dyDescent="0.2">
      <c r="A46" s="23"/>
      <c r="B46" s="476"/>
      <c r="C46" s="210">
        <f t="shared" si="1"/>
        <v>44197</v>
      </c>
      <c r="D46" s="188">
        <v>197416</v>
      </c>
      <c r="E46" s="195">
        <v>170427</v>
      </c>
      <c r="F46" s="196">
        <v>26989</v>
      </c>
      <c r="G46" s="191">
        <v>276940</v>
      </c>
      <c r="H46" s="195">
        <v>226792</v>
      </c>
      <c r="I46" s="191">
        <v>50148</v>
      </c>
      <c r="J46" s="188">
        <v>172639</v>
      </c>
      <c r="K46" s="195">
        <v>152607</v>
      </c>
      <c r="L46" s="196">
        <v>20032</v>
      </c>
      <c r="M46" s="191">
        <v>168851</v>
      </c>
      <c r="N46" s="195">
        <v>146483</v>
      </c>
      <c r="O46" s="191">
        <v>22368</v>
      </c>
      <c r="P46" s="188">
        <v>140711</v>
      </c>
      <c r="Q46" s="195">
        <v>133175</v>
      </c>
      <c r="R46" s="196">
        <v>7536</v>
      </c>
      <c r="S46" s="188">
        <v>172396</v>
      </c>
      <c r="T46" s="195">
        <v>143730</v>
      </c>
      <c r="U46" s="196">
        <v>28666</v>
      </c>
      <c r="V46" s="31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ht="27.9" customHeight="1" x14ac:dyDescent="0.2">
      <c r="A47" s="23"/>
      <c r="B47" s="476"/>
      <c r="C47" s="210">
        <f t="shared" si="1"/>
        <v>44562</v>
      </c>
      <c r="D47" s="188">
        <v>203339</v>
      </c>
      <c r="E47" s="195">
        <v>175295</v>
      </c>
      <c r="F47" s="196">
        <v>28044</v>
      </c>
      <c r="G47" s="191">
        <v>273527</v>
      </c>
      <c r="H47" s="195">
        <v>226100</v>
      </c>
      <c r="I47" s="191">
        <v>47427</v>
      </c>
      <c r="J47" s="188">
        <v>195385</v>
      </c>
      <c r="K47" s="195">
        <v>169136</v>
      </c>
      <c r="L47" s="196">
        <v>26249</v>
      </c>
      <c r="M47" s="191">
        <v>180988</v>
      </c>
      <c r="N47" s="195">
        <v>159143</v>
      </c>
      <c r="O47" s="191">
        <v>21845</v>
      </c>
      <c r="P47" s="188">
        <v>175143</v>
      </c>
      <c r="Q47" s="195">
        <v>157276</v>
      </c>
      <c r="R47" s="196">
        <v>17867</v>
      </c>
      <c r="S47" s="188">
        <v>203921</v>
      </c>
      <c r="T47" s="195">
        <v>172571</v>
      </c>
      <c r="U47" s="196">
        <v>31350</v>
      </c>
      <c r="V47" s="31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ht="27.9" customHeight="1" x14ac:dyDescent="0.25">
      <c r="A48" s="23"/>
      <c r="B48" s="476"/>
      <c r="C48" s="211">
        <f>C30</f>
        <v>44927</v>
      </c>
      <c r="D48" s="188">
        <v>203979</v>
      </c>
      <c r="E48" s="195">
        <v>175673</v>
      </c>
      <c r="F48" s="196">
        <v>28306</v>
      </c>
      <c r="G48" s="191">
        <v>236698</v>
      </c>
      <c r="H48" s="195">
        <v>207659</v>
      </c>
      <c r="I48" s="191">
        <v>29039</v>
      </c>
      <c r="J48" s="188">
        <v>188957</v>
      </c>
      <c r="K48" s="195">
        <v>163554</v>
      </c>
      <c r="L48" s="196">
        <v>25403</v>
      </c>
      <c r="M48" s="191">
        <v>167584</v>
      </c>
      <c r="N48" s="195">
        <v>148072</v>
      </c>
      <c r="O48" s="191">
        <v>19512</v>
      </c>
      <c r="P48" s="188">
        <v>173412</v>
      </c>
      <c r="Q48" s="195">
        <v>164131</v>
      </c>
      <c r="R48" s="196">
        <v>9281</v>
      </c>
      <c r="S48" s="188">
        <v>222077</v>
      </c>
      <c r="T48" s="195">
        <v>189479</v>
      </c>
      <c r="U48" s="196">
        <v>32598</v>
      </c>
      <c r="V48" s="34"/>
      <c r="W48" s="31"/>
      <c r="X48" s="32"/>
      <c r="Y48" s="32"/>
      <c r="Z48" s="32"/>
      <c r="AA48" s="32"/>
      <c r="AB48" s="32"/>
      <c r="AC48" s="32"/>
      <c r="AD48" s="32"/>
      <c r="AE48" s="32"/>
    </row>
    <row r="49" spans="1:46" ht="27.9" customHeight="1" x14ac:dyDescent="0.25">
      <c r="A49" s="23"/>
      <c r="B49" s="476"/>
      <c r="C49" s="200">
        <f>$A$4</f>
        <v>5</v>
      </c>
      <c r="D49" s="201">
        <v>176733</v>
      </c>
      <c r="E49" s="202">
        <v>175220</v>
      </c>
      <c r="F49" s="206">
        <v>1513</v>
      </c>
      <c r="G49" s="204">
        <v>207274</v>
      </c>
      <c r="H49" s="202">
        <v>207274</v>
      </c>
      <c r="I49" s="204">
        <v>0</v>
      </c>
      <c r="J49" s="201">
        <v>160505</v>
      </c>
      <c r="K49" s="202">
        <v>159246</v>
      </c>
      <c r="L49" s="206">
        <v>1259</v>
      </c>
      <c r="M49" s="204">
        <v>148585</v>
      </c>
      <c r="N49" s="202">
        <v>147749</v>
      </c>
      <c r="O49" s="204">
        <v>836</v>
      </c>
      <c r="P49" s="201">
        <v>153943</v>
      </c>
      <c r="Q49" s="202">
        <v>153943</v>
      </c>
      <c r="R49" s="206">
        <v>0</v>
      </c>
      <c r="S49" s="201">
        <v>195410</v>
      </c>
      <c r="T49" s="202">
        <v>195369</v>
      </c>
      <c r="U49" s="206">
        <v>41</v>
      </c>
      <c r="V49" s="34"/>
      <c r="W49" s="31"/>
      <c r="X49" s="31"/>
      <c r="Y49" s="31"/>
      <c r="Z49" s="31"/>
      <c r="AA49" s="31"/>
      <c r="AB49" s="31"/>
      <c r="AC49" s="31"/>
      <c r="AD49" s="31"/>
      <c r="AE49" s="31"/>
    </row>
    <row r="50" spans="1:46" ht="27.9" customHeight="1" x14ac:dyDescent="0.25">
      <c r="A50" s="23"/>
      <c r="B50" s="476"/>
      <c r="C50" s="207" t="s">
        <v>11</v>
      </c>
      <c r="D50" s="188">
        <v>175261</v>
      </c>
      <c r="E50" s="195">
        <v>173632</v>
      </c>
      <c r="F50" s="196">
        <v>1629</v>
      </c>
      <c r="G50" s="191">
        <v>209479</v>
      </c>
      <c r="H50" s="195">
        <v>209275</v>
      </c>
      <c r="I50" s="191">
        <v>204</v>
      </c>
      <c r="J50" s="188">
        <v>162556</v>
      </c>
      <c r="K50" s="195">
        <v>162117</v>
      </c>
      <c r="L50" s="196">
        <v>439</v>
      </c>
      <c r="M50" s="191">
        <v>145967</v>
      </c>
      <c r="N50" s="195">
        <v>145967</v>
      </c>
      <c r="O50" s="191">
        <v>0</v>
      </c>
      <c r="P50" s="188">
        <v>173652</v>
      </c>
      <c r="Q50" s="195">
        <v>173652</v>
      </c>
      <c r="R50" s="196">
        <v>0</v>
      </c>
      <c r="S50" s="188">
        <v>192208</v>
      </c>
      <c r="T50" s="195">
        <v>191975</v>
      </c>
      <c r="U50" s="196">
        <v>233</v>
      </c>
      <c r="V50" s="34"/>
      <c r="W50" s="31"/>
      <c r="X50" s="31"/>
      <c r="Y50" s="31"/>
      <c r="Z50" s="31"/>
      <c r="AA50" s="31"/>
      <c r="AB50" s="31"/>
      <c r="AC50" s="31"/>
      <c r="AD50" s="31"/>
      <c r="AE50" s="31"/>
    </row>
    <row r="51" spans="1:46" ht="27.9" customHeight="1" x14ac:dyDescent="0.25">
      <c r="A51" s="23"/>
      <c r="B51" s="476"/>
      <c r="C51" s="207" t="s">
        <v>12</v>
      </c>
      <c r="D51" s="188">
        <v>180516</v>
      </c>
      <c r="E51" s="195">
        <v>172606</v>
      </c>
      <c r="F51" s="196">
        <v>7910</v>
      </c>
      <c r="G51" s="191">
        <v>218495</v>
      </c>
      <c r="H51" s="195">
        <v>206542</v>
      </c>
      <c r="I51" s="191">
        <v>11953</v>
      </c>
      <c r="J51" s="188">
        <v>174604</v>
      </c>
      <c r="K51" s="195">
        <v>161068</v>
      </c>
      <c r="L51" s="196">
        <v>13536</v>
      </c>
      <c r="M51" s="191">
        <v>166144</v>
      </c>
      <c r="N51" s="195">
        <v>142333</v>
      </c>
      <c r="O51" s="191">
        <v>23811</v>
      </c>
      <c r="P51" s="188">
        <v>165573</v>
      </c>
      <c r="Q51" s="195">
        <v>165573</v>
      </c>
      <c r="R51" s="196">
        <v>0</v>
      </c>
      <c r="S51" s="188">
        <v>203885</v>
      </c>
      <c r="T51" s="195">
        <v>196556</v>
      </c>
      <c r="U51" s="196">
        <v>7329</v>
      </c>
      <c r="V51" s="34"/>
      <c r="W51" s="31"/>
      <c r="X51" s="31"/>
      <c r="Y51" s="31"/>
      <c r="Z51" s="31"/>
      <c r="AA51" s="31"/>
      <c r="AB51" s="31"/>
      <c r="AC51" s="31"/>
      <c r="AD51" s="31"/>
      <c r="AE51" s="31"/>
    </row>
    <row r="52" spans="1:46" ht="27.9" customHeight="1" x14ac:dyDescent="0.25">
      <c r="A52" s="23"/>
      <c r="B52" s="476"/>
      <c r="C52" s="207" t="s">
        <v>13</v>
      </c>
      <c r="D52" s="188">
        <v>179431</v>
      </c>
      <c r="E52" s="195">
        <v>176100</v>
      </c>
      <c r="F52" s="196">
        <v>3331</v>
      </c>
      <c r="G52" s="191">
        <v>236735</v>
      </c>
      <c r="H52" s="195">
        <v>200700</v>
      </c>
      <c r="I52" s="191">
        <v>36035</v>
      </c>
      <c r="J52" s="188">
        <v>171194</v>
      </c>
      <c r="K52" s="195">
        <v>167982</v>
      </c>
      <c r="L52" s="196">
        <v>3212</v>
      </c>
      <c r="M52" s="191">
        <v>151324</v>
      </c>
      <c r="N52" s="195">
        <v>151305</v>
      </c>
      <c r="O52" s="191">
        <v>19</v>
      </c>
      <c r="P52" s="188">
        <v>165064</v>
      </c>
      <c r="Q52" s="195">
        <v>165064</v>
      </c>
      <c r="R52" s="196">
        <v>0</v>
      </c>
      <c r="S52" s="188">
        <v>196070</v>
      </c>
      <c r="T52" s="195">
        <v>194267</v>
      </c>
      <c r="U52" s="196">
        <v>1803</v>
      </c>
      <c r="V52" s="34"/>
      <c r="W52" s="31"/>
      <c r="X52" s="31"/>
      <c r="Y52" s="31"/>
      <c r="Z52" s="31"/>
      <c r="AA52" s="31"/>
      <c r="AB52" s="31"/>
      <c r="AC52" s="31"/>
      <c r="AD52" s="31"/>
      <c r="AE52" s="31"/>
    </row>
    <row r="53" spans="1:46" ht="27.9" customHeight="1" x14ac:dyDescent="0.25">
      <c r="A53" s="23"/>
      <c r="B53" s="476"/>
      <c r="C53" s="207" t="s">
        <v>14</v>
      </c>
      <c r="D53" s="188">
        <v>175863</v>
      </c>
      <c r="E53" s="195">
        <v>172814</v>
      </c>
      <c r="F53" s="196">
        <v>3049</v>
      </c>
      <c r="G53" s="191">
        <v>203319</v>
      </c>
      <c r="H53" s="195">
        <v>203138</v>
      </c>
      <c r="I53" s="191">
        <v>181</v>
      </c>
      <c r="J53" s="188">
        <v>160620</v>
      </c>
      <c r="K53" s="195">
        <v>158705</v>
      </c>
      <c r="L53" s="196">
        <v>1915</v>
      </c>
      <c r="M53" s="191">
        <v>146345</v>
      </c>
      <c r="N53" s="195">
        <v>143248</v>
      </c>
      <c r="O53" s="191">
        <v>3097</v>
      </c>
      <c r="P53" s="188">
        <v>152692</v>
      </c>
      <c r="Q53" s="195">
        <v>152692</v>
      </c>
      <c r="R53" s="196">
        <v>0</v>
      </c>
      <c r="S53" s="188">
        <v>184837</v>
      </c>
      <c r="T53" s="195">
        <v>184669</v>
      </c>
      <c r="U53" s="196">
        <v>168</v>
      </c>
      <c r="V53" s="34"/>
      <c r="W53" s="31"/>
      <c r="X53" s="31"/>
      <c r="Y53" s="31"/>
      <c r="Z53" s="31"/>
      <c r="AA53" s="31"/>
      <c r="AB53" s="31"/>
      <c r="AC53" s="31"/>
      <c r="AD53" s="31"/>
      <c r="AE53" s="31"/>
    </row>
    <row r="54" spans="1:46" ht="27.9" customHeight="1" x14ac:dyDescent="0.25">
      <c r="A54" s="23"/>
      <c r="B54" s="476"/>
      <c r="C54" s="207" t="s">
        <v>15</v>
      </c>
      <c r="D54" s="188">
        <v>277044</v>
      </c>
      <c r="E54" s="195">
        <v>176632</v>
      </c>
      <c r="F54" s="196">
        <v>100412</v>
      </c>
      <c r="G54" s="191">
        <v>286999</v>
      </c>
      <c r="H54" s="195">
        <v>204663</v>
      </c>
      <c r="I54" s="191">
        <v>82336</v>
      </c>
      <c r="J54" s="188">
        <v>227602</v>
      </c>
      <c r="K54" s="195">
        <v>164782</v>
      </c>
      <c r="L54" s="196">
        <v>62820</v>
      </c>
      <c r="M54" s="191">
        <v>190109</v>
      </c>
      <c r="N54" s="195">
        <v>148669</v>
      </c>
      <c r="O54" s="191">
        <v>41440</v>
      </c>
      <c r="P54" s="188">
        <v>204746</v>
      </c>
      <c r="Q54" s="195">
        <v>164385</v>
      </c>
      <c r="R54" s="196">
        <v>40361</v>
      </c>
      <c r="S54" s="188">
        <v>227457</v>
      </c>
      <c r="T54" s="195">
        <v>196337</v>
      </c>
      <c r="U54" s="196">
        <v>31120</v>
      </c>
      <c r="V54" s="34"/>
      <c r="W54" s="31"/>
      <c r="X54" s="31"/>
      <c r="Y54" s="31"/>
      <c r="Z54" s="31"/>
      <c r="AA54" s="31"/>
      <c r="AB54" s="31"/>
      <c r="AC54" s="31"/>
      <c r="AD54" s="31"/>
      <c r="AE54" s="31"/>
    </row>
    <row r="55" spans="1:46" ht="27.9" customHeight="1" x14ac:dyDescent="0.25">
      <c r="A55" s="23"/>
      <c r="B55" s="476"/>
      <c r="C55" s="207" t="s">
        <v>16</v>
      </c>
      <c r="D55" s="188">
        <v>214178</v>
      </c>
      <c r="E55" s="195">
        <v>176674</v>
      </c>
      <c r="F55" s="196">
        <v>37504</v>
      </c>
      <c r="G55" s="191">
        <v>243021</v>
      </c>
      <c r="H55" s="195">
        <v>207752</v>
      </c>
      <c r="I55" s="191">
        <v>35269</v>
      </c>
      <c r="J55" s="188">
        <v>211758</v>
      </c>
      <c r="K55" s="195">
        <v>161598</v>
      </c>
      <c r="L55" s="196">
        <v>50160</v>
      </c>
      <c r="M55" s="191">
        <v>168049</v>
      </c>
      <c r="N55" s="195">
        <v>146721</v>
      </c>
      <c r="O55" s="191">
        <v>21328</v>
      </c>
      <c r="P55" s="188">
        <v>167824</v>
      </c>
      <c r="Q55" s="195">
        <v>162996</v>
      </c>
      <c r="R55" s="196">
        <v>4828</v>
      </c>
      <c r="S55" s="188">
        <v>353656</v>
      </c>
      <c r="T55" s="195">
        <v>171061</v>
      </c>
      <c r="U55" s="196">
        <v>182595</v>
      </c>
      <c r="V55" s="34"/>
      <c r="W55" s="31"/>
      <c r="X55" s="31"/>
      <c r="Y55" s="31"/>
      <c r="Z55" s="31"/>
      <c r="AA55" s="31"/>
      <c r="AB55" s="31"/>
      <c r="AC55" s="31"/>
      <c r="AD55" s="31"/>
      <c r="AE55" s="31"/>
    </row>
    <row r="56" spans="1:46" ht="27.9" customHeight="1" x14ac:dyDescent="0.25">
      <c r="A56" s="23"/>
      <c r="B56" s="476"/>
      <c r="C56" s="207" t="s">
        <v>17</v>
      </c>
      <c r="D56" s="188">
        <v>185588</v>
      </c>
      <c r="E56" s="195">
        <v>175826</v>
      </c>
      <c r="F56" s="196">
        <v>9762</v>
      </c>
      <c r="G56" s="191">
        <v>241544</v>
      </c>
      <c r="H56" s="195">
        <v>210158</v>
      </c>
      <c r="I56" s="191">
        <v>31386</v>
      </c>
      <c r="J56" s="188">
        <v>178598</v>
      </c>
      <c r="K56" s="195">
        <v>161510</v>
      </c>
      <c r="L56" s="196">
        <v>17088</v>
      </c>
      <c r="M56" s="191">
        <v>170747</v>
      </c>
      <c r="N56" s="195">
        <v>145292</v>
      </c>
      <c r="O56" s="191">
        <v>25455</v>
      </c>
      <c r="P56" s="188">
        <v>178220</v>
      </c>
      <c r="Q56" s="195">
        <v>168364</v>
      </c>
      <c r="R56" s="196">
        <v>9856</v>
      </c>
      <c r="S56" s="188">
        <v>196790</v>
      </c>
      <c r="T56" s="195">
        <v>185043</v>
      </c>
      <c r="U56" s="196">
        <v>11747</v>
      </c>
      <c r="V56" s="34"/>
      <c r="W56" s="31"/>
      <c r="X56" s="31"/>
      <c r="Y56" s="31"/>
      <c r="Z56" s="31"/>
      <c r="AA56" s="31"/>
      <c r="AB56" s="31"/>
      <c r="AC56" s="31"/>
      <c r="AD56" s="31"/>
      <c r="AE56" s="31"/>
    </row>
    <row r="57" spans="1:46" ht="27.9" customHeight="1" x14ac:dyDescent="0.25">
      <c r="A57" s="23"/>
      <c r="B57" s="476"/>
      <c r="C57" s="207" t="s">
        <v>18</v>
      </c>
      <c r="D57" s="188">
        <v>177507</v>
      </c>
      <c r="E57" s="195">
        <v>176000</v>
      </c>
      <c r="F57" s="196">
        <v>1507</v>
      </c>
      <c r="G57" s="191">
        <v>210237</v>
      </c>
      <c r="H57" s="195">
        <v>210237</v>
      </c>
      <c r="I57" s="191">
        <v>0</v>
      </c>
      <c r="J57" s="188">
        <v>165873</v>
      </c>
      <c r="K57" s="195">
        <v>165845</v>
      </c>
      <c r="L57" s="196">
        <v>28</v>
      </c>
      <c r="M57" s="191">
        <v>151202</v>
      </c>
      <c r="N57" s="195">
        <v>151202</v>
      </c>
      <c r="O57" s="191">
        <v>0</v>
      </c>
      <c r="P57" s="188">
        <v>166204</v>
      </c>
      <c r="Q57" s="195">
        <v>166204</v>
      </c>
      <c r="R57" s="196">
        <v>0</v>
      </c>
      <c r="S57" s="188">
        <v>190588</v>
      </c>
      <c r="T57" s="195">
        <v>190588</v>
      </c>
      <c r="U57" s="196">
        <v>0</v>
      </c>
      <c r="V57" s="34"/>
      <c r="W57" s="31"/>
      <c r="X57" s="31"/>
      <c r="Y57" s="31"/>
      <c r="Z57" s="31"/>
      <c r="AA57" s="31"/>
      <c r="AB57" s="31"/>
      <c r="AC57" s="31"/>
      <c r="AD57" s="31"/>
      <c r="AE57" s="31"/>
    </row>
    <row r="58" spans="1:46" ht="27.9" customHeight="1" x14ac:dyDescent="0.25">
      <c r="A58" s="23"/>
      <c r="B58" s="476"/>
      <c r="C58" s="207" t="s">
        <v>19</v>
      </c>
      <c r="D58" s="188">
        <v>176303</v>
      </c>
      <c r="E58" s="195">
        <v>175453</v>
      </c>
      <c r="F58" s="196">
        <v>850</v>
      </c>
      <c r="G58" s="191">
        <v>213591</v>
      </c>
      <c r="H58" s="195">
        <v>213591</v>
      </c>
      <c r="I58" s="191">
        <v>0</v>
      </c>
      <c r="J58" s="188">
        <v>165328</v>
      </c>
      <c r="K58" s="195">
        <v>165242</v>
      </c>
      <c r="L58" s="196">
        <v>86</v>
      </c>
      <c r="M58" s="191">
        <v>149326</v>
      </c>
      <c r="N58" s="195">
        <v>149295</v>
      </c>
      <c r="O58" s="191">
        <v>31</v>
      </c>
      <c r="P58" s="188">
        <v>167368</v>
      </c>
      <c r="Q58" s="195">
        <v>166957</v>
      </c>
      <c r="R58" s="196">
        <v>411</v>
      </c>
      <c r="S58" s="188">
        <v>190595</v>
      </c>
      <c r="T58" s="195">
        <v>190595</v>
      </c>
      <c r="U58" s="196">
        <v>0</v>
      </c>
      <c r="V58" s="34"/>
      <c r="W58" s="31"/>
      <c r="X58" s="31"/>
      <c r="Y58" s="31"/>
      <c r="Z58" s="31"/>
      <c r="AA58" s="31"/>
      <c r="AB58" s="31"/>
      <c r="AC58" s="31"/>
      <c r="AD58" s="31"/>
      <c r="AE58" s="31"/>
    </row>
    <row r="59" spans="1:46" ht="27.9" customHeight="1" x14ac:dyDescent="0.25">
      <c r="A59" s="23"/>
      <c r="B59" s="476"/>
      <c r="C59" s="207" t="s">
        <v>20</v>
      </c>
      <c r="D59" s="188">
        <v>186053</v>
      </c>
      <c r="E59" s="195">
        <v>178189</v>
      </c>
      <c r="F59" s="196">
        <v>7864</v>
      </c>
      <c r="G59" s="191">
        <v>208911</v>
      </c>
      <c r="H59" s="195">
        <v>208911</v>
      </c>
      <c r="I59" s="191">
        <v>0</v>
      </c>
      <c r="J59" s="188">
        <v>170065</v>
      </c>
      <c r="K59" s="195">
        <v>165959</v>
      </c>
      <c r="L59" s="196">
        <v>4106</v>
      </c>
      <c r="M59" s="191">
        <v>150199</v>
      </c>
      <c r="N59" s="195">
        <v>150063</v>
      </c>
      <c r="O59" s="191">
        <v>136</v>
      </c>
      <c r="P59" s="188">
        <v>172013</v>
      </c>
      <c r="Q59" s="195">
        <v>164484</v>
      </c>
      <c r="R59" s="196">
        <v>7529</v>
      </c>
      <c r="S59" s="188">
        <v>190305</v>
      </c>
      <c r="T59" s="195">
        <v>186733</v>
      </c>
      <c r="U59" s="196">
        <v>3572</v>
      </c>
      <c r="V59" s="34"/>
      <c r="W59" s="31"/>
      <c r="X59" s="31"/>
      <c r="Y59" s="31"/>
      <c r="Z59" s="31"/>
      <c r="AA59" s="31"/>
      <c r="AB59" s="31"/>
      <c r="AC59" s="31"/>
      <c r="AD59" s="31"/>
      <c r="AE59" s="31"/>
    </row>
    <row r="60" spans="1:46" ht="27.9" customHeight="1" x14ac:dyDescent="0.25">
      <c r="A60" s="23"/>
      <c r="B60" s="477"/>
      <c r="C60" s="208" t="s">
        <v>21</v>
      </c>
      <c r="D60" s="197">
        <v>340115</v>
      </c>
      <c r="E60" s="212">
        <v>178812</v>
      </c>
      <c r="F60" s="213">
        <v>161303</v>
      </c>
      <c r="G60" s="214">
        <v>369593</v>
      </c>
      <c r="H60" s="212">
        <v>211033</v>
      </c>
      <c r="I60" s="214">
        <v>158560</v>
      </c>
      <c r="J60" s="197">
        <v>316141</v>
      </c>
      <c r="K60" s="212">
        <v>168453</v>
      </c>
      <c r="L60" s="213">
        <v>147688</v>
      </c>
      <c r="M60" s="214">
        <v>270388</v>
      </c>
      <c r="N60" s="212">
        <v>154734</v>
      </c>
      <c r="O60" s="214">
        <v>115654</v>
      </c>
      <c r="P60" s="197">
        <v>221112</v>
      </c>
      <c r="Q60" s="212">
        <v>165664</v>
      </c>
      <c r="R60" s="213">
        <v>55448</v>
      </c>
      <c r="S60" s="197">
        <v>370862</v>
      </c>
      <c r="T60" s="212">
        <v>186240</v>
      </c>
      <c r="U60" s="213">
        <v>184622</v>
      </c>
      <c r="V60" s="34"/>
      <c r="W60" s="31"/>
      <c r="X60" s="31"/>
      <c r="Y60" s="31"/>
      <c r="Z60" s="31"/>
      <c r="AA60" s="31"/>
      <c r="AB60" s="31"/>
      <c r="AC60" s="31"/>
      <c r="AD60" s="31"/>
      <c r="AE60" s="31"/>
    </row>
    <row r="61" spans="1:46" ht="27.9" customHeight="1" x14ac:dyDescent="0.2">
      <c r="A61" s="23"/>
      <c r="B61" s="162" t="s">
        <v>57</v>
      </c>
      <c r="C61" s="23"/>
      <c r="D61" s="23"/>
      <c r="E61" s="23"/>
      <c r="F61" s="23"/>
      <c r="G61" s="23"/>
      <c r="H61" s="23"/>
      <c r="I61" s="163"/>
      <c r="J61" s="23"/>
      <c r="K61" s="23"/>
      <c r="L61" s="163"/>
      <c r="M61" s="23"/>
      <c r="N61" s="23"/>
      <c r="O61" s="23"/>
      <c r="P61" s="23"/>
      <c r="Q61" s="23"/>
      <c r="R61" s="23"/>
      <c r="S61" s="23"/>
      <c r="T61" s="23"/>
      <c r="U61" s="23"/>
      <c r="V61" s="24"/>
      <c r="W61" s="38"/>
      <c r="X61" s="31"/>
      <c r="Y61" s="31"/>
      <c r="Z61" s="31"/>
      <c r="AA61" s="31"/>
      <c r="AB61" s="31"/>
      <c r="AC61" s="31"/>
      <c r="AD61" s="31"/>
      <c r="AE61" s="31"/>
    </row>
    <row r="62" spans="1:46" ht="27.9" customHeight="1" x14ac:dyDescent="0.2">
      <c r="A62" s="23"/>
      <c r="B62" s="163" t="s">
        <v>33</v>
      </c>
      <c r="C62" s="23"/>
      <c r="D62" s="163"/>
      <c r="E62" s="163"/>
      <c r="F62" s="163"/>
      <c r="G62" s="163"/>
      <c r="H62" s="163"/>
      <c r="I62" s="163"/>
      <c r="J62" s="163"/>
      <c r="K62" s="163"/>
      <c r="L62" s="164"/>
      <c r="M62" s="163"/>
      <c r="N62" s="163"/>
      <c r="O62" s="163"/>
      <c r="P62" s="163"/>
      <c r="Q62" s="163"/>
      <c r="R62" s="163"/>
      <c r="S62" s="163"/>
      <c r="T62" s="163"/>
      <c r="U62" s="164" t="s">
        <v>34</v>
      </c>
      <c r="V62" s="25"/>
      <c r="W62" s="39"/>
      <c r="X62" s="38"/>
      <c r="Y62" s="38"/>
      <c r="Z62" s="38"/>
      <c r="AA62" s="38"/>
      <c r="AB62" s="38"/>
      <c r="AC62" s="38"/>
      <c r="AD62" s="38"/>
      <c r="AE62" s="38"/>
    </row>
    <row r="63" spans="1:46" ht="27.9" customHeight="1" x14ac:dyDescent="0.2">
      <c r="A63" s="23"/>
      <c r="B63" s="165"/>
      <c r="C63" s="166"/>
      <c r="D63" s="471" t="s">
        <v>58</v>
      </c>
      <c r="E63" s="472"/>
      <c r="F63" s="473"/>
      <c r="G63" s="478" t="s">
        <v>59</v>
      </c>
      <c r="H63" s="472"/>
      <c r="I63" s="472"/>
      <c r="J63" s="471" t="s">
        <v>60</v>
      </c>
      <c r="K63" s="472"/>
      <c r="L63" s="473"/>
      <c r="M63" s="478" t="s">
        <v>61</v>
      </c>
      <c r="N63" s="472"/>
      <c r="O63" s="472"/>
      <c r="P63" s="471" t="s">
        <v>62</v>
      </c>
      <c r="Q63" s="472"/>
      <c r="R63" s="473"/>
      <c r="S63" s="471" t="s">
        <v>63</v>
      </c>
      <c r="T63" s="472"/>
      <c r="U63" s="473"/>
      <c r="X63" s="39"/>
      <c r="Y63" s="39"/>
      <c r="Z63" s="39"/>
      <c r="AA63" s="39"/>
      <c r="AB63" s="39"/>
      <c r="AC63" s="39"/>
      <c r="AD63" s="39"/>
      <c r="AE63" s="39"/>
    </row>
    <row r="64" spans="1:46" ht="27.9" customHeight="1" x14ac:dyDescent="0.2">
      <c r="A64" s="23"/>
      <c r="B64" s="167" t="s">
        <v>41</v>
      </c>
      <c r="C64" s="163"/>
      <c r="D64" s="172" t="s">
        <v>64</v>
      </c>
      <c r="E64" s="173" t="s">
        <v>65</v>
      </c>
      <c r="F64" s="174" t="s">
        <v>66</v>
      </c>
      <c r="G64" s="175" t="s">
        <v>64</v>
      </c>
      <c r="H64" s="173" t="s">
        <v>65</v>
      </c>
      <c r="I64" s="173" t="s">
        <v>66</v>
      </c>
      <c r="J64" s="172" t="s">
        <v>64</v>
      </c>
      <c r="K64" s="173" t="s">
        <v>65</v>
      </c>
      <c r="L64" s="174" t="s">
        <v>66</v>
      </c>
      <c r="M64" s="175" t="s">
        <v>64</v>
      </c>
      <c r="N64" s="173" t="s">
        <v>65</v>
      </c>
      <c r="O64" s="173" t="s">
        <v>66</v>
      </c>
      <c r="P64" s="172" t="s">
        <v>64</v>
      </c>
      <c r="Q64" s="173" t="s">
        <v>65</v>
      </c>
      <c r="R64" s="174" t="s">
        <v>66</v>
      </c>
      <c r="S64" s="168" t="s">
        <v>64</v>
      </c>
      <c r="T64" s="169" t="s">
        <v>65</v>
      </c>
      <c r="U64" s="170" t="s">
        <v>66</v>
      </c>
      <c r="AK64" s="26"/>
      <c r="AL64" s="26"/>
      <c r="AM64" s="26"/>
      <c r="AN64" s="26"/>
      <c r="AO64" s="26"/>
      <c r="AP64" s="26"/>
      <c r="AQ64" s="26"/>
      <c r="AR64" s="26"/>
      <c r="AS64" s="26"/>
      <c r="AT64" s="26"/>
    </row>
    <row r="65" spans="1:46" ht="27.9" customHeight="1" x14ac:dyDescent="0.2">
      <c r="A65" s="23"/>
      <c r="B65" s="167" t="s">
        <v>45</v>
      </c>
      <c r="C65" s="175" t="s">
        <v>4</v>
      </c>
      <c r="D65" s="176"/>
      <c r="E65" s="173" t="s">
        <v>67</v>
      </c>
      <c r="F65" s="174" t="s">
        <v>68</v>
      </c>
      <c r="G65" s="163"/>
      <c r="H65" s="173" t="s">
        <v>67</v>
      </c>
      <c r="I65" s="173" t="s">
        <v>68</v>
      </c>
      <c r="J65" s="176"/>
      <c r="K65" s="173" t="s">
        <v>67</v>
      </c>
      <c r="L65" s="174" t="s">
        <v>68</v>
      </c>
      <c r="M65" s="163"/>
      <c r="N65" s="173" t="s">
        <v>67</v>
      </c>
      <c r="O65" s="173" t="s">
        <v>68</v>
      </c>
      <c r="P65" s="176"/>
      <c r="Q65" s="173" t="s">
        <v>67</v>
      </c>
      <c r="R65" s="174" t="s">
        <v>68</v>
      </c>
      <c r="S65" s="176"/>
      <c r="T65" s="169" t="s">
        <v>67</v>
      </c>
      <c r="U65" s="170" t="s">
        <v>68</v>
      </c>
      <c r="AK65" s="40"/>
      <c r="AL65" s="40"/>
      <c r="AM65" s="40"/>
      <c r="AN65" s="40"/>
      <c r="AO65" s="40"/>
      <c r="AP65" s="40"/>
      <c r="AQ65" s="40"/>
      <c r="AR65" s="40"/>
      <c r="AS65" s="40"/>
      <c r="AT65" s="40"/>
    </row>
    <row r="66" spans="1:46" ht="27.9" customHeight="1" x14ac:dyDescent="0.2">
      <c r="A66" s="23"/>
      <c r="B66" s="177"/>
      <c r="C66" s="178" t="s">
        <v>69</v>
      </c>
      <c r="D66" s="183" t="s">
        <v>70</v>
      </c>
      <c r="E66" s="184" t="s">
        <v>71</v>
      </c>
      <c r="F66" s="185" t="s">
        <v>71</v>
      </c>
      <c r="G66" s="186" t="s">
        <v>70</v>
      </c>
      <c r="H66" s="184" t="s">
        <v>71</v>
      </c>
      <c r="I66" s="184" t="s">
        <v>71</v>
      </c>
      <c r="J66" s="183" t="s">
        <v>70</v>
      </c>
      <c r="K66" s="184" t="s">
        <v>71</v>
      </c>
      <c r="L66" s="185" t="s">
        <v>71</v>
      </c>
      <c r="M66" s="186" t="s">
        <v>70</v>
      </c>
      <c r="N66" s="184" t="s">
        <v>71</v>
      </c>
      <c r="O66" s="184" t="s">
        <v>71</v>
      </c>
      <c r="P66" s="183" t="s">
        <v>70</v>
      </c>
      <c r="Q66" s="184" t="s">
        <v>71</v>
      </c>
      <c r="R66" s="185" t="s">
        <v>71</v>
      </c>
      <c r="S66" s="179" t="s">
        <v>70</v>
      </c>
      <c r="T66" s="180" t="s">
        <v>71</v>
      </c>
      <c r="U66" s="181" t="s">
        <v>71</v>
      </c>
      <c r="AK66" s="40"/>
      <c r="AL66" s="40"/>
      <c r="AM66" s="40"/>
      <c r="AN66" s="40"/>
      <c r="AO66" s="40"/>
      <c r="AP66" s="40"/>
      <c r="AQ66" s="40"/>
      <c r="AR66" s="40"/>
      <c r="AS66" s="40"/>
      <c r="AT66" s="40"/>
    </row>
    <row r="67" spans="1:46" ht="27.9" customHeight="1" x14ac:dyDescent="0.2">
      <c r="A67" s="23"/>
      <c r="B67" s="167"/>
      <c r="C67" s="209">
        <f>C7</f>
        <v>43101</v>
      </c>
      <c r="D67" s="215" t="s">
        <v>72</v>
      </c>
      <c r="E67" s="216" t="s">
        <v>72</v>
      </c>
      <c r="F67" s="217" t="s">
        <v>72</v>
      </c>
      <c r="G67" s="218">
        <v>216888</v>
      </c>
      <c r="H67" s="216">
        <v>200656</v>
      </c>
      <c r="I67" s="216">
        <v>16232</v>
      </c>
      <c r="J67" s="215">
        <v>476817</v>
      </c>
      <c r="K67" s="216">
        <v>347389</v>
      </c>
      <c r="L67" s="219">
        <v>129428</v>
      </c>
      <c r="M67" s="218" t="s">
        <v>72</v>
      </c>
      <c r="N67" s="216" t="s">
        <v>72</v>
      </c>
      <c r="O67" s="216" t="s">
        <v>72</v>
      </c>
      <c r="P67" s="215" t="s">
        <v>72</v>
      </c>
      <c r="Q67" s="216" t="s">
        <v>72</v>
      </c>
      <c r="R67" s="219" t="s">
        <v>72</v>
      </c>
      <c r="S67" s="220">
        <v>268424</v>
      </c>
      <c r="T67" s="216">
        <v>243468</v>
      </c>
      <c r="U67" s="219">
        <v>24956</v>
      </c>
      <c r="AK67" s="40"/>
      <c r="AL67" s="40"/>
      <c r="AM67" s="40"/>
      <c r="AN67" s="40"/>
      <c r="AO67" s="40"/>
      <c r="AP67" s="40"/>
      <c r="AQ67" s="40"/>
      <c r="AR67" s="40"/>
      <c r="AS67" s="40"/>
      <c r="AT67" s="40"/>
    </row>
    <row r="68" spans="1:46" ht="27.9" customHeight="1" x14ac:dyDescent="0.2">
      <c r="A68" s="23"/>
      <c r="B68" s="167"/>
      <c r="C68" s="210" t="str">
        <f>C8</f>
        <v>令和元年</v>
      </c>
      <c r="D68" s="215">
        <v>183182</v>
      </c>
      <c r="E68" s="216">
        <v>179144</v>
      </c>
      <c r="F68" s="221">
        <v>4038</v>
      </c>
      <c r="G68" s="218">
        <v>241681</v>
      </c>
      <c r="H68" s="216">
        <v>227599</v>
      </c>
      <c r="I68" s="216">
        <v>14082</v>
      </c>
      <c r="J68" s="215">
        <v>356703</v>
      </c>
      <c r="K68" s="222">
        <v>271322</v>
      </c>
      <c r="L68" s="223">
        <v>85381</v>
      </c>
      <c r="M68" s="218">
        <v>264406</v>
      </c>
      <c r="N68" s="216">
        <v>196610</v>
      </c>
      <c r="O68" s="216">
        <v>67796</v>
      </c>
      <c r="P68" s="215">
        <v>369835</v>
      </c>
      <c r="Q68" s="216">
        <v>287477</v>
      </c>
      <c r="R68" s="219">
        <v>82358</v>
      </c>
      <c r="S68" s="220">
        <v>263857</v>
      </c>
      <c r="T68" s="216">
        <v>236004</v>
      </c>
      <c r="U68" s="219">
        <v>27853</v>
      </c>
      <c r="AK68" s="41"/>
      <c r="AL68" s="41"/>
      <c r="AM68" s="41"/>
      <c r="AN68" s="41"/>
      <c r="AO68" s="41"/>
      <c r="AP68" s="41"/>
      <c r="AQ68" s="41"/>
      <c r="AR68" s="41"/>
      <c r="AS68" s="41"/>
      <c r="AT68" s="41"/>
    </row>
    <row r="69" spans="1:46" ht="27.9" customHeight="1" x14ac:dyDescent="0.2">
      <c r="A69" s="23"/>
      <c r="B69" s="167"/>
      <c r="C69" s="210">
        <f t="shared" ref="C69:C71" si="2">C9</f>
        <v>43831</v>
      </c>
      <c r="D69" s="215">
        <v>201038</v>
      </c>
      <c r="E69" s="216">
        <v>196742</v>
      </c>
      <c r="F69" s="221">
        <v>4296</v>
      </c>
      <c r="G69" s="218">
        <v>253114</v>
      </c>
      <c r="H69" s="216">
        <v>235936</v>
      </c>
      <c r="I69" s="216">
        <v>17178</v>
      </c>
      <c r="J69" s="215">
        <v>440755</v>
      </c>
      <c r="K69" s="216">
        <v>335711</v>
      </c>
      <c r="L69" s="219">
        <v>105044</v>
      </c>
      <c r="M69" s="218">
        <v>238680</v>
      </c>
      <c r="N69" s="216">
        <v>216792</v>
      </c>
      <c r="O69" s="216">
        <v>21888</v>
      </c>
      <c r="P69" s="215">
        <v>347685</v>
      </c>
      <c r="Q69" s="216">
        <v>270179</v>
      </c>
      <c r="R69" s="219">
        <v>77506</v>
      </c>
      <c r="S69" s="215">
        <v>264459</v>
      </c>
      <c r="T69" s="224">
        <v>230868</v>
      </c>
      <c r="U69" s="225">
        <v>33591</v>
      </c>
      <c r="AK69" s="41"/>
      <c r="AL69" s="41"/>
      <c r="AM69" s="41"/>
      <c r="AN69" s="41"/>
      <c r="AO69" s="41"/>
      <c r="AP69" s="41"/>
      <c r="AQ69" s="41"/>
      <c r="AR69" s="41"/>
      <c r="AS69" s="41"/>
      <c r="AT69" s="41"/>
    </row>
    <row r="70" spans="1:46" ht="27.9" customHeight="1" x14ac:dyDescent="0.2">
      <c r="A70" s="23"/>
      <c r="B70" s="167" t="s">
        <v>51</v>
      </c>
      <c r="C70" s="210">
        <f t="shared" si="2"/>
        <v>44197</v>
      </c>
      <c r="D70" s="215">
        <v>229345</v>
      </c>
      <c r="E70" s="216">
        <v>213180</v>
      </c>
      <c r="F70" s="221">
        <v>16165</v>
      </c>
      <c r="G70" s="218">
        <v>375184</v>
      </c>
      <c r="H70" s="224">
        <v>302507</v>
      </c>
      <c r="I70" s="218">
        <v>72677</v>
      </c>
      <c r="J70" s="215">
        <v>504663</v>
      </c>
      <c r="K70" s="224">
        <v>378210</v>
      </c>
      <c r="L70" s="225">
        <v>126453</v>
      </c>
      <c r="M70" s="218">
        <v>252592</v>
      </c>
      <c r="N70" s="224">
        <v>233972</v>
      </c>
      <c r="O70" s="218">
        <v>18620</v>
      </c>
      <c r="P70" s="215">
        <v>345931</v>
      </c>
      <c r="Q70" s="224">
        <v>289960</v>
      </c>
      <c r="R70" s="225">
        <v>55971</v>
      </c>
      <c r="S70" s="215">
        <v>287121</v>
      </c>
      <c r="T70" s="224">
        <v>255094</v>
      </c>
      <c r="U70" s="225">
        <v>32027</v>
      </c>
      <c r="AK70" s="31"/>
      <c r="AL70" s="31"/>
      <c r="AM70" s="31"/>
      <c r="AN70" s="31"/>
      <c r="AO70" s="31"/>
      <c r="AP70" s="31"/>
      <c r="AQ70" s="31"/>
      <c r="AR70" s="31"/>
      <c r="AS70" s="31"/>
      <c r="AT70" s="31"/>
    </row>
    <row r="71" spans="1:46" ht="27.9" customHeight="1" x14ac:dyDescent="0.2">
      <c r="A71" s="23"/>
      <c r="B71" s="167" t="s">
        <v>52</v>
      </c>
      <c r="C71" s="210">
        <f t="shared" si="2"/>
        <v>44562</v>
      </c>
      <c r="D71" s="215">
        <v>238077</v>
      </c>
      <c r="E71" s="215">
        <v>227570</v>
      </c>
      <c r="F71" s="221">
        <v>10507</v>
      </c>
      <c r="G71" s="218">
        <v>359980</v>
      </c>
      <c r="H71" s="224">
        <v>300750</v>
      </c>
      <c r="I71" s="218">
        <v>59230</v>
      </c>
      <c r="J71" s="215">
        <v>501124</v>
      </c>
      <c r="K71" s="224">
        <v>378151</v>
      </c>
      <c r="L71" s="225">
        <v>122973</v>
      </c>
      <c r="M71" s="218">
        <v>331214</v>
      </c>
      <c r="N71" s="224">
        <v>275081</v>
      </c>
      <c r="O71" s="218">
        <v>56133</v>
      </c>
      <c r="P71" s="215">
        <v>417806</v>
      </c>
      <c r="Q71" s="224">
        <v>321635</v>
      </c>
      <c r="R71" s="225">
        <v>96171</v>
      </c>
      <c r="S71" s="215">
        <v>335084</v>
      </c>
      <c r="T71" s="224">
        <v>270792</v>
      </c>
      <c r="U71" s="225">
        <v>64292</v>
      </c>
      <c r="AK71" s="31"/>
      <c r="AL71" s="31"/>
      <c r="AM71" s="31"/>
      <c r="AN71" s="31"/>
      <c r="AO71" s="31"/>
      <c r="AP71" s="31"/>
      <c r="AQ71" s="31"/>
      <c r="AR71" s="31"/>
      <c r="AS71" s="31"/>
      <c r="AT71" s="31"/>
    </row>
    <row r="72" spans="1:46" ht="27.9" customHeight="1" x14ac:dyDescent="0.25">
      <c r="A72" s="23"/>
      <c r="B72" s="167"/>
      <c r="C72" s="210">
        <f>C12</f>
        <v>44927</v>
      </c>
      <c r="D72" s="215" t="s">
        <v>72</v>
      </c>
      <c r="E72" s="216" t="s">
        <v>72</v>
      </c>
      <c r="F72" s="226" t="s">
        <v>72</v>
      </c>
      <c r="G72" s="218">
        <v>286341</v>
      </c>
      <c r="H72" s="224">
        <v>250890</v>
      </c>
      <c r="I72" s="218">
        <v>35451</v>
      </c>
      <c r="J72" s="215">
        <v>496162</v>
      </c>
      <c r="K72" s="224">
        <v>389742</v>
      </c>
      <c r="L72" s="225">
        <v>106420</v>
      </c>
      <c r="M72" s="218">
        <v>277014</v>
      </c>
      <c r="N72" s="224">
        <v>234964</v>
      </c>
      <c r="O72" s="218">
        <v>42050</v>
      </c>
      <c r="P72" s="215">
        <v>424975</v>
      </c>
      <c r="Q72" s="224">
        <v>327337</v>
      </c>
      <c r="R72" s="225">
        <v>97638</v>
      </c>
      <c r="S72" s="215">
        <v>322654</v>
      </c>
      <c r="T72" s="224">
        <v>275847</v>
      </c>
      <c r="U72" s="225">
        <v>46807</v>
      </c>
      <c r="V72" s="34"/>
      <c r="AK72" s="31"/>
      <c r="AL72" s="31"/>
      <c r="AM72" s="31"/>
      <c r="AN72" s="31"/>
      <c r="AO72" s="31"/>
      <c r="AP72" s="31"/>
      <c r="AQ72" s="31"/>
      <c r="AR72" s="31"/>
      <c r="AS72" s="31"/>
      <c r="AT72" s="31"/>
    </row>
    <row r="73" spans="1:46" ht="27.9" customHeight="1" x14ac:dyDescent="0.25">
      <c r="A73" s="23"/>
      <c r="B73" s="167"/>
      <c r="C73" s="200">
        <f>$A$4</f>
        <v>5</v>
      </c>
      <c r="D73" s="227" t="s">
        <v>72</v>
      </c>
      <c r="E73" s="228" t="s">
        <v>72</v>
      </c>
      <c r="F73" s="229" t="s">
        <v>72</v>
      </c>
      <c r="G73" s="230">
        <v>233365</v>
      </c>
      <c r="H73" s="228">
        <v>233365</v>
      </c>
      <c r="I73" s="230">
        <v>0</v>
      </c>
      <c r="J73" s="227">
        <v>394116</v>
      </c>
      <c r="K73" s="228">
        <v>393588</v>
      </c>
      <c r="L73" s="229">
        <v>528</v>
      </c>
      <c r="M73" s="230">
        <v>241652</v>
      </c>
      <c r="N73" s="228">
        <v>239655</v>
      </c>
      <c r="O73" s="230">
        <v>1997</v>
      </c>
      <c r="P73" s="227">
        <v>352721</v>
      </c>
      <c r="Q73" s="228">
        <v>318060</v>
      </c>
      <c r="R73" s="229">
        <v>34661</v>
      </c>
      <c r="S73" s="227">
        <v>271899</v>
      </c>
      <c r="T73" s="228">
        <v>271899</v>
      </c>
      <c r="U73" s="229">
        <v>0</v>
      </c>
      <c r="V73" s="34"/>
      <c r="AK73" s="31"/>
      <c r="AL73" s="31"/>
      <c r="AM73" s="31"/>
      <c r="AN73" s="31"/>
      <c r="AO73" s="31"/>
      <c r="AP73" s="31"/>
      <c r="AQ73" s="31"/>
      <c r="AR73" s="31"/>
      <c r="AS73" s="31"/>
      <c r="AT73" s="31"/>
    </row>
    <row r="74" spans="1:46" ht="27.9" customHeight="1" x14ac:dyDescent="0.25">
      <c r="A74" s="23"/>
      <c r="B74" s="167"/>
      <c r="C74" s="207" t="s">
        <v>11</v>
      </c>
      <c r="D74" s="215" t="s">
        <v>72</v>
      </c>
      <c r="E74" s="224" t="s">
        <v>72</v>
      </c>
      <c r="F74" s="225" t="s">
        <v>72</v>
      </c>
      <c r="G74" s="218">
        <v>242618</v>
      </c>
      <c r="H74" s="224">
        <v>242618</v>
      </c>
      <c r="I74" s="218">
        <v>0</v>
      </c>
      <c r="J74" s="215">
        <v>383400</v>
      </c>
      <c r="K74" s="224">
        <v>382513</v>
      </c>
      <c r="L74" s="225">
        <v>887</v>
      </c>
      <c r="M74" s="218">
        <v>234134</v>
      </c>
      <c r="N74" s="224">
        <v>230384</v>
      </c>
      <c r="O74" s="218">
        <v>3750</v>
      </c>
      <c r="P74" s="215">
        <v>323412</v>
      </c>
      <c r="Q74" s="224">
        <v>323412</v>
      </c>
      <c r="R74" s="225">
        <v>0</v>
      </c>
      <c r="S74" s="215">
        <v>281517</v>
      </c>
      <c r="T74" s="224">
        <v>281517</v>
      </c>
      <c r="U74" s="225">
        <v>0</v>
      </c>
      <c r="V74" s="34"/>
      <c r="AK74" s="31"/>
      <c r="AL74" s="31"/>
      <c r="AM74" s="31"/>
      <c r="AN74" s="31"/>
      <c r="AO74" s="31"/>
      <c r="AP74" s="31"/>
      <c r="AQ74" s="31"/>
      <c r="AR74" s="31"/>
      <c r="AS74" s="31"/>
      <c r="AT74" s="31"/>
    </row>
    <row r="75" spans="1:46" ht="27.9" customHeight="1" x14ac:dyDescent="0.25">
      <c r="A75" s="23"/>
      <c r="B75" s="167" t="s">
        <v>53</v>
      </c>
      <c r="C75" s="207" t="s">
        <v>12</v>
      </c>
      <c r="D75" s="215" t="s">
        <v>72</v>
      </c>
      <c r="E75" s="224" t="s">
        <v>72</v>
      </c>
      <c r="F75" s="225" t="s">
        <v>72</v>
      </c>
      <c r="G75" s="218">
        <v>272643</v>
      </c>
      <c r="H75" s="224">
        <v>272643</v>
      </c>
      <c r="I75" s="218">
        <v>0</v>
      </c>
      <c r="J75" s="215">
        <v>387633</v>
      </c>
      <c r="K75" s="224">
        <v>387633</v>
      </c>
      <c r="L75" s="225">
        <v>0</v>
      </c>
      <c r="M75" s="218">
        <v>252258</v>
      </c>
      <c r="N75" s="224">
        <v>249002</v>
      </c>
      <c r="O75" s="218">
        <v>3256</v>
      </c>
      <c r="P75" s="215">
        <v>334749</v>
      </c>
      <c r="Q75" s="224">
        <v>334749</v>
      </c>
      <c r="R75" s="225">
        <v>0</v>
      </c>
      <c r="S75" s="215">
        <v>286333</v>
      </c>
      <c r="T75" s="224">
        <v>276880</v>
      </c>
      <c r="U75" s="225">
        <v>9453</v>
      </c>
      <c r="V75" s="34"/>
      <c r="AK75" s="31"/>
      <c r="AL75" s="31"/>
      <c r="AM75" s="31"/>
      <c r="AN75" s="31"/>
      <c r="AO75" s="31"/>
      <c r="AP75" s="31"/>
      <c r="AQ75" s="31"/>
      <c r="AR75" s="31"/>
      <c r="AS75" s="31"/>
      <c r="AT75" s="31"/>
    </row>
    <row r="76" spans="1:46" ht="27.9" customHeight="1" x14ac:dyDescent="0.25">
      <c r="A76" s="23"/>
      <c r="B76" s="167"/>
      <c r="C76" s="207" t="s">
        <v>13</v>
      </c>
      <c r="D76" s="215" t="s">
        <v>72</v>
      </c>
      <c r="E76" s="224" t="s">
        <v>72</v>
      </c>
      <c r="F76" s="225" t="s">
        <v>72</v>
      </c>
      <c r="G76" s="218">
        <v>247333</v>
      </c>
      <c r="H76" s="224">
        <v>247333</v>
      </c>
      <c r="I76" s="218">
        <v>0</v>
      </c>
      <c r="J76" s="215">
        <v>397312</v>
      </c>
      <c r="K76" s="224">
        <v>382300</v>
      </c>
      <c r="L76" s="225">
        <v>15012</v>
      </c>
      <c r="M76" s="218">
        <v>248534</v>
      </c>
      <c r="N76" s="224">
        <v>248534</v>
      </c>
      <c r="O76" s="218">
        <v>0</v>
      </c>
      <c r="P76" s="215">
        <v>326567</v>
      </c>
      <c r="Q76" s="224">
        <v>326567</v>
      </c>
      <c r="R76" s="225">
        <v>0</v>
      </c>
      <c r="S76" s="215">
        <v>281106</v>
      </c>
      <c r="T76" s="224">
        <v>281106</v>
      </c>
      <c r="U76" s="225">
        <v>0</v>
      </c>
      <c r="V76" s="34"/>
      <c r="AK76" s="31"/>
      <c r="AL76" s="31"/>
      <c r="AM76" s="31"/>
      <c r="AN76" s="31"/>
      <c r="AO76" s="31"/>
      <c r="AP76" s="31"/>
      <c r="AQ76" s="31"/>
      <c r="AR76" s="31"/>
      <c r="AS76" s="31"/>
      <c r="AT76" s="31"/>
    </row>
    <row r="77" spans="1:46" ht="27.9" customHeight="1" x14ac:dyDescent="0.25">
      <c r="A77" s="23"/>
      <c r="B77" s="167"/>
      <c r="C77" s="207" t="s">
        <v>14</v>
      </c>
      <c r="D77" s="215" t="s">
        <v>72</v>
      </c>
      <c r="E77" s="224" t="s">
        <v>72</v>
      </c>
      <c r="F77" s="225" t="s">
        <v>72</v>
      </c>
      <c r="G77" s="218">
        <v>275235</v>
      </c>
      <c r="H77" s="224">
        <v>260967</v>
      </c>
      <c r="I77" s="218">
        <v>14268</v>
      </c>
      <c r="J77" s="215">
        <v>379665</v>
      </c>
      <c r="K77" s="224">
        <v>379665</v>
      </c>
      <c r="L77" s="225">
        <v>0</v>
      </c>
      <c r="M77" s="218">
        <v>229912</v>
      </c>
      <c r="N77" s="224">
        <v>229912</v>
      </c>
      <c r="O77" s="218">
        <v>0</v>
      </c>
      <c r="P77" s="215">
        <v>325591</v>
      </c>
      <c r="Q77" s="224">
        <v>325591</v>
      </c>
      <c r="R77" s="225">
        <v>0</v>
      </c>
      <c r="S77" s="215">
        <v>282546</v>
      </c>
      <c r="T77" s="224">
        <v>280141</v>
      </c>
      <c r="U77" s="225">
        <v>2405</v>
      </c>
      <c r="V77" s="34"/>
      <c r="AK77" s="31"/>
      <c r="AL77" s="31"/>
      <c r="AM77" s="31"/>
      <c r="AN77" s="31"/>
      <c r="AO77" s="31"/>
      <c r="AP77" s="31"/>
      <c r="AQ77" s="31"/>
      <c r="AR77" s="31"/>
      <c r="AS77" s="31"/>
      <c r="AT77" s="31"/>
    </row>
    <row r="78" spans="1:46" ht="27.9" customHeight="1" x14ac:dyDescent="0.25">
      <c r="A78" s="23"/>
      <c r="B78" s="167"/>
      <c r="C78" s="207" t="s">
        <v>15</v>
      </c>
      <c r="D78" s="215" t="s">
        <v>72</v>
      </c>
      <c r="E78" s="224" t="s">
        <v>72</v>
      </c>
      <c r="F78" s="225" t="s">
        <v>72</v>
      </c>
      <c r="G78" s="218">
        <v>325355</v>
      </c>
      <c r="H78" s="224">
        <v>233487</v>
      </c>
      <c r="I78" s="218">
        <v>91868</v>
      </c>
      <c r="J78" s="215">
        <v>869729</v>
      </c>
      <c r="K78" s="224">
        <v>392880</v>
      </c>
      <c r="L78" s="225">
        <v>476849</v>
      </c>
      <c r="M78" s="218">
        <v>450606</v>
      </c>
      <c r="N78" s="224">
        <v>247525</v>
      </c>
      <c r="O78" s="218">
        <v>203081</v>
      </c>
      <c r="P78" s="215">
        <v>823854</v>
      </c>
      <c r="Q78" s="224">
        <v>323046</v>
      </c>
      <c r="R78" s="225">
        <v>500808</v>
      </c>
      <c r="S78" s="215">
        <v>304947</v>
      </c>
      <c r="T78" s="224">
        <v>273340</v>
      </c>
      <c r="U78" s="225">
        <v>31607</v>
      </c>
      <c r="V78" s="34"/>
      <c r="AK78" s="31"/>
      <c r="AL78" s="31"/>
      <c r="AM78" s="31"/>
      <c r="AN78" s="31"/>
      <c r="AO78" s="31"/>
      <c r="AP78" s="31"/>
      <c r="AQ78" s="31"/>
      <c r="AR78" s="31"/>
      <c r="AS78" s="31"/>
      <c r="AT78" s="31"/>
    </row>
    <row r="79" spans="1:46" ht="27.9" customHeight="1" x14ac:dyDescent="0.25">
      <c r="A79" s="23"/>
      <c r="B79" s="167" t="s">
        <v>54</v>
      </c>
      <c r="C79" s="207" t="s">
        <v>16</v>
      </c>
      <c r="D79" s="215" t="s">
        <v>72</v>
      </c>
      <c r="E79" s="224" t="s">
        <v>72</v>
      </c>
      <c r="F79" s="225" t="s">
        <v>72</v>
      </c>
      <c r="G79" s="218">
        <v>336668</v>
      </c>
      <c r="H79" s="224">
        <v>239531</v>
      </c>
      <c r="I79" s="218">
        <v>97137</v>
      </c>
      <c r="J79" s="215">
        <v>428245</v>
      </c>
      <c r="K79" s="224">
        <v>396063</v>
      </c>
      <c r="L79" s="225">
        <v>32182</v>
      </c>
      <c r="M79" s="218">
        <v>287826</v>
      </c>
      <c r="N79" s="224">
        <v>241883</v>
      </c>
      <c r="O79" s="218">
        <v>45943</v>
      </c>
      <c r="P79" s="215">
        <v>379835</v>
      </c>
      <c r="Q79" s="224">
        <v>328848</v>
      </c>
      <c r="R79" s="225">
        <v>50987</v>
      </c>
      <c r="S79" s="215">
        <v>482275</v>
      </c>
      <c r="T79" s="216">
        <v>266222</v>
      </c>
      <c r="U79" s="219">
        <v>216053</v>
      </c>
      <c r="V79" s="34"/>
      <c r="AK79" s="31"/>
      <c r="AL79" s="31"/>
      <c r="AM79" s="31"/>
      <c r="AN79" s="31"/>
      <c r="AO79" s="31"/>
      <c r="AP79" s="31"/>
      <c r="AQ79" s="31"/>
      <c r="AR79" s="31"/>
      <c r="AS79" s="31"/>
      <c r="AT79" s="31"/>
    </row>
    <row r="80" spans="1:46" ht="27.9" customHeight="1" x14ac:dyDescent="0.25">
      <c r="A80" s="23"/>
      <c r="B80" s="167"/>
      <c r="C80" s="207" t="s">
        <v>17</v>
      </c>
      <c r="D80" s="215" t="s">
        <v>72</v>
      </c>
      <c r="E80" s="224" t="s">
        <v>72</v>
      </c>
      <c r="F80" s="225" t="s">
        <v>72</v>
      </c>
      <c r="G80" s="218">
        <v>267723</v>
      </c>
      <c r="H80" s="224">
        <v>267723</v>
      </c>
      <c r="I80" s="218">
        <v>0</v>
      </c>
      <c r="J80" s="215">
        <v>431642</v>
      </c>
      <c r="K80" s="224">
        <v>389131</v>
      </c>
      <c r="L80" s="225">
        <v>42511</v>
      </c>
      <c r="M80" s="218">
        <v>209954</v>
      </c>
      <c r="N80" s="224">
        <v>209954</v>
      </c>
      <c r="O80" s="218">
        <v>0</v>
      </c>
      <c r="P80" s="215">
        <v>334846</v>
      </c>
      <c r="Q80" s="224">
        <v>326043</v>
      </c>
      <c r="R80" s="225">
        <v>8803</v>
      </c>
      <c r="S80" s="215">
        <v>277922</v>
      </c>
      <c r="T80" s="216">
        <v>261767</v>
      </c>
      <c r="U80" s="219">
        <v>16155</v>
      </c>
      <c r="V80" s="34"/>
      <c r="AK80" s="31"/>
      <c r="AL80" s="31"/>
      <c r="AM80" s="31"/>
      <c r="AN80" s="31"/>
      <c r="AO80" s="31"/>
      <c r="AP80" s="31"/>
      <c r="AQ80" s="31"/>
      <c r="AR80" s="31"/>
      <c r="AS80" s="31"/>
      <c r="AT80" s="31"/>
    </row>
    <row r="81" spans="1:46" ht="27.9" customHeight="1" x14ac:dyDescent="0.25">
      <c r="A81" s="23"/>
      <c r="B81" s="167"/>
      <c r="C81" s="207" t="s">
        <v>18</v>
      </c>
      <c r="D81" s="215" t="s">
        <v>72</v>
      </c>
      <c r="E81" s="224" t="s">
        <v>72</v>
      </c>
      <c r="F81" s="225" t="s">
        <v>72</v>
      </c>
      <c r="G81" s="218">
        <v>267742</v>
      </c>
      <c r="H81" s="224">
        <v>267742</v>
      </c>
      <c r="I81" s="218">
        <v>0</v>
      </c>
      <c r="J81" s="215">
        <v>389873</v>
      </c>
      <c r="K81" s="224">
        <v>389873</v>
      </c>
      <c r="L81" s="225">
        <v>0</v>
      </c>
      <c r="M81" s="218">
        <v>219046</v>
      </c>
      <c r="N81" s="224">
        <v>219046</v>
      </c>
      <c r="O81" s="218">
        <v>0</v>
      </c>
      <c r="P81" s="215">
        <v>337440</v>
      </c>
      <c r="Q81" s="224">
        <v>337440</v>
      </c>
      <c r="R81" s="225">
        <v>0</v>
      </c>
      <c r="S81" s="215">
        <v>269488</v>
      </c>
      <c r="T81" s="216">
        <v>269488</v>
      </c>
      <c r="U81" s="219">
        <v>0</v>
      </c>
      <c r="V81" s="34"/>
      <c r="AK81" s="31"/>
      <c r="AL81" s="31"/>
      <c r="AM81" s="31"/>
      <c r="AN81" s="31"/>
      <c r="AO81" s="31"/>
      <c r="AP81" s="31"/>
      <c r="AQ81" s="31"/>
      <c r="AR81" s="31"/>
      <c r="AS81" s="31"/>
      <c r="AT81" s="31"/>
    </row>
    <row r="82" spans="1:46" ht="27.9" customHeight="1" x14ac:dyDescent="0.25">
      <c r="A82" s="23"/>
      <c r="B82" s="167"/>
      <c r="C82" s="207" t="s">
        <v>19</v>
      </c>
      <c r="D82" s="215" t="s">
        <v>72</v>
      </c>
      <c r="E82" s="224" t="s">
        <v>72</v>
      </c>
      <c r="F82" s="225" t="s">
        <v>72</v>
      </c>
      <c r="G82" s="218">
        <v>234257</v>
      </c>
      <c r="H82" s="224">
        <v>234257</v>
      </c>
      <c r="I82" s="218">
        <v>0</v>
      </c>
      <c r="J82" s="215">
        <v>394838</v>
      </c>
      <c r="K82" s="224">
        <v>394838</v>
      </c>
      <c r="L82" s="225">
        <v>0</v>
      </c>
      <c r="M82" s="218">
        <v>236267</v>
      </c>
      <c r="N82" s="224">
        <v>236267</v>
      </c>
      <c r="O82" s="218">
        <v>0</v>
      </c>
      <c r="P82" s="215">
        <v>335220</v>
      </c>
      <c r="Q82" s="224">
        <v>335220</v>
      </c>
      <c r="R82" s="225">
        <v>0</v>
      </c>
      <c r="S82" s="215">
        <v>280950</v>
      </c>
      <c r="T82" s="216">
        <v>280950</v>
      </c>
      <c r="U82" s="219">
        <v>0</v>
      </c>
      <c r="V82" s="34"/>
      <c r="AK82" s="31"/>
      <c r="AL82" s="31"/>
      <c r="AM82" s="31"/>
      <c r="AN82" s="31"/>
      <c r="AO82" s="31"/>
      <c r="AP82" s="31"/>
      <c r="AQ82" s="31"/>
      <c r="AR82" s="31"/>
      <c r="AS82" s="31"/>
      <c r="AT82" s="31"/>
    </row>
    <row r="83" spans="1:46" ht="27.9" customHeight="1" x14ac:dyDescent="0.25">
      <c r="A83" s="23"/>
      <c r="B83" s="167"/>
      <c r="C83" s="207" t="s">
        <v>20</v>
      </c>
      <c r="D83" s="215" t="s">
        <v>72</v>
      </c>
      <c r="E83" s="224" t="s">
        <v>72</v>
      </c>
      <c r="F83" s="225" t="s">
        <v>72</v>
      </c>
      <c r="G83" s="218">
        <v>263067</v>
      </c>
      <c r="H83" s="224">
        <v>244895</v>
      </c>
      <c r="I83" s="218">
        <v>18172</v>
      </c>
      <c r="J83" s="215">
        <v>389715</v>
      </c>
      <c r="K83" s="224">
        <v>389715</v>
      </c>
      <c r="L83" s="225">
        <v>0</v>
      </c>
      <c r="M83" s="218">
        <v>240253</v>
      </c>
      <c r="N83" s="224">
        <v>240253</v>
      </c>
      <c r="O83" s="218">
        <v>0</v>
      </c>
      <c r="P83" s="220">
        <v>373932</v>
      </c>
      <c r="Q83" s="216">
        <v>327354</v>
      </c>
      <c r="R83" s="219">
        <v>46578</v>
      </c>
      <c r="S83" s="215">
        <v>282910</v>
      </c>
      <c r="T83" s="216">
        <v>282910</v>
      </c>
      <c r="U83" s="219">
        <v>0</v>
      </c>
      <c r="V83" s="34"/>
      <c r="AK83" s="31"/>
      <c r="AL83" s="31"/>
      <c r="AM83" s="31"/>
      <c r="AN83" s="31"/>
      <c r="AO83" s="31"/>
      <c r="AP83" s="31"/>
      <c r="AQ83" s="31"/>
      <c r="AR83" s="31"/>
      <c r="AS83" s="31"/>
      <c r="AT83" s="31"/>
    </row>
    <row r="84" spans="1:46" ht="27.9" customHeight="1" x14ac:dyDescent="0.25">
      <c r="A84" s="23"/>
      <c r="B84" s="167"/>
      <c r="C84" s="208" t="s">
        <v>21</v>
      </c>
      <c r="D84" s="215" t="s">
        <v>72</v>
      </c>
      <c r="E84" s="224" t="s">
        <v>72</v>
      </c>
      <c r="F84" s="225" t="s">
        <v>72</v>
      </c>
      <c r="G84" s="218">
        <v>511719</v>
      </c>
      <c r="H84" s="224">
        <v>272276</v>
      </c>
      <c r="I84" s="218">
        <v>239443</v>
      </c>
      <c r="J84" s="215">
        <v>1102641</v>
      </c>
      <c r="K84" s="224">
        <v>397799</v>
      </c>
      <c r="L84" s="225">
        <v>704842</v>
      </c>
      <c r="M84" s="218">
        <v>468381</v>
      </c>
      <c r="N84" s="224">
        <v>227726</v>
      </c>
      <c r="O84" s="218">
        <v>240655</v>
      </c>
      <c r="P84" s="215">
        <v>849314</v>
      </c>
      <c r="Q84" s="224">
        <v>321869</v>
      </c>
      <c r="R84" s="225">
        <v>527445</v>
      </c>
      <c r="S84" s="215">
        <v>565945</v>
      </c>
      <c r="T84" s="216">
        <v>284302</v>
      </c>
      <c r="U84" s="219">
        <v>281643</v>
      </c>
      <c r="V84" s="34"/>
      <c r="AK84" s="31"/>
      <c r="AL84" s="31"/>
      <c r="AM84" s="31"/>
      <c r="AN84" s="31"/>
      <c r="AO84" s="31"/>
      <c r="AP84" s="31"/>
      <c r="AQ84" s="31"/>
      <c r="AR84" s="31"/>
      <c r="AS84" s="31"/>
      <c r="AT84" s="31"/>
    </row>
    <row r="85" spans="1:46" ht="27.9" customHeight="1" x14ac:dyDescent="0.2">
      <c r="A85" s="23"/>
      <c r="B85" s="475" t="s">
        <v>52</v>
      </c>
      <c r="C85" s="209">
        <f>C67</f>
        <v>43101</v>
      </c>
      <c r="D85" s="227" t="s">
        <v>72</v>
      </c>
      <c r="E85" s="231" t="s">
        <v>72</v>
      </c>
      <c r="F85" s="217" t="s">
        <v>72</v>
      </c>
      <c r="G85" s="230">
        <v>239724</v>
      </c>
      <c r="H85" s="231">
        <v>221026</v>
      </c>
      <c r="I85" s="231">
        <v>18698</v>
      </c>
      <c r="J85" s="227">
        <v>482263</v>
      </c>
      <c r="K85" s="231">
        <v>351765</v>
      </c>
      <c r="L85" s="232">
        <v>130498</v>
      </c>
      <c r="M85" s="230" t="s">
        <v>72</v>
      </c>
      <c r="N85" s="231" t="s">
        <v>72</v>
      </c>
      <c r="O85" s="231" t="s">
        <v>72</v>
      </c>
      <c r="P85" s="227" t="s">
        <v>72</v>
      </c>
      <c r="Q85" s="231" t="s">
        <v>72</v>
      </c>
      <c r="R85" s="232" t="s">
        <v>72</v>
      </c>
      <c r="S85" s="233">
        <v>274411</v>
      </c>
      <c r="T85" s="231">
        <v>248250</v>
      </c>
      <c r="U85" s="232">
        <v>26161</v>
      </c>
      <c r="AK85" s="31"/>
      <c r="AL85" s="31"/>
      <c r="AM85" s="31"/>
      <c r="AN85" s="31"/>
      <c r="AO85" s="31"/>
      <c r="AP85" s="31"/>
      <c r="AQ85" s="31"/>
      <c r="AR85" s="31"/>
      <c r="AS85" s="31"/>
      <c r="AT85" s="31"/>
    </row>
    <row r="86" spans="1:46" ht="27.9" customHeight="1" x14ac:dyDescent="0.2">
      <c r="A86" s="23"/>
      <c r="B86" s="476"/>
      <c r="C86" s="210" t="str">
        <f>C68</f>
        <v>令和元年</v>
      </c>
      <c r="D86" s="215">
        <v>225033</v>
      </c>
      <c r="E86" s="216">
        <v>219672</v>
      </c>
      <c r="F86" s="221">
        <v>5361</v>
      </c>
      <c r="G86" s="218">
        <v>277088</v>
      </c>
      <c r="H86" s="216">
        <v>262539</v>
      </c>
      <c r="I86" s="216">
        <v>14549</v>
      </c>
      <c r="J86" s="215">
        <v>434192</v>
      </c>
      <c r="K86" s="222">
        <v>324788</v>
      </c>
      <c r="L86" s="223">
        <v>109404</v>
      </c>
      <c r="M86" s="218">
        <v>335624</v>
      </c>
      <c r="N86" s="216">
        <v>240884</v>
      </c>
      <c r="O86" s="216">
        <v>94740</v>
      </c>
      <c r="P86" s="215">
        <v>422345</v>
      </c>
      <c r="Q86" s="216">
        <v>327080</v>
      </c>
      <c r="R86" s="219">
        <v>95265</v>
      </c>
      <c r="S86" s="215">
        <v>274889</v>
      </c>
      <c r="T86" s="216">
        <v>245256</v>
      </c>
      <c r="U86" s="219">
        <v>29633</v>
      </c>
      <c r="AK86" s="31"/>
      <c r="AL86" s="31"/>
      <c r="AM86" s="31"/>
      <c r="AN86" s="31"/>
      <c r="AO86" s="31"/>
      <c r="AP86" s="31"/>
      <c r="AQ86" s="31"/>
      <c r="AR86" s="31"/>
      <c r="AS86" s="31"/>
      <c r="AT86" s="31"/>
    </row>
    <row r="87" spans="1:46" ht="27.9" customHeight="1" x14ac:dyDescent="0.2">
      <c r="A87" s="23"/>
      <c r="B87" s="476"/>
      <c r="C87" s="210">
        <f t="shared" ref="C87:C89" si="3">C69</f>
        <v>43831</v>
      </c>
      <c r="D87" s="220">
        <v>226734</v>
      </c>
      <c r="E87" s="216">
        <v>221744</v>
      </c>
      <c r="F87" s="221">
        <v>4990</v>
      </c>
      <c r="G87" s="234">
        <v>298263</v>
      </c>
      <c r="H87" s="216">
        <v>276799</v>
      </c>
      <c r="I87" s="216">
        <v>21464</v>
      </c>
      <c r="J87" s="220">
        <v>491210</v>
      </c>
      <c r="K87" s="216">
        <v>371661</v>
      </c>
      <c r="L87" s="219">
        <v>119549</v>
      </c>
      <c r="M87" s="234">
        <v>278563</v>
      </c>
      <c r="N87" s="216">
        <v>253103</v>
      </c>
      <c r="O87" s="216">
        <v>25460</v>
      </c>
      <c r="P87" s="220">
        <v>401841</v>
      </c>
      <c r="Q87" s="216">
        <v>310041</v>
      </c>
      <c r="R87" s="219">
        <v>91800</v>
      </c>
      <c r="S87" s="220">
        <v>273031</v>
      </c>
      <c r="T87" s="216">
        <v>238865</v>
      </c>
      <c r="U87" s="219">
        <v>34166</v>
      </c>
      <c r="AK87" s="31"/>
      <c r="AL87" s="31"/>
      <c r="AM87" s="31"/>
      <c r="AN87" s="31"/>
      <c r="AO87" s="31"/>
      <c r="AP87" s="31"/>
      <c r="AQ87" s="31"/>
      <c r="AR87" s="31"/>
      <c r="AS87" s="31"/>
      <c r="AT87" s="31"/>
    </row>
    <row r="88" spans="1:46" ht="27.9" customHeight="1" x14ac:dyDescent="0.2">
      <c r="A88" s="23"/>
      <c r="B88" s="476"/>
      <c r="C88" s="210">
        <f t="shared" si="3"/>
        <v>44197</v>
      </c>
      <c r="D88" s="220">
        <v>249979</v>
      </c>
      <c r="E88" s="216">
        <v>231750</v>
      </c>
      <c r="F88" s="221">
        <v>18229</v>
      </c>
      <c r="G88" s="234">
        <v>445705</v>
      </c>
      <c r="H88" s="216">
        <v>353900</v>
      </c>
      <c r="I88" s="216">
        <v>91805</v>
      </c>
      <c r="J88" s="220">
        <v>518108</v>
      </c>
      <c r="K88" s="216">
        <v>387948</v>
      </c>
      <c r="L88" s="219">
        <v>130160</v>
      </c>
      <c r="M88" s="234">
        <v>276205</v>
      </c>
      <c r="N88" s="216">
        <v>255373</v>
      </c>
      <c r="O88" s="216">
        <v>20832</v>
      </c>
      <c r="P88" s="220">
        <v>394940</v>
      </c>
      <c r="Q88" s="216">
        <v>332481</v>
      </c>
      <c r="R88" s="219">
        <v>62459</v>
      </c>
      <c r="S88" s="220">
        <v>296641</v>
      </c>
      <c r="T88" s="216">
        <v>263606</v>
      </c>
      <c r="U88" s="219">
        <v>33035</v>
      </c>
      <c r="AK88" s="36"/>
      <c r="AL88" s="36"/>
      <c r="AM88" s="36"/>
      <c r="AN88" s="36"/>
      <c r="AO88" s="36"/>
      <c r="AP88" s="36"/>
      <c r="AQ88" s="36"/>
      <c r="AR88" s="36"/>
      <c r="AS88" s="36"/>
      <c r="AT88" s="36"/>
    </row>
    <row r="89" spans="1:46" ht="27.9" customHeight="1" x14ac:dyDescent="0.2">
      <c r="A89" s="23"/>
      <c r="B89" s="476"/>
      <c r="C89" s="210">
        <f t="shared" si="3"/>
        <v>44562</v>
      </c>
      <c r="D89" s="215">
        <v>250650</v>
      </c>
      <c r="E89" s="215">
        <v>239359</v>
      </c>
      <c r="F89" s="221">
        <v>11291</v>
      </c>
      <c r="G89" s="234">
        <v>439175</v>
      </c>
      <c r="H89" s="216">
        <v>360922</v>
      </c>
      <c r="I89" s="216">
        <v>78253</v>
      </c>
      <c r="J89" s="220">
        <v>515880</v>
      </c>
      <c r="K89" s="216">
        <v>389046</v>
      </c>
      <c r="L89" s="219">
        <v>126834</v>
      </c>
      <c r="M89" s="234">
        <v>357506</v>
      </c>
      <c r="N89" s="216">
        <v>293852</v>
      </c>
      <c r="O89" s="216">
        <v>63654</v>
      </c>
      <c r="P89" s="220">
        <v>440704</v>
      </c>
      <c r="Q89" s="216">
        <v>338450</v>
      </c>
      <c r="R89" s="219">
        <v>102254</v>
      </c>
      <c r="S89" s="220">
        <v>351700</v>
      </c>
      <c r="T89" s="216">
        <v>293034</v>
      </c>
      <c r="U89" s="219">
        <v>58666</v>
      </c>
      <c r="AK89" s="31"/>
      <c r="AL89" s="31"/>
      <c r="AM89" s="31"/>
      <c r="AN89" s="31"/>
      <c r="AO89" s="31"/>
      <c r="AP89" s="31"/>
      <c r="AQ89" s="31"/>
      <c r="AR89" s="31"/>
      <c r="AS89" s="31"/>
      <c r="AT89" s="31"/>
    </row>
    <row r="90" spans="1:46" ht="27.9" customHeight="1" x14ac:dyDescent="0.25">
      <c r="A90" s="23"/>
      <c r="B90" s="476"/>
      <c r="C90" s="211">
        <f>C72</f>
        <v>44927</v>
      </c>
      <c r="D90" s="235" t="s">
        <v>72</v>
      </c>
      <c r="E90" s="236" t="s">
        <v>72</v>
      </c>
      <c r="F90" s="226" t="s">
        <v>72</v>
      </c>
      <c r="G90" s="237">
        <v>336894</v>
      </c>
      <c r="H90" s="236">
        <v>291728</v>
      </c>
      <c r="I90" s="236">
        <v>45166</v>
      </c>
      <c r="J90" s="238">
        <v>512187</v>
      </c>
      <c r="K90" s="236">
        <v>402253</v>
      </c>
      <c r="L90" s="239">
        <v>109934</v>
      </c>
      <c r="M90" s="237">
        <v>327681</v>
      </c>
      <c r="N90" s="236">
        <v>274079</v>
      </c>
      <c r="O90" s="236">
        <v>53602</v>
      </c>
      <c r="P90" s="238">
        <v>452319</v>
      </c>
      <c r="Q90" s="236">
        <v>347372</v>
      </c>
      <c r="R90" s="239">
        <v>104947</v>
      </c>
      <c r="S90" s="238">
        <v>341595</v>
      </c>
      <c r="T90" s="236">
        <v>292069</v>
      </c>
      <c r="U90" s="239">
        <v>49526</v>
      </c>
      <c r="V90" s="34"/>
      <c r="AK90" s="31"/>
      <c r="AL90" s="31"/>
      <c r="AM90" s="31"/>
      <c r="AN90" s="31"/>
      <c r="AO90" s="31"/>
      <c r="AP90" s="31"/>
      <c r="AQ90" s="31"/>
      <c r="AR90" s="31"/>
      <c r="AS90" s="31"/>
      <c r="AT90" s="31"/>
    </row>
    <row r="91" spans="1:46" ht="27.9" customHeight="1" x14ac:dyDescent="0.25">
      <c r="A91" s="23"/>
      <c r="B91" s="476"/>
      <c r="C91" s="200">
        <f>$A$4</f>
        <v>5</v>
      </c>
      <c r="D91" s="215" t="s">
        <v>72</v>
      </c>
      <c r="E91" s="224" t="s">
        <v>72</v>
      </c>
      <c r="F91" s="225" t="s">
        <v>72</v>
      </c>
      <c r="G91" s="234">
        <v>272080</v>
      </c>
      <c r="H91" s="216">
        <v>272080</v>
      </c>
      <c r="I91" s="216">
        <v>0</v>
      </c>
      <c r="J91" s="220">
        <v>407732</v>
      </c>
      <c r="K91" s="216">
        <v>407161</v>
      </c>
      <c r="L91" s="219">
        <v>571</v>
      </c>
      <c r="M91" s="234">
        <v>278928</v>
      </c>
      <c r="N91" s="216">
        <v>277747</v>
      </c>
      <c r="O91" s="216">
        <v>1181</v>
      </c>
      <c r="P91" s="220">
        <v>370041</v>
      </c>
      <c r="Q91" s="216">
        <v>337651</v>
      </c>
      <c r="R91" s="219">
        <v>32390</v>
      </c>
      <c r="S91" s="220">
        <v>289885</v>
      </c>
      <c r="T91" s="224">
        <v>289885</v>
      </c>
      <c r="U91" s="219">
        <v>0</v>
      </c>
      <c r="V91" s="34"/>
      <c r="AK91" s="32"/>
      <c r="AL91" s="32"/>
      <c r="AM91" s="32"/>
      <c r="AN91" s="32"/>
      <c r="AO91" s="32"/>
      <c r="AP91" s="32"/>
      <c r="AQ91" s="32"/>
      <c r="AR91" s="32"/>
      <c r="AS91" s="32"/>
      <c r="AT91" s="32"/>
    </row>
    <row r="92" spans="1:46" ht="27.9" customHeight="1" x14ac:dyDescent="0.25">
      <c r="A92" s="23"/>
      <c r="B92" s="476"/>
      <c r="C92" s="207" t="s">
        <v>11</v>
      </c>
      <c r="D92" s="215" t="s">
        <v>72</v>
      </c>
      <c r="E92" s="224" t="s">
        <v>72</v>
      </c>
      <c r="F92" s="225" t="s">
        <v>72</v>
      </c>
      <c r="G92" s="234">
        <v>283536</v>
      </c>
      <c r="H92" s="216">
        <v>283536</v>
      </c>
      <c r="I92" s="216">
        <v>0</v>
      </c>
      <c r="J92" s="220">
        <v>395942</v>
      </c>
      <c r="K92" s="216">
        <v>394984</v>
      </c>
      <c r="L92" s="219">
        <v>958</v>
      </c>
      <c r="M92" s="234">
        <v>271422</v>
      </c>
      <c r="N92" s="216">
        <v>268818</v>
      </c>
      <c r="O92" s="216">
        <v>2604</v>
      </c>
      <c r="P92" s="220">
        <v>342818</v>
      </c>
      <c r="Q92" s="216">
        <v>342818</v>
      </c>
      <c r="R92" s="219">
        <v>0</v>
      </c>
      <c r="S92" s="220">
        <v>301074</v>
      </c>
      <c r="T92" s="216">
        <v>301074</v>
      </c>
      <c r="U92" s="219">
        <v>0</v>
      </c>
      <c r="V92" s="34"/>
      <c r="AK92" s="32"/>
      <c r="AL92" s="32"/>
      <c r="AM92" s="32"/>
      <c r="AN92" s="32"/>
      <c r="AO92" s="32"/>
      <c r="AP92" s="32"/>
      <c r="AQ92" s="32"/>
      <c r="AR92" s="32"/>
      <c r="AS92" s="32"/>
      <c r="AT92" s="32"/>
    </row>
    <row r="93" spans="1:46" ht="27.9" customHeight="1" x14ac:dyDescent="0.25">
      <c r="A93" s="23"/>
      <c r="B93" s="476"/>
      <c r="C93" s="207" t="s">
        <v>12</v>
      </c>
      <c r="D93" s="215" t="s">
        <v>72</v>
      </c>
      <c r="E93" s="224" t="s">
        <v>72</v>
      </c>
      <c r="F93" s="225" t="s">
        <v>72</v>
      </c>
      <c r="G93" s="234">
        <v>314633</v>
      </c>
      <c r="H93" s="216">
        <v>314633</v>
      </c>
      <c r="I93" s="216">
        <v>0</v>
      </c>
      <c r="J93" s="220">
        <v>397735</v>
      </c>
      <c r="K93" s="216">
        <v>397735</v>
      </c>
      <c r="L93" s="219">
        <v>0</v>
      </c>
      <c r="M93" s="234">
        <v>285152</v>
      </c>
      <c r="N93" s="216">
        <v>283038</v>
      </c>
      <c r="O93" s="216">
        <v>2114</v>
      </c>
      <c r="P93" s="220">
        <v>356113</v>
      </c>
      <c r="Q93" s="216">
        <v>356113</v>
      </c>
      <c r="R93" s="219">
        <v>0</v>
      </c>
      <c r="S93" s="220">
        <v>303519</v>
      </c>
      <c r="T93" s="216">
        <v>292421</v>
      </c>
      <c r="U93" s="219">
        <v>11098</v>
      </c>
      <c r="V93" s="34"/>
      <c r="AK93" s="32"/>
      <c r="AL93" s="32"/>
      <c r="AM93" s="32"/>
      <c r="AN93" s="32"/>
      <c r="AO93" s="32"/>
      <c r="AP93" s="32"/>
      <c r="AQ93" s="32"/>
      <c r="AR93" s="32"/>
      <c r="AS93" s="32"/>
      <c r="AT93" s="32"/>
    </row>
    <row r="94" spans="1:46" ht="27.9" customHeight="1" x14ac:dyDescent="0.25">
      <c r="A94" s="23"/>
      <c r="B94" s="476"/>
      <c r="C94" s="207" t="s">
        <v>13</v>
      </c>
      <c r="D94" s="215" t="s">
        <v>72</v>
      </c>
      <c r="E94" s="224" t="s">
        <v>72</v>
      </c>
      <c r="F94" s="225" t="s">
        <v>72</v>
      </c>
      <c r="G94" s="234">
        <v>281601</v>
      </c>
      <c r="H94" s="216">
        <v>281601</v>
      </c>
      <c r="I94" s="216">
        <v>0</v>
      </c>
      <c r="J94" s="220">
        <v>406778</v>
      </c>
      <c r="K94" s="216">
        <v>392230</v>
      </c>
      <c r="L94" s="219">
        <v>14548</v>
      </c>
      <c r="M94" s="234">
        <v>283595</v>
      </c>
      <c r="N94" s="216">
        <v>283595</v>
      </c>
      <c r="O94" s="216">
        <v>0</v>
      </c>
      <c r="P94" s="220">
        <v>346334</v>
      </c>
      <c r="Q94" s="216">
        <v>346334</v>
      </c>
      <c r="R94" s="219">
        <v>0</v>
      </c>
      <c r="S94" s="220">
        <v>293273</v>
      </c>
      <c r="T94" s="216">
        <v>293273</v>
      </c>
      <c r="U94" s="219">
        <v>0</v>
      </c>
      <c r="V94" s="34"/>
      <c r="AK94" s="32"/>
      <c r="AL94" s="32"/>
      <c r="AM94" s="32"/>
      <c r="AN94" s="32"/>
      <c r="AO94" s="32"/>
      <c r="AP94" s="32"/>
      <c r="AQ94" s="32"/>
      <c r="AR94" s="32"/>
      <c r="AS94" s="32"/>
      <c r="AT94" s="32"/>
    </row>
    <row r="95" spans="1:46" ht="27.9" customHeight="1" x14ac:dyDescent="0.25">
      <c r="A95" s="23"/>
      <c r="B95" s="476"/>
      <c r="C95" s="207" t="s">
        <v>14</v>
      </c>
      <c r="D95" s="215" t="s">
        <v>72</v>
      </c>
      <c r="E95" s="224" t="s">
        <v>72</v>
      </c>
      <c r="F95" s="225" t="s">
        <v>72</v>
      </c>
      <c r="G95" s="234">
        <v>316061</v>
      </c>
      <c r="H95" s="216">
        <v>296422</v>
      </c>
      <c r="I95" s="216">
        <v>19639</v>
      </c>
      <c r="J95" s="220">
        <v>390269</v>
      </c>
      <c r="K95" s="216">
        <v>390269</v>
      </c>
      <c r="L95" s="219">
        <v>0</v>
      </c>
      <c r="M95" s="234">
        <v>268861</v>
      </c>
      <c r="N95" s="216">
        <v>268861</v>
      </c>
      <c r="O95" s="216">
        <v>0</v>
      </c>
      <c r="P95" s="220">
        <v>344960</v>
      </c>
      <c r="Q95" s="216">
        <v>344960</v>
      </c>
      <c r="R95" s="219">
        <v>0</v>
      </c>
      <c r="S95" s="220">
        <v>302321</v>
      </c>
      <c r="T95" s="216">
        <v>299185</v>
      </c>
      <c r="U95" s="219">
        <v>3136</v>
      </c>
      <c r="V95" s="34"/>
      <c r="AK95" s="32"/>
      <c r="AL95" s="32"/>
      <c r="AM95" s="32"/>
      <c r="AN95" s="32"/>
      <c r="AO95" s="32"/>
      <c r="AP95" s="32"/>
      <c r="AQ95" s="32"/>
      <c r="AR95" s="32"/>
      <c r="AS95" s="32"/>
      <c r="AT95" s="32"/>
    </row>
    <row r="96" spans="1:46" ht="27.9" customHeight="1" x14ac:dyDescent="0.25">
      <c r="A96" s="23"/>
      <c r="B96" s="476"/>
      <c r="C96" s="207" t="s">
        <v>15</v>
      </c>
      <c r="D96" s="215" t="s">
        <v>72</v>
      </c>
      <c r="E96" s="224" t="s">
        <v>72</v>
      </c>
      <c r="F96" s="225" t="s">
        <v>72</v>
      </c>
      <c r="G96" s="234">
        <v>405079</v>
      </c>
      <c r="H96" s="216">
        <v>274000</v>
      </c>
      <c r="I96" s="216">
        <v>131079</v>
      </c>
      <c r="J96" s="220">
        <v>901181</v>
      </c>
      <c r="K96" s="216">
        <v>403701</v>
      </c>
      <c r="L96" s="219">
        <v>497480</v>
      </c>
      <c r="M96" s="234">
        <v>540332</v>
      </c>
      <c r="N96" s="216">
        <v>283952</v>
      </c>
      <c r="O96" s="216">
        <v>256380</v>
      </c>
      <c r="P96" s="220">
        <v>893958</v>
      </c>
      <c r="Q96" s="216">
        <v>341668</v>
      </c>
      <c r="R96" s="219">
        <v>552290</v>
      </c>
      <c r="S96" s="220">
        <v>326002</v>
      </c>
      <c r="T96" s="216">
        <v>289583</v>
      </c>
      <c r="U96" s="219">
        <v>36419</v>
      </c>
      <c r="V96" s="34"/>
      <c r="AK96" s="32"/>
      <c r="AL96" s="32"/>
      <c r="AM96" s="32"/>
      <c r="AN96" s="32"/>
      <c r="AO96" s="32"/>
      <c r="AP96" s="32"/>
      <c r="AQ96" s="32"/>
      <c r="AR96" s="32"/>
      <c r="AS96" s="32"/>
      <c r="AT96" s="32"/>
    </row>
    <row r="97" spans="1:46" ht="27.9" customHeight="1" x14ac:dyDescent="0.25">
      <c r="A97" s="23"/>
      <c r="B97" s="476"/>
      <c r="C97" s="207" t="s">
        <v>16</v>
      </c>
      <c r="D97" s="215" t="s">
        <v>72</v>
      </c>
      <c r="E97" s="224" t="s">
        <v>72</v>
      </c>
      <c r="F97" s="225" t="s">
        <v>72</v>
      </c>
      <c r="G97" s="234">
        <v>389813</v>
      </c>
      <c r="H97" s="216">
        <v>282645</v>
      </c>
      <c r="I97" s="216">
        <v>107168</v>
      </c>
      <c r="J97" s="220">
        <v>438444</v>
      </c>
      <c r="K97" s="216">
        <v>409595</v>
      </c>
      <c r="L97" s="219">
        <v>28849</v>
      </c>
      <c r="M97" s="234">
        <v>332886</v>
      </c>
      <c r="N97" s="216">
        <v>277262</v>
      </c>
      <c r="O97" s="216">
        <v>55624</v>
      </c>
      <c r="P97" s="220">
        <v>390635</v>
      </c>
      <c r="Q97" s="216">
        <v>348450</v>
      </c>
      <c r="R97" s="219">
        <v>42185</v>
      </c>
      <c r="S97" s="220">
        <v>503660</v>
      </c>
      <c r="T97" s="216">
        <v>282303</v>
      </c>
      <c r="U97" s="219">
        <v>221357</v>
      </c>
      <c r="V97" s="34"/>
      <c r="AK97" s="32"/>
      <c r="AL97" s="32"/>
      <c r="AM97" s="32"/>
      <c r="AN97" s="32"/>
      <c r="AO97" s="32"/>
      <c r="AP97" s="32"/>
      <c r="AQ97" s="32"/>
      <c r="AR97" s="32"/>
      <c r="AS97" s="32"/>
      <c r="AT97" s="32"/>
    </row>
    <row r="98" spans="1:46" ht="27.9" customHeight="1" x14ac:dyDescent="0.25">
      <c r="A98" s="23"/>
      <c r="B98" s="476"/>
      <c r="C98" s="207" t="s">
        <v>17</v>
      </c>
      <c r="D98" s="215" t="s">
        <v>72</v>
      </c>
      <c r="E98" s="224" t="s">
        <v>72</v>
      </c>
      <c r="F98" s="225" t="s">
        <v>72</v>
      </c>
      <c r="G98" s="234">
        <v>309224</v>
      </c>
      <c r="H98" s="216">
        <v>309224</v>
      </c>
      <c r="I98" s="216">
        <v>0</v>
      </c>
      <c r="J98" s="220">
        <v>445949</v>
      </c>
      <c r="K98" s="216">
        <v>403140</v>
      </c>
      <c r="L98" s="219">
        <v>42809</v>
      </c>
      <c r="M98" s="234">
        <v>258934</v>
      </c>
      <c r="N98" s="216">
        <v>258934</v>
      </c>
      <c r="O98" s="216">
        <v>0</v>
      </c>
      <c r="P98" s="220">
        <v>351656</v>
      </c>
      <c r="Q98" s="216">
        <v>346381</v>
      </c>
      <c r="R98" s="219">
        <v>5275</v>
      </c>
      <c r="S98" s="220">
        <v>293197</v>
      </c>
      <c r="T98" s="216">
        <v>274324</v>
      </c>
      <c r="U98" s="219">
        <v>18873</v>
      </c>
      <c r="V98" s="34"/>
      <c r="AK98" s="32"/>
      <c r="AL98" s="32"/>
      <c r="AM98" s="32"/>
      <c r="AN98" s="32"/>
      <c r="AO98" s="32"/>
      <c r="AP98" s="32"/>
      <c r="AQ98" s="32"/>
      <c r="AR98" s="32"/>
      <c r="AS98" s="32"/>
      <c r="AT98" s="32"/>
    </row>
    <row r="99" spans="1:46" ht="27.9" customHeight="1" x14ac:dyDescent="0.25">
      <c r="A99" s="23"/>
      <c r="B99" s="476"/>
      <c r="C99" s="207" t="s">
        <v>18</v>
      </c>
      <c r="D99" s="215" t="s">
        <v>72</v>
      </c>
      <c r="E99" s="224" t="s">
        <v>72</v>
      </c>
      <c r="F99" s="225" t="s">
        <v>72</v>
      </c>
      <c r="G99" s="234">
        <v>313293</v>
      </c>
      <c r="H99" s="216">
        <v>313293</v>
      </c>
      <c r="I99" s="216">
        <v>0</v>
      </c>
      <c r="J99" s="220">
        <v>403261</v>
      </c>
      <c r="K99" s="216">
        <v>403261</v>
      </c>
      <c r="L99" s="219">
        <v>0</v>
      </c>
      <c r="M99" s="234">
        <v>269561</v>
      </c>
      <c r="N99" s="216">
        <v>269561</v>
      </c>
      <c r="O99" s="216">
        <v>0</v>
      </c>
      <c r="P99" s="220">
        <v>358423</v>
      </c>
      <c r="Q99" s="216">
        <v>358423</v>
      </c>
      <c r="R99" s="219">
        <v>0</v>
      </c>
      <c r="S99" s="220">
        <v>285116</v>
      </c>
      <c r="T99" s="216">
        <v>285116</v>
      </c>
      <c r="U99" s="219">
        <v>0</v>
      </c>
      <c r="V99" s="34"/>
      <c r="AK99" s="32"/>
      <c r="AL99" s="32"/>
      <c r="AM99" s="32"/>
      <c r="AN99" s="32"/>
      <c r="AO99" s="32"/>
      <c r="AP99" s="32"/>
      <c r="AQ99" s="32"/>
      <c r="AR99" s="32"/>
      <c r="AS99" s="32"/>
      <c r="AT99" s="32"/>
    </row>
    <row r="100" spans="1:46" ht="27.9" customHeight="1" x14ac:dyDescent="0.25">
      <c r="A100" s="23"/>
      <c r="B100" s="476"/>
      <c r="C100" s="207" t="s">
        <v>19</v>
      </c>
      <c r="D100" s="215" t="s">
        <v>72</v>
      </c>
      <c r="E100" s="224" t="s">
        <v>72</v>
      </c>
      <c r="F100" s="225" t="s">
        <v>72</v>
      </c>
      <c r="G100" s="234">
        <v>276000</v>
      </c>
      <c r="H100" s="216">
        <v>276000</v>
      </c>
      <c r="I100" s="216">
        <v>0</v>
      </c>
      <c r="J100" s="220">
        <v>408149</v>
      </c>
      <c r="K100" s="216">
        <v>408149</v>
      </c>
      <c r="L100" s="219">
        <v>0</v>
      </c>
      <c r="M100" s="234">
        <v>274057</v>
      </c>
      <c r="N100" s="216">
        <v>274057</v>
      </c>
      <c r="O100" s="216">
        <v>0</v>
      </c>
      <c r="P100" s="220">
        <v>356431</v>
      </c>
      <c r="Q100" s="216">
        <v>356431</v>
      </c>
      <c r="R100" s="219">
        <v>0</v>
      </c>
      <c r="S100" s="220">
        <v>297926</v>
      </c>
      <c r="T100" s="216">
        <v>297926</v>
      </c>
      <c r="U100" s="219">
        <v>0</v>
      </c>
      <c r="V100" s="34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</row>
    <row r="101" spans="1:46" ht="27.9" customHeight="1" x14ac:dyDescent="0.25">
      <c r="A101" s="23"/>
      <c r="B101" s="476"/>
      <c r="C101" s="207" t="s">
        <v>20</v>
      </c>
      <c r="D101" s="215" t="s">
        <v>72</v>
      </c>
      <c r="E101" s="224" t="s">
        <v>72</v>
      </c>
      <c r="F101" s="225" t="s">
        <v>72</v>
      </c>
      <c r="G101" s="234">
        <v>310772</v>
      </c>
      <c r="H101" s="216">
        <v>287086</v>
      </c>
      <c r="I101" s="216">
        <v>23686</v>
      </c>
      <c r="J101" s="220">
        <v>404154</v>
      </c>
      <c r="K101" s="216">
        <v>404154</v>
      </c>
      <c r="L101" s="219">
        <v>0</v>
      </c>
      <c r="M101" s="234">
        <v>275644</v>
      </c>
      <c r="N101" s="216">
        <v>275644</v>
      </c>
      <c r="O101" s="216">
        <v>0</v>
      </c>
      <c r="P101" s="220">
        <v>387517</v>
      </c>
      <c r="Q101" s="216">
        <v>347388</v>
      </c>
      <c r="R101" s="219">
        <v>40129</v>
      </c>
      <c r="S101" s="220">
        <v>299271</v>
      </c>
      <c r="T101" s="216">
        <v>299271</v>
      </c>
      <c r="U101" s="219">
        <v>0</v>
      </c>
      <c r="V101" s="34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</row>
    <row r="102" spans="1:46" ht="27.9" customHeight="1" x14ac:dyDescent="0.25">
      <c r="A102" s="23"/>
      <c r="B102" s="477"/>
      <c r="C102" s="208" t="s">
        <v>21</v>
      </c>
      <c r="D102" s="235" t="s">
        <v>72</v>
      </c>
      <c r="E102" s="240" t="s">
        <v>72</v>
      </c>
      <c r="F102" s="241" t="s">
        <v>72</v>
      </c>
      <c r="G102" s="237">
        <v>602316</v>
      </c>
      <c r="H102" s="236">
        <v>312107</v>
      </c>
      <c r="I102" s="236">
        <v>290209</v>
      </c>
      <c r="J102" s="238">
        <v>1143715</v>
      </c>
      <c r="K102" s="236">
        <v>411817</v>
      </c>
      <c r="L102" s="239">
        <v>731898</v>
      </c>
      <c r="M102" s="237">
        <v>578059</v>
      </c>
      <c r="N102" s="236">
        <v>265316</v>
      </c>
      <c r="O102" s="236">
        <v>312743</v>
      </c>
      <c r="P102" s="238">
        <v>932980</v>
      </c>
      <c r="Q102" s="236">
        <v>342052</v>
      </c>
      <c r="R102" s="239">
        <v>590928</v>
      </c>
      <c r="S102" s="238">
        <v>593972</v>
      </c>
      <c r="T102" s="236">
        <v>301053</v>
      </c>
      <c r="U102" s="239">
        <v>292919</v>
      </c>
      <c r="V102" s="34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</row>
    <row r="103" spans="1:46" ht="27.9" customHeight="1" x14ac:dyDescent="0.2">
      <c r="A103" s="23"/>
      <c r="B103" s="475" t="s">
        <v>56</v>
      </c>
      <c r="C103" s="209">
        <f>C85</f>
        <v>43101</v>
      </c>
      <c r="D103" s="215" t="s">
        <v>72</v>
      </c>
      <c r="E103" s="216" t="s">
        <v>72</v>
      </c>
      <c r="F103" s="217" t="s">
        <v>72</v>
      </c>
      <c r="G103" s="218">
        <v>175425</v>
      </c>
      <c r="H103" s="216">
        <v>163672</v>
      </c>
      <c r="I103" s="216">
        <v>11753</v>
      </c>
      <c r="J103" s="215">
        <v>396196</v>
      </c>
      <c r="K103" s="216">
        <v>282608</v>
      </c>
      <c r="L103" s="219">
        <v>113588</v>
      </c>
      <c r="M103" s="218" t="s">
        <v>72</v>
      </c>
      <c r="N103" s="216" t="s">
        <v>72</v>
      </c>
      <c r="O103" s="216" t="s">
        <v>72</v>
      </c>
      <c r="P103" s="215" t="s">
        <v>72</v>
      </c>
      <c r="Q103" s="216" t="s">
        <v>72</v>
      </c>
      <c r="R103" s="219" t="s">
        <v>72</v>
      </c>
      <c r="S103" s="220">
        <v>225980</v>
      </c>
      <c r="T103" s="216">
        <v>209569</v>
      </c>
      <c r="U103" s="219">
        <v>16411</v>
      </c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</row>
    <row r="104" spans="1:46" ht="27.9" customHeight="1" x14ac:dyDescent="0.2">
      <c r="A104" s="23"/>
      <c r="B104" s="476"/>
      <c r="C104" s="210" t="str">
        <f>C86</f>
        <v>令和元年</v>
      </c>
      <c r="D104" s="215">
        <v>95268</v>
      </c>
      <c r="E104" s="216">
        <v>94009</v>
      </c>
      <c r="F104" s="221">
        <v>1259</v>
      </c>
      <c r="G104" s="218">
        <v>183108</v>
      </c>
      <c r="H104" s="216">
        <v>169800</v>
      </c>
      <c r="I104" s="216">
        <v>13308</v>
      </c>
      <c r="J104" s="215">
        <v>205985</v>
      </c>
      <c r="K104" s="216">
        <v>167330</v>
      </c>
      <c r="L104" s="219">
        <v>38655</v>
      </c>
      <c r="M104" s="218">
        <v>189187</v>
      </c>
      <c r="N104" s="216">
        <v>149849</v>
      </c>
      <c r="O104" s="216">
        <v>39338</v>
      </c>
      <c r="P104" s="215">
        <v>203817</v>
      </c>
      <c r="Q104" s="216">
        <v>162268</v>
      </c>
      <c r="R104" s="219">
        <v>41549</v>
      </c>
      <c r="S104" s="220">
        <v>186151</v>
      </c>
      <c r="T104" s="216">
        <v>170834</v>
      </c>
      <c r="U104" s="219">
        <v>15317</v>
      </c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</row>
    <row r="105" spans="1:46" ht="27.9" customHeight="1" x14ac:dyDescent="0.2">
      <c r="A105" s="23"/>
      <c r="B105" s="476"/>
      <c r="C105" s="210">
        <f t="shared" ref="C105:C107" si="4">C87</f>
        <v>43831</v>
      </c>
      <c r="D105" s="220">
        <v>118967</v>
      </c>
      <c r="E105" s="216">
        <v>116889</v>
      </c>
      <c r="F105" s="221">
        <v>2078</v>
      </c>
      <c r="G105" s="234">
        <v>185251</v>
      </c>
      <c r="H105" s="216">
        <v>174515</v>
      </c>
      <c r="I105" s="216">
        <v>10736</v>
      </c>
      <c r="J105" s="220">
        <v>255423</v>
      </c>
      <c r="K105" s="216">
        <v>203660</v>
      </c>
      <c r="L105" s="219">
        <v>51763</v>
      </c>
      <c r="M105" s="234">
        <v>185838</v>
      </c>
      <c r="N105" s="216">
        <v>168682</v>
      </c>
      <c r="O105" s="216">
        <v>17156</v>
      </c>
      <c r="P105" s="220">
        <v>197293</v>
      </c>
      <c r="Q105" s="216">
        <v>159480</v>
      </c>
      <c r="R105" s="219">
        <v>37813</v>
      </c>
      <c r="S105" s="215">
        <v>206604</v>
      </c>
      <c r="T105" s="216">
        <v>176894</v>
      </c>
      <c r="U105" s="219">
        <v>29710</v>
      </c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</row>
    <row r="106" spans="1:46" ht="27.9" customHeight="1" x14ac:dyDescent="0.2">
      <c r="A106" s="23"/>
      <c r="B106" s="476"/>
      <c r="C106" s="210">
        <f t="shared" si="4"/>
        <v>44197</v>
      </c>
      <c r="D106" s="220">
        <v>170924</v>
      </c>
      <c r="E106" s="216">
        <v>160604</v>
      </c>
      <c r="F106" s="221">
        <v>10320</v>
      </c>
      <c r="G106" s="234">
        <v>204058</v>
      </c>
      <c r="H106" s="216">
        <v>177798</v>
      </c>
      <c r="I106" s="216">
        <v>26260</v>
      </c>
      <c r="J106" s="220">
        <v>363849</v>
      </c>
      <c r="K106" s="216">
        <v>276221</v>
      </c>
      <c r="L106" s="219">
        <v>87628</v>
      </c>
      <c r="M106" s="234">
        <v>194277</v>
      </c>
      <c r="N106" s="216">
        <v>181121</v>
      </c>
      <c r="O106" s="216">
        <v>13156</v>
      </c>
      <c r="P106" s="220">
        <v>207336</v>
      </c>
      <c r="Q106" s="216">
        <v>169712</v>
      </c>
      <c r="R106" s="219">
        <v>37624</v>
      </c>
      <c r="S106" s="220">
        <v>230343</v>
      </c>
      <c r="T106" s="216">
        <v>204328</v>
      </c>
      <c r="U106" s="219">
        <v>26015</v>
      </c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</row>
    <row r="107" spans="1:46" ht="27.9" customHeight="1" x14ac:dyDescent="0.2">
      <c r="A107" s="23"/>
      <c r="B107" s="476"/>
      <c r="C107" s="210">
        <f t="shared" si="4"/>
        <v>44562</v>
      </c>
      <c r="D107" s="215">
        <v>193906</v>
      </c>
      <c r="E107" s="215">
        <v>186154</v>
      </c>
      <c r="F107" s="221">
        <v>7752</v>
      </c>
      <c r="G107" s="234">
        <v>185495</v>
      </c>
      <c r="H107" s="216">
        <v>168177</v>
      </c>
      <c r="I107" s="216">
        <v>17318</v>
      </c>
      <c r="J107" s="220">
        <v>320972</v>
      </c>
      <c r="K107" s="216">
        <v>245135</v>
      </c>
      <c r="L107" s="219">
        <v>75837</v>
      </c>
      <c r="M107" s="234">
        <v>211088</v>
      </c>
      <c r="N107" s="216">
        <v>189316</v>
      </c>
      <c r="O107" s="216">
        <v>21772</v>
      </c>
      <c r="P107" s="220">
        <v>231833</v>
      </c>
      <c r="Q107" s="216">
        <v>185066</v>
      </c>
      <c r="R107" s="219">
        <v>46767</v>
      </c>
      <c r="S107" s="220">
        <v>294275</v>
      </c>
      <c r="T107" s="216">
        <v>216165</v>
      </c>
      <c r="U107" s="219">
        <v>78110</v>
      </c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</row>
    <row r="108" spans="1:46" ht="27.9" customHeight="1" x14ac:dyDescent="0.25">
      <c r="A108" s="23"/>
      <c r="B108" s="476"/>
      <c r="C108" s="211">
        <f>C90</f>
        <v>44927</v>
      </c>
      <c r="D108" s="215" t="s">
        <v>72</v>
      </c>
      <c r="E108" s="216" t="s">
        <v>72</v>
      </c>
      <c r="F108" s="226" t="s">
        <v>72</v>
      </c>
      <c r="G108" s="234">
        <v>174312</v>
      </c>
      <c r="H108" s="216">
        <v>160390</v>
      </c>
      <c r="I108" s="216">
        <v>13922</v>
      </c>
      <c r="J108" s="220">
        <v>310111</v>
      </c>
      <c r="K108" s="216">
        <v>244495</v>
      </c>
      <c r="L108" s="219">
        <v>65616</v>
      </c>
      <c r="M108" s="234">
        <v>143471</v>
      </c>
      <c r="N108" s="216">
        <v>131868</v>
      </c>
      <c r="O108" s="216">
        <v>11603</v>
      </c>
      <c r="P108" s="220">
        <v>246108</v>
      </c>
      <c r="Q108" s="216">
        <v>196277</v>
      </c>
      <c r="R108" s="219">
        <v>49831</v>
      </c>
      <c r="S108" s="220">
        <v>257517</v>
      </c>
      <c r="T108" s="216">
        <v>220060</v>
      </c>
      <c r="U108" s="219">
        <v>37457</v>
      </c>
      <c r="V108" s="34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</row>
    <row r="109" spans="1:46" ht="27.9" customHeight="1" x14ac:dyDescent="0.25">
      <c r="A109" s="23"/>
      <c r="B109" s="476"/>
      <c r="C109" s="200">
        <f>$A$4</f>
        <v>5</v>
      </c>
      <c r="D109" s="227" t="s">
        <v>72</v>
      </c>
      <c r="E109" s="228" t="s">
        <v>72</v>
      </c>
      <c r="F109" s="229" t="s">
        <v>72</v>
      </c>
      <c r="G109" s="230">
        <v>170547</v>
      </c>
      <c r="H109" s="231">
        <v>170547</v>
      </c>
      <c r="I109" s="231">
        <v>0</v>
      </c>
      <c r="J109" s="227">
        <v>226870</v>
      </c>
      <c r="K109" s="231">
        <v>226870</v>
      </c>
      <c r="L109" s="232">
        <v>0</v>
      </c>
      <c r="M109" s="230">
        <v>131023</v>
      </c>
      <c r="N109" s="231">
        <v>126607</v>
      </c>
      <c r="O109" s="231">
        <v>4416</v>
      </c>
      <c r="P109" s="227">
        <v>236875</v>
      </c>
      <c r="Q109" s="231">
        <v>187026</v>
      </c>
      <c r="R109" s="232">
        <v>49849</v>
      </c>
      <c r="S109" s="227">
        <v>216231</v>
      </c>
      <c r="T109" s="228">
        <v>216231</v>
      </c>
      <c r="U109" s="232">
        <v>0</v>
      </c>
      <c r="V109" s="34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</row>
    <row r="110" spans="1:46" ht="27.9" customHeight="1" x14ac:dyDescent="0.25">
      <c r="A110" s="23"/>
      <c r="B110" s="476"/>
      <c r="C110" s="207" t="s">
        <v>11</v>
      </c>
      <c r="D110" s="215" t="s">
        <v>72</v>
      </c>
      <c r="E110" s="224" t="s">
        <v>72</v>
      </c>
      <c r="F110" s="225" t="s">
        <v>72</v>
      </c>
      <c r="G110" s="218">
        <v>154430</v>
      </c>
      <c r="H110" s="216">
        <v>154430</v>
      </c>
      <c r="I110" s="216">
        <v>0</v>
      </c>
      <c r="J110" s="215">
        <v>226947</v>
      </c>
      <c r="K110" s="216">
        <v>226947</v>
      </c>
      <c r="L110" s="219">
        <v>0</v>
      </c>
      <c r="M110" s="218">
        <v>135460</v>
      </c>
      <c r="N110" s="216">
        <v>128679</v>
      </c>
      <c r="O110" s="216">
        <v>6781</v>
      </c>
      <c r="P110" s="215">
        <v>194250</v>
      </c>
      <c r="Q110" s="216">
        <v>194250</v>
      </c>
      <c r="R110" s="219">
        <v>0</v>
      </c>
      <c r="S110" s="215">
        <v>221633</v>
      </c>
      <c r="T110" s="224">
        <v>221633</v>
      </c>
      <c r="U110" s="219">
        <v>0</v>
      </c>
      <c r="V110" s="34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</row>
    <row r="111" spans="1:46" ht="27.9" customHeight="1" x14ac:dyDescent="0.25">
      <c r="A111" s="23"/>
      <c r="B111" s="476"/>
      <c r="C111" s="207" t="s">
        <v>12</v>
      </c>
      <c r="D111" s="215" t="s">
        <v>72</v>
      </c>
      <c r="E111" s="224" t="s">
        <v>72</v>
      </c>
      <c r="F111" s="225" t="s">
        <v>72</v>
      </c>
      <c r="G111" s="218">
        <v>177548</v>
      </c>
      <c r="H111" s="216">
        <v>177548</v>
      </c>
      <c r="I111" s="216">
        <v>0</v>
      </c>
      <c r="J111" s="215">
        <v>256011</v>
      </c>
      <c r="K111" s="216">
        <v>256011</v>
      </c>
      <c r="L111" s="219">
        <v>0</v>
      </c>
      <c r="M111" s="218">
        <v>153320</v>
      </c>
      <c r="N111" s="216">
        <v>146626</v>
      </c>
      <c r="O111" s="216">
        <v>6694</v>
      </c>
      <c r="P111" s="215">
        <v>192790</v>
      </c>
      <c r="Q111" s="216">
        <v>192790</v>
      </c>
      <c r="R111" s="219">
        <v>0</v>
      </c>
      <c r="S111" s="215">
        <v>231575</v>
      </c>
      <c r="T111" s="224">
        <v>227365</v>
      </c>
      <c r="U111" s="219">
        <v>4210</v>
      </c>
      <c r="V111" s="34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</row>
    <row r="112" spans="1:46" ht="27.9" customHeight="1" x14ac:dyDescent="0.25">
      <c r="A112" s="23"/>
      <c r="B112" s="476"/>
      <c r="C112" s="207" t="s">
        <v>13</v>
      </c>
      <c r="D112" s="215" t="s">
        <v>72</v>
      </c>
      <c r="E112" s="224" t="s">
        <v>72</v>
      </c>
      <c r="F112" s="225" t="s">
        <v>72</v>
      </c>
      <c r="G112" s="218">
        <v>168809</v>
      </c>
      <c r="H112" s="216">
        <v>168809</v>
      </c>
      <c r="I112" s="216">
        <v>0</v>
      </c>
      <c r="J112" s="215">
        <v>271440</v>
      </c>
      <c r="K112" s="216">
        <v>250264</v>
      </c>
      <c r="L112" s="219">
        <v>21176</v>
      </c>
      <c r="M112" s="218">
        <v>142452</v>
      </c>
      <c r="N112" s="216">
        <v>142452</v>
      </c>
      <c r="O112" s="216">
        <v>0</v>
      </c>
      <c r="P112" s="215">
        <v>194503</v>
      </c>
      <c r="Q112" s="216">
        <v>194503</v>
      </c>
      <c r="R112" s="219">
        <v>0</v>
      </c>
      <c r="S112" s="215">
        <v>239163</v>
      </c>
      <c r="T112" s="224">
        <v>239163</v>
      </c>
      <c r="U112" s="219">
        <v>0</v>
      </c>
      <c r="V112" s="34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</row>
    <row r="113" spans="1:46" ht="27.9" customHeight="1" x14ac:dyDescent="0.25">
      <c r="A113" s="23"/>
      <c r="B113" s="476"/>
      <c r="C113" s="207" t="s">
        <v>14</v>
      </c>
      <c r="D113" s="215" t="s">
        <v>72</v>
      </c>
      <c r="E113" s="224" t="s">
        <v>72</v>
      </c>
      <c r="F113" s="225" t="s">
        <v>72</v>
      </c>
      <c r="G113" s="218">
        <v>166778</v>
      </c>
      <c r="H113" s="216">
        <v>166778</v>
      </c>
      <c r="I113" s="216">
        <v>0</v>
      </c>
      <c r="J113" s="215">
        <v>242699</v>
      </c>
      <c r="K113" s="216">
        <v>242699</v>
      </c>
      <c r="L113" s="219">
        <v>0</v>
      </c>
      <c r="M113" s="218">
        <v>128289</v>
      </c>
      <c r="N113" s="216">
        <v>128289</v>
      </c>
      <c r="O113" s="216">
        <v>0</v>
      </c>
      <c r="P113" s="215">
        <v>195787</v>
      </c>
      <c r="Q113" s="216">
        <v>195787</v>
      </c>
      <c r="R113" s="219">
        <v>0</v>
      </c>
      <c r="S113" s="215">
        <v>217529</v>
      </c>
      <c r="T113" s="224">
        <v>217529</v>
      </c>
      <c r="U113" s="219">
        <v>0</v>
      </c>
      <c r="V113" s="34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</row>
    <row r="114" spans="1:46" ht="27.9" customHeight="1" x14ac:dyDescent="0.25">
      <c r="A114" s="23"/>
      <c r="B114" s="476"/>
      <c r="C114" s="207" t="s">
        <v>15</v>
      </c>
      <c r="D114" s="215" t="s">
        <v>72</v>
      </c>
      <c r="E114" s="224" t="s">
        <v>72</v>
      </c>
      <c r="F114" s="225" t="s">
        <v>72</v>
      </c>
      <c r="G114" s="218">
        <v>146082</v>
      </c>
      <c r="H114" s="216">
        <v>142386</v>
      </c>
      <c r="I114" s="216">
        <v>3696</v>
      </c>
      <c r="J114" s="215">
        <v>469808</v>
      </c>
      <c r="K114" s="216">
        <v>255287</v>
      </c>
      <c r="L114" s="219">
        <v>214521</v>
      </c>
      <c r="M114" s="218">
        <v>189840</v>
      </c>
      <c r="N114" s="216">
        <v>141659</v>
      </c>
      <c r="O114" s="216">
        <v>48181</v>
      </c>
      <c r="P114" s="215">
        <v>357144</v>
      </c>
      <c r="Q114" s="216">
        <v>199073</v>
      </c>
      <c r="R114" s="219">
        <v>158071</v>
      </c>
      <c r="S114" s="215">
        <v>234060</v>
      </c>
      <c r="T114" s="216">
        <v>218655</v>
      </c>
      <c r="U114" s="219">
        <v>15405</v>
      </c>
      <c r="V114" s="34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</row>
    <row r="115" spans="1:46" ht="27.9" customHeight="1" x14ac:dyDescent="0.25">
      <c r="A115" s="23"/>
      <c r="B115" s="476"/>
      <c r="C115" s="207" t="s">
        <v>16</v>
      </c>
      <c r="D115" s="215" t="s">
        <v>72</v>
      </c>
      <c r="E115" s="224" t="s">
        <v>72</v>
      </c>
      <c r="F115" s="225" t="s">
        <v>72</v>
      </c>
      <c r="G115" s="218">
        <v>219296</v>
      </c>
      <c r="H115" s="216">
        <v>144314</v>
      </c>
      <c r="I115" s="216">
        <v>74982</v>
      </c>
      <c r="J115" s="215">
        <v>319524</v>
      </c>
      <c r="K115" s="216">
        <v>251807</v>
      </c>
      <c r="L115" s="219">
        <v>67717</v>
      </c>
      <c r="M115" s="218">
        <v>156747</v>
      </c>
      <c r="N115" s="216">
        <v>138965</v>
      </c>
      <c r="O115" s="216">
        <v>17782</v>
      </c>
      <c r="P115" s="215">
        <v>308235</v>
      </c>
      <c r="Q115" s="216">
        <v>198881</v>
      </c>
      <c r="R115" s="219">
        <v>109354</v>
      </c>
      <c r="S115" s="220">
        <v>407175</v>
      </c>
      <c r="T115" s="216">
        <v>209749</v>
      </c>
      <c r="U115" s="219">
        <v>197426</v>
      </c>
      <c r="V115" s="34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</row>
    <row r="116" spans="1:46" ht="27.9" customHeight="1" x14ac:dyDescent="0.25">
      <c r="A116" s="23"/>
      <c r="B116" s="476"/>
      <c r="C116" s="207" t="s">
        <v>17</v>
      </c>
      <c r="D116" s="215" t="s">
        <v>72</v>
      </c>
      <c r="E116" s="224" t="s">
        <v>72</v>
      </c>
      <c r="F116" s="225" t="s">
        <v>72</v>
      </c>
      <c r="G116" s="218">
        <v>175890</v>
      </c>
      <c r="H116" s="216">
        <v>175890</v>
      </c>
      <c r="I116" s="216">
        <v>0</v>
      </c>
      <c r="J116" s="215">
        <v>282114</v>
      </c>
      <c r="K116" s="216">
        <v>242720</v>
      </c>
      <c r="L116" s="219">
        <v>39394</v>
      </c>
      <c r="M116" s="218">
        <v>108454</v>
      </c>
      <c r="N116" s="216">
        <v>108454</v>
      </c>
      <c r="O116" s="216">
        <v>0</v>
      </c>
      <c r="P116" s="215">
        <v>223967</v>
      </c>
      <c r="Q116" s="216">
        <v>191888</v>
      </c>
      <c r="R116" s="219">
        <v>32079</v>
      </c>
      <c r="S116" s="220">
        <v>221904</v>
      </c>
      <c r="T116" s="216">
        <v>215714</v>
      </c>
      <c r="U116" s="219">
        <v>6190</v>
      </c>
      <c r="V116" s="34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</row>
    <row r="117" spans="1:46" ht="27.9" customHeight="1" x14ac:dyDescent="0.25">
      <c r="A117" s="23"/>
      <c r="B117" s="476"/>
      <c r="C117" s="207" t="s">
        <v>18</v>
      </c>
      <c r="D117" s="215" t="s">
        <v>72</v>
      </c>
      <c r="E117" s="224" t="s">
        <v>72</v>
      </c>
      <c r="F117" s="225" t="s">
        <v>72</v>
      </c>
      <c r="G117" s="218">
        <v>166947</v>
      </c>
      <c r="H117" s="216">
        <v>166947</v>
      </c>
      <c r="I117" s="216">
        <v>0</v>
      </c>
      <c r="J117" s="215">
        <v>248438</v>
      </c>
      <c r="K117" s="216">
        <v>248438</v>
      </c>
      <c r="L117" s="219">
        <v>0</v>
      </c>
      <c r="M117" s="218">
        <v>117476</v>
      </c>
      <c r="N117" s="216">
        <v>117476</v>
      </c>
      <c r="O117" s="216">
        <v>0</v>
      </c>
      <c r="P117" s="215">
        <v>201224</v>
      </c>
      <c r="Q117" s="216">
        <v>201224</v>
      </c>
      <c r="R117" s="219">
        <v>0</v>
      </c>
      <c r="S117" s="220">
        <v>212021</v>
      </c>
      <c r="T117" s="216">
        <v>212021</v>
      </c>
      <c r="U117" s="219">
        <v>0</v>
      </c>
      <c r="V117" s="34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</row>
    <row r="118" spans="1:46" ht="27.9" customHeight="1" x14ac:dyDescent="0.25">
      <c r="A118" s="23"/>
      <c r="B118" s="476"/>
      <c r="C118" s="207" t="s">
        <v>19</v>
      </c>
      <c r="D118" s="215" t="s">
        <v>72</v>
      </c>
      <c r="E118" s="224" t="s">
        <v>72</v>
      </c>
      <c r="F118" s="225" t="s">
        <v>72</v>
      </c>
      <c r="G118" s="218">
        <v>140968</v>
      </c>
      <c r="H118" s="216">
        <v>140968</v>
      </c>
      <c r="I118" s="216">
        <v>0</v>
      </c>
      <c r="J118" s="215">
        <v>251186</v>
      </c>
      <c r="K118" s="216">
        <v>251186</v>
      </c>
      <c r="L118" s="219">
        <v>0</v>
      </c>
      <c r="M118" s="218">
        <v>140261</v>
      </c>
      <c r="N118" s="216">
        <v>140261</v>
      </c>
      <c r="O118" s="216">
        <v>0</v>
      </c>
      <c r="P118" s="215">
        <v>198771</v>
      </c>
      <c r="Q118" s="216">
        <v>198771</v>
      </c>
      <c r="R118" s="219">
        <v>0</v>
      </c>
      <c r="S118" s="220">
        <v>218345</v>
      </c>
      <c r="T118" s="216">
        <v>218345</v>
      </c>
      <c r="U118" s="219">
        <v>0</v>
      </c>
      <c r="V118" s="34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</row>
    <row r="119" spans="1:46" ht="27.9" customHeight="1" x14ac:dyDescent="0.25">
      <c r="A119" s="23"/>
      <c r="B119" s="476"/>
      <c r="C119" s="207" t="s">
        <v>20</v>
      </c>
      <c r="D119" s="215" t="s">
        <v>72</v>
      </c>
      <c r="E119" s="224" t="s">
        <v>72</v>
      </c>
      <c r="F119" s="225" t="s">
        <v>72</v>
      </c>
      <c r="G119" s="218">
        <v>156432</v>
      </c>
      <c r="H119" s="216">
        <v>150585</v>
      </c>
      <c r="I119" s="216">
        <v>5847</v>
      </c>
      <c r="J119" s="215">
        <v>233013</v>
      </c>
      <c r="K119" s="216">
        <v>233013</v>
      </c>
      <c r="L119" s="219">
        <v>0</v>
      </c>
      <c r="M119" s="218">
        <v>140901</v>
      </c>
      <c r="N119" s="216">
        <v>140901</v>
      </c>
      <c r="O119" s="216">
        <v>0</v>
      </c>
      <c r="P119" s="220">
        <v>286437</v>
      </c>
      <c r="Q119" s="216">
        <v>198327</v>
      </c>
      <c r="R119" s="219">
        <v>88110</v>
      </c>
      <c r="S119" s="220">
        <v>222294</v>
      </c>
      <c r="T119" s="216">
        <v>222294</v>
      </c>
      <c r="U119" s="219">
        <v>0</v>
      </c>
      <c r="V119" s="34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</row>
    <row r="120" spans="1:46" ht="27.9" customHeight="1" x14ac:dyDescent="0.25">
      <c r="A120" s="23"/>
      <c r="B120" s="477"/>
      <c r="C120" s="208" t="s">
        <v>21</v>
      </c>
      <c r="D120" s="235" t="s">
        <v>72</v>
      </c>
      <c r="E120" s="240" t="s">
        <v>72</v>
      </c>
      <c r="F120" s="241" t="s">
        <v>72</v>
      </c>
      <c r="G120" s="242">
        <v>275616</v>
      </c>
      <c r="H120" s="236">
        <v>168475</v>
      </c>
      <c r="I120" s="236">
        <v>107141</v>
      </c>
      <c r="J120" s="235">
        <v>663272</v>
      </c>
      <c r="K120" s="236">
        <v>247848</v>
      </c>
      <c r="L120" s="239">
        <v>415424</v>
      </c>
      <c r="M120" s="242">
        <v>190581</v>
      </c>
      <c r="N120" s="236">
        <v>132515</v>
      </c>
      <c r="O120" s="236">
        <v>58066</v>
      </c>
      <c r="P120" s="235">
        <v>352332</v>
      </c>
      <c r="Q120" s="236">
        <v>201979</v>
      </c>
      <c r="R120" s="239">
        <v>150353</v>
      </c>
      <c r="S120" s="238">
        <v>461783</v>
      </c>
      <c r="T120" s="236">
        <v>222045</v>
      </c>
      <c r="U120" s="239">
        <v>239738</v>
      </c>
      <c r="V120" s="34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</row>
    <row r="121" spans="1:46" ht="27.9" customHeight="1" x14ac:dyDescent="0.2">
      <c r="A121" s="23"/>
      <c r="B121" s="162" t="s">
        <v>73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</row>
    <row r="122" spans="1:46" ht="27.9" customHeight="1" x14ac:dyDescent="0.2">
      <c r="A122" s="23"/>
      <c r="B122" s="163" t="s">
        <v>33</v>
      </c>
      <c r="C122" s="23"/>
      <c r="D122" s="163"/>
      <c r="E122" s="163"/>
      <c r="F122" s="163"/>
      <c r="G122" s="163"/>
      <c r="H122" s="163"/>
      <c r="I122" s="163"/>
      <c r="J122" s="163"/>
      <c r="K122" s="163"/>
      <c r="L122" s="164"/>
      <c r="M122" s="163"/>
      <c r="N122" s="163"/>
      <c r="O122" s="163"/>
      <c r="P122" s="163"/>
      <c r="Q122" s="163"/>
      <c r="R122" s="163"/>
      <c r="S122" s="163"/>
      <c r="T122" s="163"/>
      <c r="U122" s="164" t="s">
        <v>34</v>
      </c>
    </row>
    <row r="123" spans="1:46" ht="27.9" customHeight="1" x14ac:dyDescent="0.2">
      <c r="A123" s="23"/>
      <c r="B123" s="165"/>
      <c r="C123" s="166"/>
      <c r="D123" s="471" t="s">
        <v>74</v>
      </c>
      <c r="E123" s="472"/>
      <c r="F123" s="473"/>
      <c r="G123" s="478" t="s">
        <v>75</v>
      </c>
      <c r="H123" s="472"/>
      <c r="I123" s="472"/>
      <c r="J123" s="471" t="s">
        <v>76</v>
      </c>
      <c r="K123" s="478"/>
      <c r="L123" s="479"/>
      <c r="M123" s="478" t="s">
        <v>77</v>
      </c>
      <c r="N123" s="478"/>
      <c r="O123" s="478"/>
      <c r="P123" s="471" t="s">
        <v>78</v>
      </c>
      <c r="Q123" s="478"/>
      <c r="R123" s="479"/>
      <c r="S123" s="471" t="s">
        <v>79</v>
      </c>
      <c r="T123" s="472"/>
      <c r="U123" s="473"/>
    </row>
    <row r="124" spans="1:46" ht="27.9" customHeight="1" x14ac:dyDescent="0.2">
      <c r="A124" s="23"/>
      <c r="B124" s="167" t="s">
        <v>41</v>
      </c>
      <c r="C124" s="163"/>
      <c r="D124" s="168" t="s">
        <v>64</v>
      </c>
      <c r="E124" s="169" t="s">
        <v>65</v>
      </c>
      <c r="F124" s="174" t="s">
        <v>66</v>
      </c>
      <c r="G124" s="171" t="s">
        <v>64</v>
      </c>
      <c r="H124" s="169" t="s">
        <v>65</v>
      </c>
      <c r="I124" s="173" t="s">
        <v>66</v>
      </c>
      <c r="J124" s="168" t="s">
        <v>64</v>
      </c>
      <c r="K124" s="169" t="s">
        <v>65</v>
      </c>
      <c r="L124" s="174" t="s">
        <v>66</v>
      </c>
      <c r="M124" s="171" t="s">
        <v>64</v>
      </c>
      <c r="N124" s="169" t="s">
        <v>65</v>
      </c>
      <c r="O124" s="169" t="s">
        <v>66</v>
      </c>
      <c r="P124" s="172" t="s">
        <v>64</v>
      </c>
      <c r="Q124" s="173" t="s">
        <v>65</v>
      </c>
      <c r="R124" s="174" t="s">
        <v>66</v>
      </c>
      <c r="S124" s="168" t="s">
        <v>64</v>
      </c>
      <c r="T124" s="169" t="s">
        <v>65</v>
      </c>
      <c r="U124" s="174" t="s">
        <v>66</v>
      </c>
    </row>
    <row r="125" spans="1:46" ht="27.9" customHeight="1" x14ac:dyDescent="0.2">
      <c r="A125" s="23"/>
      <c r="B125" s="167" t="s">
        <v>45</v>
      </c>
      <c r="C125" s="175" t="s">
        <v>4</v>
      </c>
      <c r="D125" s="176"/>
      <c r="E125" s="169" t="s">
        <v>67</v>
      </c>
      <c r="F125" s="174" t="s">
        <v>68</v>
      </c>
      <c r="G125" s="163"/>
      <c r="H125" s="169" t="s">
        <v>67</v>
      </c>
      <c r="I125" s="173" t="s">
        <v>68</v>
      </c>
      <c r="J125" s="176"/>
      <c r="K125" s="169" t="s">
        <v>67</v>
      </c>
      <c r="L125" s="174" t="s">
        <v>68</v>
      </c>
      <c r="M125" s="163"/>
      <c r="N125" s="169" t="s">
        <v>67</v>
      </c>
      <c r="O125" s="169" t="s">
        <v>68</v>
      </c>
      <c r="P125" s="176"/>
      <c r="Q125" s="173" t="s">
        <v>67</v>
      </c>
      <c r="R125" s="174" t="s">
        <v>68</v>
      </c>
      <c r="S125" s="176"/>
      <c r="T125" s="169" t="s">
        <v>67</v>
      </c>
      <c r="U125" s="174" t="s">
        <v>68</v>
      </c>
    </row>
    <row r="126" spans="1:46" ht="27.9" customHeight="1" x14ac:dyDescent="0.2">
      <c r="A126" s="23"/>
      <c r="B126" s="177"/>
      <c r="C126" s="178" t="s">
        <v>69</v>
      </c>
      <c r="D126" s="179" t="s">
        <v>70</v>
      </c>
      <c r="E126" s="180" t="s">
        <v>71</v>
      </c>
      <c r="F126" s="185" t="s">
        <v>71</v>
      </c>
      <c r="G126" s="182" t="s">
        <v>70</v>
      </c>
      <c r="H126" s="180" t="s">
        <v>71</v>
      </c>
      <c r="I126" s="184" t="s">
        <v>71</v>
      </c>
      <c r="J126" s="179" t="s">
        <v>70</v>
      </c>
      <c r="K126" s="180" t="s">
        <v>71</v>
      </c>
      <c r="L126" s="185" t="s">
        <v>71</v>
      </c>
      <c r="M126" s="182" t="s">
        <v>70</v>
      </c>
      <c r="N126" s="180" t="s">
        <v>71</v>
      </c>
      <c r="O126" s="180" t="s">
        <v>71</v>
      </c>
      <c r="P126" s="183" t="s">
        <v>70</v>
      </c>
      <c r="Q126" s="184" t="s">
        <v>71</v>
      </c>
      <c r="R126" s="185" t="s">
        <v>71</v>
      </c>
      <c r="S126" s="179" t="s">
        <v>70</v>
      </c>
      <c r="T126" s="180" t="s">
        <v>71</v>
      </c>
      <c r="U126" s="185" t="s">
        <v>71</v>
      </c>
    </row>
    <row r="127" spans="1:46" ht="27.9" customHeight="1" x14ac:dyDescent="0.2">
      <c r="A127" s="23"/>
      <c r="B127" s="167"/>
      <c r="C127" s="209">
        <f>C67</f>
        <v>43101</v>
      </c>
      <c r="D127" s="215">
        <v>256105</v>
      </c>
      <c r="E127" s="216">
        <v>232370</v>
      </c>
      <c r="F127" s="219">
        <v>23735</v>
      </c>
      <c r="G127" s="218">
        <v>335048</v>
      </c>
      <c r="H127" s="216">
        <v>267057</v>
      </c>
      <c r="I127" s="216">
        <v>67991</v>
      </c>
      <c r="J127" s="215">
        <v>227387</v>
      </c>
      <c r="K127" s="216">
        <v>201131</v>
      </c>
      <c r="L127" s="219">
        <v>26256</v>
      </c>
      <c r="M127" s="218">
        <v>394842</v>
      </c>
      <c r="N127" s="216">
        <v>311004</v>
      </c>
      <c r="O127" s="216">
        <v>83838</v>
      </c>
      <c r="P127" s="215">
        <v>296582</v>
      </c>
      <c r="Q127" s="216">
        <v>235412</v>
      </c>
      <c r="R127" s="219">
        <v>61170</v>
      </c>
      <c r="S127" s="215" t="s">
        <v>80</v>
      </c>
      <c r="T127" s="216" t="s">
        <v>80</v>
      </c>
      <c r="U127" s="219" t="s">
        <v>80</v>
      </c>
    </row>
    <row r="128" spans="1:46" ht="27.9" customHeight="1" x14ac:dyDescent="0.2">
      <c r="A128" s="23"/>
      <c r="B128" s="167"/>
      <c r="C128" s="210" t="str">
        <f>C68</f>
        <v>令和元年</v>
      </c>
      <c r="D128" s="220">
        <v>284468</v>
      </c>
      <c r="E128" s="216">
        <v>242429</v>
      </c>
      <c r="F128" s="219">
        <v>42039</v>
      </c>
      <c r="G128" s="234">
        <v>0</v>
      </c>
      <c r="H128" s="216">
        <v>0</v>
      </c>
      <c r="I128" s="216">
        <v>0</v>
      </c>
      <c r="J128" s="220">
        <v>324241</v>
      </c>
      <c r="K128" s="216">
        <v>283688</v>
      </c>
      <c r="L128" s="219">
        <v>40553</v>
      </c>
      <c r="M128" s="234">
        <v>304110</v>
      </c>
      <c r="N128" s="216">
        <v>244209</v>
      </c>
      <c r="O128" s="216">
        <v>59901</v>
      </c>
      <c r="P128" s="220">
        <v>288040</v>
      </c>
      <c r="Q128" s="216">
        <v>230937</v>
      </c>
      <c r="R128" s="219">
        <v>57103</v>
      </c>
      <c r="S128" s="220">
        <v>311563</v>
      </c>
      <c r="T128" s="216">
        <v>273226</v>
      </c>
      <c r="U128" s="219">
        <v>38337</v>
      </c>
    </row>
    <row r="129" spans="1:22" ht="27.9" customHeight="1" x14ac:dyDescent="0.2">
      <c r="A129" s="23"/>
      <c r="B129" s="167"/>
      <c r="C129" s="210">
        <f t="shared" ref="C129:C131" si="5">C69</f>
        <v>43831</v>
      </c>
      <c r="D129" s="220">
        <v>280297</v>
      </c>
      <c r="E129" s="216">
        <v>252046</v>
      </c>
      <c r="F129" s="219">
        <v>28251</v>
      </c>
      <c r="G129" s="234">
        <v>264883</v>
      </c>
      <c r="H129" s="216">
        <v>211640</v>
      </c>
      <c r="I129" s="216">
        <v>53243</v>
      </c>
      <c r="J129" s="220">
        <v>313536</v>
      </c>
      <c r="K129" s="216">
        <v>274157</v>
      </c>
      <c r="L129" s="219">
        <v>39379</v>
      </c>
      <c r="M129" s="234">
        <v>186122</v>
      </c>
      <c r="N129" s="216">
        <v>168624</v>
      </c>
      <c r="O129" s="216">
        <v>17498</v>
      </c>
      <c r="P129" s="215">
        <v>320833</v>
      </c>
      <c r="Q129" s="216">
        <v>250169</v>
      </c>
      <c r="R129" s="219">
        <v>70664</v>
      </c>
      <c r="S129" s="215">
        <v>263045</v>
      </c>
      <c r="T129" s="216">
        <v>230300</v>
      </c>
      <c r="U129" s="219">
        <v>32745</v>
      </c>
    </row>
    <row r="130" spans="1:22" ht="27.9" customHeight="1" x14ac:dyDescent="0.2">
      <c r="A130" s="23"/>
      <c r="B130" s="167" t="s">
        <v>51</v>
      </c>
      <c r="C130" s="210">
        <f t="shared" si="5"/>
        <v>44197</v>
      </c>
      <c r="D130" s="215">
        <v>231965</v>
      </c>
      <c r="E130" s="216">
        <v>210407</v>
      </c>
      <c r="F130" s="219">
        <v>21558</v>
      </c>
      <c r="G130" s="218">
        <v>226725</v>
      </c>
      <c r="H130" s="216">
        <v>199887</v>
      </c>
      <c r="I130" s="216">
        <v>26838</v>
      </c>
      <c r="J130" s="215">
        <v>290973</v>
      </c>
      <c r="K130" s="216">
        <v>258030</v>
      </c>
      <c r="L130" s="219">
        <v>32943</v>
      </c>
      <c r="M130" s="218">
        <v>271824</v>
      </c>
      <c r="N130" s="216">
        <v>238203</v>
      </c>
      <c r="O130" s="216">
        <v>33621</v>
      </c>
      <c r="P130" s="215">
        <v>312676</v>
      </c>
      <c r="Q130" s="216">
        <v>294077</v>
      </c>
      <c r="R130" s="219">
        <v>18599</v>
      </c>
      <c r="S130" s="215">
        <v>278011</v>
      </c>
      <c r="T130" s="216">
        <v>247616</v>
      </c>
      <c r="U130" s="219">
        <v>30395</v>
      </c>
    </row>
    <row r="131" spans="1:22" ht="27.9" customHeight="1" x14ac:dyDescent="0.2">
      <c r="A131" s="23"/>
      <c r="B131" s="167" t="s">
        <v>52</v>
      </c>
      <c r="C131" s="210">
        <f t="shared" si="5"/>
        <v>44562</v>
      </c>
      <c r="D131" s="215">
        <v>234766</v>
      </c>
      <c r="E131" s="216">
        <v>212596</v>
      </c>
      <c r="F131" s="219">
        <v>22170</v>
      </c>
      <c r="G131" s="218">
        <v>256587</v>
      </c>
      <c r="H131" s="216">
        <v>236676</v>
      </c>
      <c r="I131" s="216">
        <v>19911</v>
      </c>
      <c r="J131" s="215">
        <v>282372</v>
      </c>
      <c r="K131" s="216">
        <v>238965</v>
      </c>
      <c r="L131" s="219">
        <v>43407</v>
      </c>
      <c r="M131" s="218">
        <v>298075</v>
      </c>
      <c r="N131" s="216">
        <v>252077</v>
      </c>
      <c r="O131" s="216">
        <v>45998</v>
      </c>
      <c r="P131" s="215">
        <v>376041</v>
      </c>
      <c r="Q131" s="216">
        <v>296544</v>
      </c>
      <c r="R131" s="219">
        <v>79497</v>
      </c>
      <c r="S131" s="215">
        <v>298944</v>
      </c>
      <c r="T131" s="216">
        <v>242595</v>
      </c>
      <c r="U131" s="219">
        <v>56349</v>
      </c>
    </row>
    <row r="132" spans="1:22" ht="27.9" customHeight="1" x14ac:dyDescent="0.25">
      <c r="A132" s="23"/>
      <c r="B132" s="167"/>
      <c r="C132" s="210">
        <f>C72</f>
        <v>44927</v>
      </c>
      <c r="D132" s="215">
        <v>269453</v>
      </c>
      <c r="E132" s="216">
        <v>234466</v>
      </c>
      <c r="F132" s="219">
        <v>34987</v>
      </c>
      <c r="G132" s="218">
        <v>307288</v>
      </c>
      <c r="H132" s="216">
        <v>239603</v>
      </c>
      <c r="I132" s="216">
        <v>67685</v>
      </c>
      <c r="J132" s="215">
        <v>264052</v>
      </c>
      <c r="K132" s="216">
        <v>231132</v>
      </c>
      <c r="L132" s="219">
        <v>32920</v>
      </c>
      <c r="M132" s="218">
        <v>334493</v>
      </c>
      <c r="N132" s="216">
        <v>259185</v>
      </c>
      <c r="O132" s="216">
        <v>75308</v>
      </c>
      <c r="P132" s="215">
        <v>406270</v>
      </c>
      <c r="Q132" s="216">
        <v>313658</v>
      </c>
      <c r="R132" s="219">
        <v>92612</v>
      </c>
      <c r="S132" s="215">
        <v>353495</v>
      </c>
      <c r="T132" s="216">
        <v>275445</v>
      </c>
      <c r="U132" s="219">
        <v>78050</v>
      </c>
      <c r="V132" s="34"/>
    </row>
    <row r="133" spans="1:22" ht="27.9" customHeight="1" x14ac:dyDescent="0.25">
      <c r="A133" s="23"/>
      <c r="B133" s="167"/>
      <c r="C133" s="200">
        <f>$A$4</f>
        <v>5</v>
      </c>
      <c r="D133" s="243">
        <v>230268</v>
      </c>
      <c r="E133" s="244">
        <v>229092</v>
      </c>
      <c r="F133" s="232">
        <v>1176</v>
      </c>
      <c r="G133" s="245">
        <v>221289</v>
      </c>
      <c r="H133" s="244">
        <v>221131</v>
      </c>
      <c r="I133" s="231">
        <v>158</v>
      </c>
      <c r="J133" s="243">
        <v>246011</v>
      </c>
      <c r="K133" s="244">
        <v>245866</v>
      </c>
      <c r="L133" s="232">
        <v>145</v>
      </c>
      <c r="M133" s="245">
        <v>243873</v>
      </c>
      <c r="N133" s="243">
        <v>243873</v>
      </c>
      <c r="O133" s="231">
        <v>0</v>
      </c>
      <c r="P133" s="243">
        <v>300892</v>
      </c>
      <c r="Q133" s="243">
        <v>300531</v>
      </c>
      <c r="R133" s="231">
        <v>361</v>
      </c>
      <c r="S133" s="217">
        <v>252598</v>
      </c>
      <c r="T133" s="230">
        <v>250166</v>
      </c>
      <c r="U133" s="217">
        <v>2432</v>
      </c>
      <c r="V133" s="34"/>
    </row>
    <row r="134" spans="1:22" ht="27.9" customHeight="1" x14ac:dyDescent="0.25">
      <c r="A134" s="23"/>
      <c r="B134" s="167"/>
      <c r="C134" s="207" t="s">
        <v>11</v>
      </c>
      <c r="D134" s="246">
        <v>233439</v>
      </c>
      <c r="E134" s="247">
        <v>232313</v>
      </c>
      <c r="F134" s="225">
        <v>1126</v>
      </c>
      <c r="G134" s="248">
        <v>240135</v>
      </c>
      <c r="H134" s="247">
        <v>240135</v>
      </c>
      <c r="I134" s="246">
        <v>0</v>
      </c>
      <c r="J134" s="247">
        <v>226079</v>
      </c>
      <c r="K134" s="247">
        <v>225509</v>
      </c>
      <c r="L134" s="247">
        <v>570</v>
      </c>
      <c r="M134" s="248">
        <v>326187</v>
      </c>
      <c r="N134" s="247">
        <v>253607</v>
      </c>
      <c r="O134" s="246">
        <v>72580</v>
      </c>
      <c r="P134" s="249">
        <v>304315</v>
      </c>
      <c r="Q134" s="250">
        <v>303888</v>
      </c>
      <c r="R134" s="216">
        <v>427</v>
      </c>
      <c r="S134" s="221">
        <v>255397</v>
      </c>
      <c r="T134" s="218">
        <v>255397</v>
      </c>
      <c r="U134" s="221">
        <v>0</v>
      </c>
      <c r="V134" s="34"/>
    </row>
    <row r="135" spans="1:22" ht="27.9" customHeight="1" x14ac:dyDescent="0.25">
      <c r="A135" s="23"/>
      <c r="B135" s="167" t="s">
        <v>53</v>
      </c>
      <c r="C135" s="207" t="s">
        <v>12</v>
      </c>
      <c r="D135" s="247">
        <v>227701</v>
      </c>
      <c r="E135" s="247">
        <v>227701</v>
      </c>
      <c r="F135" s="221">
        <v>0</v>
      </c>
      <c r="G135" s="251">
        <v>233230</v>
      </c>
      <c r="H135" s="250">
        <v>233230</v>
      </c>
      <c r="I135" s="216">
        <v>0</v>
      </c>
      <c r="J135" s="249">
        <v>232222</v>
      </c>
      <c r="K135" s="250">
        <v>232098</v>
      </c>
      <c r="L135" s="219">
        <v>124</v>
      </c>
      <c r="M135" s="251">
        <v>252443</v>
      </c>
      <c r="N135" s="250">
        <v>252443</v>
      </c>
      <c r="O135" s="216">
        <v>0</v>
      </c>
      <c r="P135" s="247">
        <v>317046</v>
      </c>
      <c r="Q135" s="249">
        <v>316636</v>
      </c>
      <c r="R135" s="216">
        <v>410</v>
      </c>
      <c r="S135" s="221">
        <v>258921</v>
      </c>
      <c r="T135" s="218">
        <v>258921</v>
      </c>
      <c r="U135" s="221">
        <v>0</v>
      </c>
      <c r="V135" s="34"/>
    </row>
    <row r="136" spans="1:22" ht="27.9" customHeight="1" x14ac:dyDescent="0.25">
      <c r="A136" s="23"/>
      <c r="B136" s="167"/>
      <c r="C136" s="207" t="s">
        <v>13</v>
      </c>
      <c r="D136" s="247">
        <v>372233</v>
      </c>
      <c r="E136" s="247">
        <v>261597</v>
      </c>
      <c r="F136" s="221">
        <v>110636</v>
      </c>
      <c r="G136" s="248">
        <v>240733</v>
      </c>
      <c r="H136" s="247">
        <v>240733</v>
      </c>
      <c r="I136" s="246">
        <v>0</v>
      </c>
      <c r="J136" s="246">
        <v>227847</v>
      </c>
      <c r="K136" s="247">
        <v>227772</v>
      </c>
      <c r="L136" s="248">
        <v>75</v>
      </c>
      <c r="M136" s="248">
        <v>278751</v>
      </c>
      <c r="N136" s="247">
        <v>249887</v>
      </c>
      <c r="O136" s="246">
        <v>28864</v>
      </c>
      <c r="P136" s="247">
        <v>329290</v>
      </c>
      <c r="Q136" s="247">
        <v>328963</v>
      </c>
      <c r="R136" s="246">
        <v>327</v>
      </c>
      <c r="S136" s="221">
        <v>276040</v>
      </c>
      <c r="T136" s="218">
        <v>276040</v>
      </c>
      <c r="U136" s="221">
        <v>0</v>
      </c>
      <c r="V136" s="34"/>
    </row>
    <row r="137" spans="1:22" ht="27.9" customHeight="1" x14ac:dyDescent="0.25">
      <c r="A137" s="23"/>
      <c r="B137" s="167"/>
      <c r="C137" s="207" t="s">
        <v>14</v>
      </c>
      <c r="D137" s="247">
        <v>257424</v>
      </c>
      <c r="E137" s="247">
        <v>240312</v>
      </c>
      <c r="F137" s="221">
        <v>17112</v>
      </c>
      <c r="G137" s="248">
        <v>236530</v>
      </c>
      <c r="H137" s="247">
        <v>236530</v>
      </c>
      <c r="I137" s="215">
        <v>0</v>
      </c>
      <c r="J137" s="246">
        <v>225978</v>
      </c>
      <c r="K137" s="247">
        <v>225685</v>
      </c>
      <c r="L137" s="248">
        <v>293</v>
      </c>
      <c r="M137" s="248">
        <v>239319</v>
      </c>
      <c r="N137" s="247">
        <v>239319</v>
      </c>
      <c r="O137" s="246">
        <v>0</v>
      </c>
      <c r="P137" s="247">
        <v>306347</v>
      </c>
      <c r="Q137" s="247">
        <v>305983</v>
      </c>
      <c r="R137" s="246">
        <v>364</v>
      </c>
      <c r="S137" s="221">
        <v>331788</v>
      </c>
      <c r="T137" s="218">
        <v>331788</v>
      </c>
      <c r="U137" s="221">
        <v>0</v>
      </c>
      <c r="V137" s="34"/>
    </row>
    <row r="138" spans="1:22" ht="27.9" customHeight="1" x14ac:dyDescent="0.25">
      <c r="A138" s="23"/>
      <c r="B138" s="167"/>
      <c r="C138" s="207" t="s">
        <v>15</v>
      </c>
      <c r="D138" s="247">
        <v>225161</v>
      </c>
      <c r="E138" s="247">
        <v>225161</v>
      </c>
      <c r="F138" s="221">
        <v>0</v>
      </c>
      <c r="G138" s="248">
        <v>430751</v>
      </c>
      <c r="H138" s="247">
        <v>240838</v>
      </c>
      <c r="I138" s="246">
        <v>189913</v>
      </c>
      <c r="J138" s="246">
        <v>426751</v>
      </c>
      <c r="K138" s="247">
        <v>232774</v>
      </c>
      <c r="L138" s="248">
        <v>193977</v>
      </c>
      <c r="M138" s="248">
        <v>283374</v>
      </c>
      <c r="N138" s="247">
        <v>250039</v>
      </c>
      <c r="O138" s="246">
        <v>33335</v>
      </c>
      <c r="P138" s="247">
        <v>564372</v>
      </c>
      <c r="Q138" s="247">
        <v>313626</v>
      </c>
      <c r="R138" s="246">
        <v>250746</v>
      </c>
      <c r="S138" s="221">
        <v>514004</v>
      </c>
      <c r="T138" s="218">
        <v>266048</v>
      </c>
      <c r="U138" s="221">
        <v>247956</v>
      </c>
      <c r="V138" s="34"/>
    </row>
    <row r="139" spans="1:22" ht="27.9" customHeight="1" x14ac:dyDescent="0.25">
      <c r="A139" s="23"/>
      <c r="B139" s="167" t="s">
        <v>54</v>
      </c>
      <c r="C139" s="207" t="s">
        <v>16</v>
      </c>
      <c r="D139" s="247">
        <v>301784</v>
      </c>
      <c r="E139" s="247">
        <v>235257</v>
      </c>
      <c r="F139" s="247">
        <v>66527</v>
      </c>
      <c r="G139" s="248">
        <v>456188</v>
      </c>
      <c r="H139" s="247">
        <v>239088</v>
      </c>
      <c r="I139" s="246">
        <v>217100</v>
      </c>
      <c r="J139" s="246">
        <v>234625</v>
      </c>
      <c r="K139" s="247">
        <v>232105</v>
      </c>
      <c r="L139" s="248">
        <v>2520</v>
      </c>
      <c r="M139" s="248">
        <v>418114</v>
      </c>
      <c r="N139" s="247">
        <v>257927</v>
      </c>
      <c r="O139" s="246">
        <v>160187</v>
      </c>
      <c r="P139" s="247">
        <v>595795</v>
      </c>
      <c r="Q139" s="247">
        <v>313158</v>
      </c>
      <c r="R139" s="246">
        <v>282637</v>
      </c>
      <c r="S139" s="221">
        <v>448386</v>
      </c>
      <c r="T139" s="218">
        <v>265784</v>
      </c>
      <c r="U139" s="221">
        <v>182602</v>
      </c>
      <c r="V139" s="34"/>
    </row>
    <row r="140" spans="1:22" ht="27.9" customHeight="1" x14ac:dyDescent="0.25">
      <c r="A140" s="23"/>
      <c r="B140" s="167"/>
      <c r="C140" s="207" t="s">
        <v>17</v>
      </c>
      <c r="D140" s="247">
        <v>234262</v>
      </c>
      <c r="E140" s="247">
        <v>234075</v>
      </c>
      <c r="F140" s="247">
        <v>187</v>
      </c>
      <c r="G140" s="248">
        <v>235814</v>
      </c>
      <c r="H140" s="247">
        <v>235814</v>
      </c>
      <c r="I140" s="246">
        <v>0</v>
      </c>
      <c r="J140" s="246">
        <v>230877</v>
      </c>
      <c r="K140" s="247">
        <v>230075</v>
      </c>
      <c r="L140" s="248">
        <v>802</v>
      </c>
      <c r="M140" s="248">
        <v>440277</v>
      </c>
      <c r="N140" s="247">
        <v>260578</v>
      </c>
      <c r="O140" s="246">
        <v>179699</v>
      </c>
      <c r="P140" s="247">
        <v>308630</v>
      </c>
      <c r="Q140" s="247">
        <v>308323</v>
      </c>
      <c r="R140" s="246">
        <v>307</v>
      </c>
      <c r="S140" s="221">
        <v>341133</v>
      </c>
      <c r="T140" s="218">
        <v>282415</v>
      </c>
      <c r="U140" s="221">
        <v>58718</v>
      </c>
      <c r="V140" s="34"/>
    </row>
    <row r="141" spans="1:22" ht="27.9" customHeight="1" x14ac:dyDescent="0.25">
      <c r="A141" s="23"/>
      <c r="B141" s="167"/>
      <c r="C141" s="207" t="s">
        <v>18</v>
      </c>
      <c r="D141" s="252">
        <v>226219</v>
      </c>
      <c r="E141" s="252">
        <v>225986</v>
      </c>
      <c r="F141" s="252">
        <v>233</v>
      </c>
      <c r="G141" s="253">
        <v>241593</v>
      </c>
      <c r="H141" s="252">
        <v>241593</v>
      </c>
      <c r="I141" s="215">
        <v>0</v>
      </c>
      <c r="J141" s="254">
        <v>231939</v>
      </c>
      <c r="K141" s="252">
        <v>231873</v>
      </c>
      <c r="L141" s="225">
        <v>66</v>
      </c>
      <c r="M141" s="253">
        <v>268627</v>
      </c>
      <c r="N141" s="252">
        <v>268627</v>
      </c>
      <c r="O141" s="254">
        <v>0</v>
      </c>
      <c r="P141" s="252">
        <v>319636</v>
      </c>
      <c r="Q141" s="252">
        <v>319040</v>
      </c>
      <c r="R141" s="254">
        <v>596</v>
      </c>
      <c r="S141" s="221">
        <v>289580</v>
      </c>
      <c r="T141" s="218">
        <v>289580</v>
      </c>
      <c r="U141" s="221">
        <v>0</v>
      </c>
      <c r="V141" s="34"/>
    </row>
    <row r="142" spans="1:22" ht="27.9" customHeight="1" x14ac:dyDescent="0.25">
      <c r="A142" s="23"/>
      <c r="B142" s="167"/>
      <c r="C142" s="207" t="s">
        <v>19</v>
      </c>
      <c r="D142" s="252">
        <v>234762</v>
      </c>
      <c r="E142" s="252">
        <v>234762</v>
      </c>
      <c r="F142" s="252">
        <v>0</v>
      </c>
      <c r="G142" s="253">
        <v>241673</v>
      </c>
      <c r="H142" s="252">
        <v>241673</v>
      </c>
      <c r="I142" s="254">
        <v>0</v>
      </c>
      <c r="J142" s="254">
        <v>227012</v>
      </c>
      <c r="K142" s="252">
        <v>226914</v>
      </c>
      <c r="L142" s="253">
        <v>98</v>
      </c>
      <c r="M142" s="253">
        <v>272050</v>
      </c>
      <c r="N142" s="252">
        <v>272050</v>
      </c>
      <c r="O142" s="254">
        <v>0</v>
      </c>
      <c r="P142" s="252">
        <v>325241</v>
      </c>
      <c r="Q142" s="252">
        <v>325015</v>
      </c>
      <c r="R142" s="254">
        <v>226</v>
      </c>
      <c r="S142" s="221">
        <v>271838</v>
      </c>
      <c r="T142" s="218">
        <v>271838</v>
      </c>
      <c r="U142" s="221">
        <v>0</v>
      </c>
      <c r="V142" s="34"/>
    </row>
    <row r="143" spans="1:22" ht="27.9" customHeight="1" x14ac:dyDescent="0.25">
      <c r="A143" s="23"/>
      <c r="B143" s="167"/>
      <c r="C143" s="207" t="s">
        <v>20</v>
      </c>
      <c r="D143" s="252">
        <v>233719</v>
      </c>
      <c r="E143" s="252">
        <v>233719</v>
      </c>
      <c r="F143" s="252">
        <v>0</v>
      </c>
      <c r="G143" s="253">
        <v>243248</v>
      </c>
      <c r="H143" s="252">
        <v>243248</v>
      </c>
      <c r="I143" s="254">
        <v>0</v>
      </c>
      <c r="J143" s="254">
        <v>305771</v>
      </c>
      <c r="K143" s="252">
        <v>232559</v>
      </c>
      <c r="L143" s="253">
        <v>73212</v>
      </c>
      <c r="M143" s="253">
        <v>276601</v>
      </c>
      <c r="N143" s="252">
        <v>276601</v>
      </c>
      <c r="O143" s="254">
        <v>0</v>
      </c>
      <c r="P143" s="252">
        <v>317432</v>
      </c>
      <c r="Q143" s="252">
        <v>317268</v>
      </c>
      <c r="R143" s="254">
        <v>164</v>
      </c>
      <c r="S143" s="221">
        <v>274584</v>
      </c>
      <c r="T143" s="218">
        <v>274584</v>
      </c>
      <c r="U143" s="221">
        <v>0</v>
      </c>
      <c r="V143" s="34"/>
    </row>
    <row r="144" spans="1:22" ht="27.9" customHeight="1" x14ac:dyDescent="0.25">
      <c r="A144" s="23"/>
      <c r="B144" s="167"/>
      <c r="C144" s="208" t="s">
        <v>21</v>
      </c>
      <c r="D144" s="252">
        <v>456647</v>
      </c>
      <c r="E144" s="252">
        <v>233382</v>
      </c>
      <c r="F144" s="252">
        <v>223265</v>
      </c>
      <c r="G144" s="253">
        <v>674842</v>
      </c>
      <c r="H144" s="252">
        <v>263407</v>
      </c>
      <c r="I144" s="254">
        <v>411435</v>
      </c>
      <c r="J144" s="254">
        <v>356733</v>
      </c>
      <c r="K144" s="252">
        <v>230189</v>
      </c>
      <c r="L144" s="253">
        <v>126544</v>
      </c>
      <c r="M144" s="253">
        <v>636557</v>
      </c>
      <c r="N144" s="252">
        <v>272160</v>
      </c>
      <c r="O144" s="254">
        <v>364397</v>
      </c>
      <c r="P144" s="252">
        <v>863200</v>
      </c>
      <c r="Q144" s="252">
        <v>310416</v>
      </c>
      <c r="R144" s="254">
        <v>552784</v>
      </c>
      <c r="S144" s="226">
        <v>713169</v>
      </c>
      <c r="T144" s="218">
        <v>281567</v>
      </c>
      <c r="U144" s="226">
        <v>431602</v>
      </c>
      <c r="V144" s="34"/>
    </row>
    <row r="145" spans="1:22" ht="27.9" customHeight="1" x14ac:dyDescent="0.2">
      <c r="A145" s="23"/>
      <c r="B145" s="475" t="s">
        <v>52</v>
      </c>
      <c r="C145" s="209">
        <f>C127</f>
        <v>43101</v>
      </c>
      <c r="D145" s="227">
        <v>277051</v>
      </c>
      <c r="E145" s="231">
        <v>251898</v>
      </c>
      <c r="F145" s="232">
        <v>25153</v>
      </c>
      <c r="G145" s="230">
        <v>428574</v>
      </c>
      <c r="H145" s="231">
        <v>338829</v>
      </c>
      <c r="I145" s="231">
        <v>89745</v>
      </c>
      <c r="J145" s="227">
        <v>302615</v>
      </c>
      <c r="K145" s="231">
        <v>258899</v>
      </c>
      <c r="L145" s="232">
        <v>43716</v>
      </c>
      <c r="M145" s="230">
        <v>428630</v>
      </c>
      <c r="N145" s="231">
        <v>336412</v>
      </c>
      <c r="O145" s="231">
        <v>92218</v>
      </c>
      <c r="P145" s="227">
        <v>388593</v>
      </c>
      <c r="Q145" s="231">
        <v>301911</v>
      </c>
      <c r="R145" s="232">
        <v>86682</v>
      </c>
      <c r="S145" s="227" t="s">
        <v>80</v>
      </c>
      <c r="T145" s="231" t="s">
        <v>80</v>
      </c>
      <c r="U145" s="232" t="s">
        <v>80</v>
      </c>
    </row>
    <row r="146" spans="1:22" ht="27.9" customHeight="1" x14ac:dyDescent="0.2">
      <c r="A146" s="23"/>
      <c r="B146" s="476"/>
      <c r="C146" s="210" t="str">
        <f>C128</f>
        <v>令和元年</v>
      </c>
      <c r="D146" s="220">
        <v>302892</v>
      </c>
      <c r="E146" s="216">
        <v>258289</v>
      </c>
      <c r="F146" s="219">
        <v>44603</v>
      </c>
      <c r="G146" s="234">
        <v>0</v>
      </c>
      <c r="H146" s="216">
        <v>0</v>
      </c>
      <c r="I146" s="216">
        <v>0</v>
      </c>
      <c r="J146" s="220">
        <v>362226</v>
      </c>
      <c r="K146" s="216">
        <v>315444</v>
      </c>
      <c r="L146" s="219">
        <v>46782</v>
      </c>
      <c r="M146" s="234">
        <v>397328</v>
      </c>
      <c r="N146" s="216">
        <v>310700</v>
      </c>
      <c r="O146" s="216">
        <v>86628</v>
      </c>
      <c r="P146" s="220">
        <v>367141</v>
      </c>
      <c r="Q146" s="216">
        <v>288059</v>
      </c>
      <c r="R146" s="219">
        <v>79082</v>
      </c>
      <c r="S146" s="220">
        <v>339245</v>
      </c>
      <c r="T146" s="216">
        <v>299837</v>
      </c>
      <c r="U146" s="219">
        <v>39408</v>
      </c>
    </row>
    <row r="147" spans="1:22" ht="27.9" customHeight="1" x14ac:dyDescent="0.2">
      <c r="A147" s="23"/>
      <c r="B147" s="476"/>
      <c r="C147" s="210">
        <f t="shared" ref="C147:C149" si="6">C129</f>
        <v>43831</v>
      </c>
      <c r="D147" s="215">
        <v>307719</v>
      </c>
      <c r="E147" s="216">
        <v>276425</v>
      </c>
      <c r="F147" s="219">
        <v>31294</v>
      </c>
      <c r="G147" s="218">
        <v>296233</v>
      </c>
      <c r="H147" s="216">
        <v>239427</v>
      </c>
      <c r="I147" s="216">
        <v>56806</v>
      </c>
      <c r="J147" s="215">
        <v>340852</v>
      </c>
      <c r="K147" s="216">
        <v>296690</v>
      </c>
      <c r="L147" s="219">
        <v>44162</v>
      </c>
      <c r="M147" s="218">
        <v>260582</v>
      </c>
      <c r="N147" s="216">
        <v>228613</v>
      </c>
      <c r="O147" s="216">
        <v>31969</v>
      </c>
      <c r="P147" s="215">
        <v>379465</v>
      </c>
      <c r="Q147" s="216">
        <v>290727</v>
      </c>
      <c r="R147" s="219">
        <v>88738</v>
      </c>
      <c r="S147" s="215">
        <v>294889</v>
      </c>
      <c r="T147" s="216">
        <v>255333</v>
      </c>
      <c r="U147" s="219">
        <v>39556</v>
      </c>
    </row>
    <row r="148" spans="1:22" ht="27.9" customHeight="1" x14ac:dyDescent="0.2">
      <c r="A148" s="23"/>
      <c r="B148" s="476"/>
      <c r="C148" s="210">
        <f t="shared" si="6"/>
        <v>44197</v>
      </c>
      <c r="D148" s="215">
        <v>273866</v>
      </c>
      <c r="E148" s="216">
        <v>248154</v>
      </c>
      <c r="F148" s="219">
        <v>25712</v>
      </c>
      <c r="G148" s="218">
        <v>254701</v>
      </c>
      <c r="H148" s="216">
        <v>222693</v>
      </c>
      <c r="I148" s="216">
        <v>32008</v>
      </c>
      <c r="J148" s="215">
        <v>324764</v>
      </c>
      <c r="K148" s="216">
        <v>285733</v>
      </c>
      <c r="L148" s="219">
        <v>39031</v>
      </c>
      <c r="M148" s="218">
        <v>350668</v>
      </c>
      <c r="N148" s="216">
        <v>303814</v>
      </c>
      <c r="O148" s="216">
        <v>46854</v>
      </c>
      <c r="P148" s="215">
        <v>346351</v>
      </c>
      <c r="Q148" s="216">
        <v>325429</v>
      </c>
      <c r="R148" s="219">
        <v>20922</v>
      </c>
      <c r="S148" s="215">
        <v>290474</v>
      </c>
      <c r="T148" s="216">
        <v>258701</v>
      </c>
      <c r="U148" s="219">
        <v>31773</v>
      </c>
    </row>
    <row r="149" spans="1:22" ht="27.9" customHeight="1" x14ac:dyDescent="0.2">
      <c r="A149" s="23"/>
      <c r="B149" s="476"/>
      <c r="C149" s="210">
        <f t="shared" si="6"/>
        <v>44562</v>
      </c>
      <c r="D149" s="215">
        <v>279043</v>
      </c>
      <c r="E149" s="216">
        <v>251654</v>
      </c>
      <c r="F149" s="219">
        <v>27389</v>
      </c>
      <c r="G149" s="218">
        <v>291969</v>
      </c>
      <c r="H149" s="216">
        <v>271539</v>
      </c>
      <c r="I149" s="216">
        <v>20430</v>
      </c>
      <c r="J149" s="215">
        <v>314442</v>
      </c>
      <c r="K149" s="216">
        <v>266082</v>
      </c>
      <c r="L149" s="219">
        <v>48360</v>
      </c>
      <c r="M149" s="218">
        <v>352874</v>
      </c>
      <c r="N149" s="216">
        <v>295027</v>
      </c>
      <c r="O149" s="216">
        <v>57847</v>
      </c>
      <c r="P149" s="215">
        <v>388923</v>
      </c>
      <c r="Q149" s="216">
        <v>307602</v>
      </c>
      <c r="R149" s="219">
        <v>81321</v>
      </c>
      <c r="S149" s="215">
        <v>335237</v>
      </c>
      <c r="T149" s="216">
        <v>272114</v>
      </c>
      <c r="U149" s="219">
        <v>63123</v>
      </c>
    </row>
    <row r="150" spans="1:22" ht="27.9" customHeight="1" x14ac:dyDescent="0.25">
      <c r="A150" s="23"/>
      <c r="B150" s="476"/>
      <c r="C150" s="211">
        <f>C132</f>
        <v>44927</v>
      </c>
      <c r="D150" s="235">
        <v>314978</v>
      </c>
      <c r="E150" s="236">
        <v>272005</v>
      </c>
      <c r="F150" s="239">
        <v>42973</v>
      </c>
      <c r="G150" s="242">
        <v>393509</v>
      </c>
      <c r="H150" s="236">
        <v>308683</v>
      </c>
      <c r="I150" s="236">
        <v>84826</v>
      </c>
      <c r="J150" s="235">
        <v>294951</v>
      </c>
      <c r="K150" s="236">
        <v>257132</v>
      </c>
      <c r="L150" s="239">
        <v>37819</v>
      </c>
      <c r="M150" s="242">
        <v>385457</v>
      </c>
      <c r="N150" s="236">
        <v>298465</v>
      </c>
      <c r="O150" s="236">
        <v>86992</v>
      </c>
      <c r="P150" s="235">
        <v>426298</v>
      </c>
      <c r="Q150" s="236">
        <v>328368</v>
      </c>
      <c r="R150" s="239">
        <v>97930</v>
      </c>
      <c r="S150" s="235">
        <v>393178</v>
      </c>
      <c r="T150" s="236">
        <v>308440</v>
      </c>
      <c r="U150" s="239">
        <v>84738</v>
      </c>
      <c r="V150" s="34"/>
    </row>
    <row r="151" spans="1:22" ht="27.9" customHeight="1" x14ac:dyDescent="0.25">
      <c r="A151" s="23"/>
      <c r="B151" s="476"/>
      <c r="C151" s="200">
        <f>$A$4</f>
        <v>5</v>
      </c>
      <c r="D151" s="247">
        <v>270002</v>
      </c>
      <c r="E151" s="247">
        <v>268878</v>
      </c>
      <c r="F151" s="219">
        <v>1124</v>
      </c>
      <c r="G151" s="248">
        <v>295134</v>
      </c>
      <c r="H151" s="247">
        <v>294792</v>
      </c>
      <c r="I151" s="246">
        <v>342</v>
      </c>
      <c r="J151" s="247">
        <v>276633</v>
      </c>
      <c r="K151" s="247">
        <v>276500</v>
      </c>
      <c r="L151" s="247">
        <v>133</v>
      </c>
      <c r="M151" s="248">
        <v>284771</v>
      </c>
      <c r="N151" s="247">
        <v>284771</v>
      </c>
      <c r="O151" s="246">
        <v>0</v>
      </c>
      <c r="P151" s="247">
        <v>312891</v>
      </c>
      <c r="Q151" s="247">
        <v>312754</v>
      </c>
      <c r="R151" s="247">
        <v>137</v>
      </c>
      <c r="S151" s="227">
        <v>293342</v>
      </c>
      <c r="T151" s="231">
        <v>289768</v>
      </c>
      <c r="U151" s="232">
        <v>3574</v>
      </c>
      <c r="V151" s="34"/>
    </row>
    <row r="152" spans="1:22" ht="27.9" customHeight="1" x14ac:dyDescent="0.25">
      <c r="A152" s="23"/>
      <c r="B152" s="476"/>
      <c r="C152" s="207" t="s">
        <v>11</v>
      </c>
      <c r="D152" s="247">
        <v>274832</v>
      </c>
      <c r="E152" s="247">
        <v>273738</v>
      </c>
      <c r="F152" s="221">
        <v>1094</v>
      </c>
      <c r="G152" s="251">
        <v>309795</v>
      </c>
      <c r="H152" s="250">
        <v>309795</v>
      </c>
      <c r="I152" s="255">
        <v>0</v>
      </c>
      <c r="J152" s="249">
        <v>253822</v>
      </c>
      <c r="K152" s="250">
        <v>253387</v>
      </c>
      <c r="L152" s="256">
        <v>435</v>
      </c>
      <c r="M152" s="248">
        <v>398062</v>
      </c>
      <c r="N152" s="247">
        <v>295580</v>
      </c>
      <c r="O152" s="246">
        <v>102482</v>
      </c>
      <c r="P152" s="247">
        <v>318040</v>
      </c>
      <c r="Q152" s="247">
        <v>317515</v>
      </c>
      <c r="R152" s="247">
        <v>525</v>
      </c>
      <c r="S152" s="215">
        <v>295048</v>
      </c>
      <c r="T152" s="216">
        <v>295048</v>
      </c>
      <c r="U152" s="219">
        <v>0</v>
      </c>
      <c r="V152" s="34"/>
    </row>
    <row r="153" spans="1:22" ht="27.9" customHeight="1" x14ac:dyDescent="0.25">
      <c r="A153" s="23"/>
      <c r="B153" s="476"/>
      <c r="C153" s="207" t="s">
        <v>12</v>
      </c>
      <c r="D153" s="247">
        <v>256492</v>
      </c>
      <c r="E153" s="247">
        <v>256492</v>
      </c>
      <c r="F153" s="247">
        <v>0</v>
      </c>
      <c r="G153" s="248">
        <v>303300</v>
      </c>
      <c r="H153" s="247">
        <v>303300</v>
      </c>
      <c r="I153" s="246">
        <v>0</v>
      </c>
      <c r="J153" s="247">
        <v>259252</v>
      </c>
      <c r="K153" s="247">
        <v>259068</v>
      </c>
      <c r="L153" s="247">
        <v>184</v>
      </c>
      <c r="M153" s="248">
        <v>294510</v>
      </c>
      <c r="N153" s="247">
        <v>294510</v>
      </c>
      <c r="O153" s="246">
        <v>0</v>
      </c>
      <c r="P153" s="247">
        <v>331143</v>
      </c>
      <c r="Q153" s="247">
        <v>330692</v>
      </c>
      <c r="R153" s="247">
        <v>451</v>
      </c>
      <c r="S153" s="215">
        <v>297044</v>
      </c>
      <c r="T153" s="216">
        <v>297044</v>
      </c>
      <c r="U153" s="219">
        <v>0</v>
      </c>
      <c r="V153" s="34"/>
    </row>
    <row r="154" spans="1:22" ht="27.9" customHeight="1" x14ac:dyDescent="0.25">
      <c r="A154" s="23"/>
      <c r="B154" s="476"/>
      <c r="C154" s="207" t="s">
        <v>13</v>
      </c>
      <c r="D154" s="247">
        <v>423747</v>
      </c>
      <c r="E154" s="247">
        <v>296211</v>
      </c>
      <c r="F154" s="247">
        <v>127536</v>
      </c>
      <c r="G154" s="248">
        <v>307461</v>
      </c>
      <c r="H154" s="247">
        <v>307461</v>
      </c>
      <c r="I154" s="246">
        <v>0</v>
      </c>
      <c r="J154" s="247">
        <v>253699</v>
      </c>
      <c r="K154" s="247">
        <v>253608</v>
      </c>
      <c r="L154" s="247">
        <v>91</v>
      </c>
      <c r="M154" s="248">
        <v>327833</v>
      </c>
      <c r="N154" s="247">
        <v>290552</v>
      </c>
      <c r="O154" s="246">
        <v>37281</v>
      </c>
      <c r="P154" s="247">
        <v>343098</v>
      </c>
      <c r="Q154" s="247">
        <v>342829</v>
      </c>
      <c r="R154" s="247">
        <v>269</v>
      </c>
      <c r="S154" s="215">
        <v>290279</v>
      </c>
      <c r="T154" s="216">
        <v>290279</v>
      </c>
      <c r="U154" s="219">
        <v>0</v>
      </c>
      <c r="V154" s="34"/>
    </row>
    <row r="155" spans="1:22" ht="27.9" customHeight="1" x14ac:dyDescent="0.25">
      <c r="A155" s="23"/>
      <c r="B155" s="476"/>
      <c r="C155" s="207" t="s">
        <v>14</v>
      </c>
      <c r="D155" s="247">
        <v>301179</v>
      </c>
      <c r="E155" s="247">
        <v>278476</v>
      </c>
      <c r="F155" s="247">
        <v>22703</v>
      </c>
      <c r="G155" s="248">
        <v>305297</v>
      </c>
      <c r="H155" s="247">
        <v>305297</v>
      </c>
      <c r="I155" s="246">
        <v>0</v>
      </c>
      <c r="J155" s="247">
        <v>251350</v>
      </c>
      <c r="K155" s="247">
        <v>251266</v>
      </c>
      <c r="L155" s="247">
        <v>84</v>
      </c>
      <c r="M155" s="248">
        <v>279379</v>
      </c>
      <c r="N155" s="247">
        <v>279379</v>
      </c>
      <c r="O155" s="246">
        <v>0</v>
      </c>
      <c r="P155" s="247">
        <v>318273</v>
      </c>
      <c r="Q155" s="247">
        <v>318088</v>
      </c>
      <c r="R155" s="247">
        <v>185</v>
      </c>
      <c r="S155" s="215">
        <v>366195</v>
      </c>
      <c r="T155" s="216">
        <v>366195</v>
      </c>
      <c r="U155" s="219">
        <v>0</v>
      </c>
      <c r="V155" s="34"/>
    </row>
    <row r="156" spans="1:22" ht="27.9" customHeight="1" x14ac:dyDescent="0.25">
      <c r="A156" s="23"/>
      <c r="B156" s="476"/>
      <c r="C156" s="207" t="s">
        <v>15</v>
      </c>
      <c r="D156" s="247">
        <v>258750</v>
      </c>
      <c r="E156" s="247">
        <v>258750</v>
      </c>
      <c r="F156" s="247">
        <v>0</v>
      </c>
      <c r="G156" s="248">
        <v>539996</v>
      </c>
      <c r="H156" s="247">
        <v>307127</v>
      </c>
      <c r="I156" s="246">
        <v>232869</v>
      </c>
      <c r="J156" s="247">
        <v>480703</v>
      </c>
      <c r="K156" s="247">
        <v>256904</v>
      </c>
      <c r="L156" s="247">
        <v>223799</v>
      </c>
      <c r="M156" s="248">
        <v>329752</v>
      </c>
      <c r="N156" s="247">
        <v>290472</v>
      </c>
      <c r="O156" s="246">
        <v>39280</v>
      </c>
      <c r="P156" s="247">
        <v>582327</v>
      </c>
      <c r="Q156" s="247">
        <v>326062</v>
      </c>
      <c r="R156" s="247">
        <v>256265</v>
      </c>
      <c r="S156" s="215">
        <v>580199</v>
      </c>
      <c r="T156" s="216">
        <v>306053</v>
      </c>
      <c r="U156" s="219">
        <v>274146</v>
      </c>
      <c r="V156" s="34"/>
    </row>
    <row r="157" spans="1:22" ht="27.9" customHeight="1" x14ac:dyDescent="0.25">
      <c r="A157" s="23"/>
      <c r="B157" s="476"/>
      <c r="C157" s="207" t="s">
        <v>16</v>
      </c>
      <c r="D157" s="247">
        <v>359088</v>
      </c>
      <c r="E157" s="247">
        <v>275777</v>
      </c>
      <c r="F157" s="247">
        <v>83311</v>
      </c>
      <c r="G157" s="248">
        <v>583715</v>
      </c>
      <c r="H157" s="247">
        <v>306839</v>
      </c>
      <c r="I157" s="246">
        <v>276876</v>
      </c>
      <c r="J157" s="247">
        <v>259263</v>
      </c>
      <c r="K157" s="247">
        <v>256629</v>
      </c>
      <c r="L157" s="247">
        <v>2634</v>
      </c>
      <c r="M157" s="248">
        <v>431644</v>
      </c>
      <c r="N157" s="247">
        <v>291072</v>
      </c>
      <c r="O157" s="246">
        <v>140572</v>
      </c>
      <c r="P157" s="247">
        <v>634685</v>
      </c>
      <c r="Q157" s="247">
        <v>328511</v>
      </c>
      <c r="R157" s="247">
        <v>306174</v>
      </c>
      <c r="S157" s="215">
        <v>502097</v>
      </c>
      <c r="T157" s="216">
        <v>304123</v>
      </c>
      <c r="U157" s="219">
        <v>197974</v>
      </c>
      <c r="V157" s="34"/>
    </row>
    <row r="158" spans="1:22" ht="27.9" customHeight="1" x14ac:dyDescent="0.25">
      <c r="A158" s="23"/>
      <c r="B158" s="476"/>
      <c r="C158" s="207" t="s">
        <v>17</v>
      </c>
      <c r="D158" s="247">
        <v>274955</v>
      </c>
      <c r="E158" s="247">
        <v>274768</v>
      </c>
      <c r="F158" s="247">
        <v>187</v>
      </c>
      <c r="G158" s="248">
        <v>304440</v>
      </c>
      <c r="H158" s="247">
        <v>304440</v>
      </c>
      <c r="I158" s="246">
        <v>0</v>
      </c>
      <c r="J158" s="247">
        <v>256350</v>
      </c>
      <c r="K158" s="247">
        <v>255917</v>
      </c>
      <c r="L158" s="247">
        <v>433</v>
      </c>
      <c r="M158" s="248">
        <v>532325</v>
      </c>
      <c r="N158" s="247">
        <v>297682</v>
      </c>
      <c r="O158" s="246">
        <v>234643</v>
      </c>
      <c r="P158" s="247">
        <v>324251</v>
      </c>
      <c r="Q158" s="247">
        <v>323861</v>
      </c>
      <c r="R158" s="247">
        <v>390</v>
      </c>
      <c r="S158" s="215">
        <v>373781</v>
      </c>
      <c r="T158" s="216">
        <v>302086</v>
      </c>
      <c r="U158" s="219">
        <v>71695</v>
      </c>
      <c r="V158" s="34"/>
    </row>
    <row r="159" spans="1:22" ht="27.9" customHeight="1" x14ac:dyDescent="0.25">
      <c r="A159" s="23"/>
      <c r="B159" s="476"/>
      <c r="C159" s="207" t="s">
        <v>18</v>
      </c>
      <c r="D159" s="252">
        <v>262353</v>
      </c>
      <c r="E159" s="252">
        <v>262112</v>
      </c>
      <c r="F159" s="252">
        <v>241</v>
      </c>
      <c r="G159" s="253">
        <v>304069</v>
      </c>
      <c r="H159" s="252">
        <v>304069</v>
      </c>
      <c r="I159" s="254">
        <v>0</v>
      </c>
      <c r="J159" s="252">
        <v>257615</v>
      </c>
      <c r="K159" s="252">
        <v>257516</v>
      </c>
      <c r="L159" s="252">
        <v>99</v>
      </c>
      <c r="M159" s="253">
        <v>304963</v>
      </c>
      <c r="N159" s="252">
        <v>304963</v>
      </c>
      <c r="O159" s="254">
        <v>0</v>
      </c>
      <c r="P159" s="252">
        <v>336061</v>
      </c>
      <c r="Q159" s="252">
        <v>335513</v>
      </c>
      <c r="R159" s="252">
        <v>548</v>
      </c>
      <c r="S159" s="215">
        <v>307864</v>
      </c>
      <c r="T159" s="216">
        <v>307864</v>
      </c>
      <c r="U159" s="219">
        <v>0</v>
      </c>
      <c r="V159" s="34"/>
    </row>
    <row r="160" spans="1:22" ht="27.9" customHeight="1" x14ac:dyDescent="0.25">
      <c r="A160" s="23"/>
      <c r="B160" s="476"/>
      <c r="C160" s="207" t="s">
        <v>19</v>
      </c>
      <c r="D160" s="252">
        <v>271169</v>
      </c>
      <c r="E160" s="252">
        <v>271169</v>
      </c>
      <c r="F160" s="252">
        <v>0</v>
      </c>
      <c r="G160" s="253">
        <v>305936</v>
      </c>
      <c r="H160" s="252">
        <v>305936</v>
      </c>
      <c r="I160" s="254">
        <v>0</v>
      </c>
      <c r="J160" s="252">
        <v>250199</v>
      </c>
      <c r="K160" s="252">
        <v>250090</v>
      </c>
      <c r="L160" s="252">
        <v>109</v>
      </c>
      <c r="M160" s="253">
        <v>310986</v>
      </c>
      <c r="N160" s="252">
        <v>310986</v>
      </c>
      <c r="O160" s="254">
        <v>0</v>
      </c>
      <c r="P160" s="252">
        <v>341418</v>
      </c>
      <c r="Q160" s="252">
        <v>341261</v>
      </c>
      <c r="R160" s="252">
        <v>157</v>
      </c>
      <c r="S160" s="215">
        <v>310200</v>
      </c>
      <c r="T160" s="216">
        <v>310200</v>
      </c>
      <c r="U160" s="219">
        <v>0</v>
      </c>
      <c r="V160" s="34"/>
    </row>
    <row r="161" spans="1:22" ht="27.9" customHeight="1" x14ac:dyDescent="0.25">
      <c r="A161" s="23"/>
      <c r="B161" s="476"/>
      <c r="C161" s="207" t="s">
        <v>20</v>
      </c>
      <c r="D161" s="252">
        <v>270293</v>
      </c>
      <c r="E161" s="252">
        <v>270293</v>
      </c>
      <c r="F161" s="252">
        <v>0</v>
      </c>
      <c r="G161" s="253">
        <v>307771</v>
      </c>
      <c r="H161" s="252">
        <v>307771</v>
      </c>
      <c r="I161" s="254">
        <v>0</v>
      </c>
      <c r="J161" s="252">
        <v>351616</v>
      </c>
      <c r="K161" s="252">
        <v>257446</v>
      </c>
      <c r="L161" s="252">
        <v>94170</v>
      </c>
      <c r="M161" s="253">
        <v>316317</v>
      </c>
      <c r="N161" s="252">
        <v>316317</v>
      </c>
      <c r="O161" s="254">
        <v>0</v>
      </c>
      <c r="P161" s="252">
        <v>334558</v>
      </c>
      <c r="Q161" s="252">
        <v>334349</v>
      </c>
      <c r="R161" s="252">
        <v>209</v>
      </c>
      <c r="S161" s="215">
        <v>316754</v>
      </c>
      <c r="T161" s="216">
        <v>316754</v>
      </c>
      <c r="U161" s="219">
        <v>0</v>
      </c>
      <c r="V161" s="34"/>
    </row>
    <row r="162" spans="1:22" ht="27.9" customHeight="1" x14ac:dyDescent="0.25">
      <c r="A162" s="23"/>
      <c r="B162" s="477"/>
      <c r="C162" s="208" t="s">
        <v>21</v>
      </c>
      <c r="D162" s="257">
        <v>551369</v>
      </c>
      <c r="E162" s="257">
        <v>275915</v>
      </c>
      <c r="F162" s="257">
        <v>275454</v>
      </c>
      <c r="G162" s="258">
        <v>857912</v>
      </c>
      <c r="H162" s="257">
        <v>348193</v>
      </c>
      <c r="I162" s="259">
        <v>509719</v>
      </c>
      <c r="J162" s="257">
        <v>393019</v>
      </c>
      <c r="K162" s="257">
        <v>255843</v>
      </c>
      <c r="L162" s="257">
        <v>137176</v>
      </c>
      <c r="M162" s="258">
        <v>714677</v>
      </c>
      <c r="N162" s="257">
        <v>311575</v>
      </c>
      <c r="O162" s="259">
        <v>403102</v>
      </c>
      <c r="P162" s="257">
        <v>923052</v>
      </c>
      <c r="Q162" s="257">
        <v>328022</v>
      </c>
      <c r="R162" s="257">
        <v>595030</v>
      </c>
      <c r="S162" s="235">
        <v>769027</v>
      </c>
      <c r="T162" s="236">
        <v>309800</v>
      </c>
      <c r="U162" s="239">
        <v>459227</v>
      </c>
      <c r="V162" s="34"/>
    </row>
    <row r="163" spans="1:22" ht="27.9" customHeight="1" x14ac:dyDescent="0.2">
      <c r="A163" s="23"/>
      <c r="B163" s="475" t="s">
        <v>56</v>
      </c>
      <c r="C163" s="209">
        <f>C145</f>
        <v>43101</v>
      </c>
      <c r="D163" s="215">
        <v>167715</v>
      </c>
      <c r="E163" s="216">
        <v>149964</v>
      </c>
      <c r="F163" s="219">
        <v>17751</v>
      </c>
      <c r="G163" s="218">
        <v>214744</v>
      </c>
      <c r="H163" s="216">
        <v>174735</v>
      </c>
      <c r="I163" s="216">
        <v>40009</v>
      </c>
      <c r="J163" s="215">
        <v>159003</v>
      </c>
      <c r="K163" s="216">
        <v>148618</v>
      </c>
      <c r="L163" s="219">
        <v>10385</v>
      </c>
      <c r="M163" s="218">
        <v>228305</v>
      </c>
      <c r="N163" s="216">
        <v>185769</v>
      </c>
      <c r="O163" s="216">
        <v>42536</v>
      </c>
      <c r="P163" s="215">
        <v>187086</v>
      </c>
      <c r="Q163" s="216">
        <v>156276</v>
      </c>
      <c r="R163" s="219">
        <v>30810</v>
      </c>
      <c r="S163" s="215" t="s">
        <v>80</v>
      </c>
      <c r="T163" s="216" t="s">
        <v>80</v>
      </c>
      <c r="U163" s="219" t="s">
        <v>80</v>
      </c>
    </row>
    <row r="164" spans="1:22" ht="27.9" customHeight="1" x14ac:dyDescent="0.2">
      <c r="A164" s="23"/>
      <c r="B164" s="476"/>
      <c r="C164" s="210" t="str">
        <f>C146</f>
        <v>令和元年</v>
      </c>
      <c r="D164" s="220">
        <v>209196</v>
      </c>
      <c r="E164" s="216">
        <v>177633</v>
      </c>
      <c r="F164" s="219">
        <v>31563</v>
      </c>
      <c r="G164" s="234">
        <v>0</v>
      </c>
      <c r="H164" s="216">
        <v>0</v>
      </c>
      <c r="I164" s="216">
        <v>0</v>
      </c>
      <c r="J164" s="220">
        <v>199746</v>
      </c>
      <c r="K164" s="216">
        <v>179608</v>
      </c>
      <c r="L164" s="219">
        <v>20138</v>
      </c>
      <c r="M164" s="234">
        <v>161825</v>
      </c>
      <c r="N164" s="216">
        <v>142720</v>
      </c>
      <c r="O164" s="216">
        <v>19105</v>
      </c>
      <c r="P164" s="220">
        <v>193917</v>
      </c>
      <c r="Q164" s="216">
        <v>162967</v>
      </c>
      <c r="R164" s="219">
        <v>30950</v>
      </c>
      <c r="S164" s="220">
        <v>208650</v>
      </c>
      <c r="T164" s="216">
        <v>174297</v>
      </c>
      <c r="U164" s="219">
        <v>34353</v>
      </c>
    </row>
    <row r="165" spans="1:22" ht="27.9" customHeight="1" x14ac:dyDescent="0.2">
      <c r="A165" s="23"/>
      <c r="B165" s="476"/>
      <c r="C165" s="210">
        <f t="shared" ref="C165:C167" si="7">C147</f>
        <v>43831</v>
      </c>
      <c r="D165" s="215">
        <v>183949</v>
      </c>
      <c r="E165" s="216">
        <v>166390</v>
      </c>
      <c r="F165" s="219">
        <v>17559</v>
      </c>
      <c r="G165" s="218">
        <v>193415</v>
      </c>
      <c r="H165" s="216">
        <v>148294</v>
      </c>
      <c r="I165" s="216">
        <v>45121</v>
      </c>
      <c r="J165" s="215">
        <v>216356</v>
      </c>
      <c r="K165" s="216">
        <v>193992</v>
      </c>
      <c r="L165" s="219">
        <v>22364</v>
      </c>
      <c r="M165" s="218">
        <v>136034</v>
      </c>
      <c r="N165" s="216">
        <v>128270</v>
      </c>
      <c r="O165" s="216">
        <v>7764</v>
      </c>
      <c r="P165" s="215">
        <v>194043</v>
      </c>
      <c r="Q165" s="216">
        <v>162462</v>
      </c>
      <c r="R165" s="219">
        <v>31581</v>
      </c>
      <c r="S165" s="215">
        <v>162967</v>
      </c>
      <c r="T165" s="216">
        <v>151626</v>
      </c>
      <c r="U165" s="219">
        <v>11341</v>
      </c>
    </row>
    <row r="166" spans="1:22" ht="27.9" customHeight="1" x14ac:dyDescent="0.2">
      <c r="A166" s="23"/>
      <c r="B166" s="476"/>
      <c r="C166" s="210">
        <f t="shared" si="7"/>
        <v>44197</v>
      </c>
      <c r="D166" s="215">
        <v>120319</v>
      </c>
      <c r="E166" s="216">
        <v>109830</v>
      </c>
      <c r="F166" s="219">
        <v>10489</v>
      </c>
      <c r="G166" s="218">
        <v>158746</v>
      </c>
      <c r="H166" s="216">
        <v>144469</v>
      </c>
      <c r="I166" s="216">
        <v>14277</v>
      </c>
      <c r="J166" s="215">
        <v>203001</v>
      </c>
      <c r="K166" s="216">
        <v>185907</v>
      </c>
      <c r="L166" s="219">
        <v>17094</v>
      </c>
      <c r="M166" s="218">
        <v>166197</v>
      </c>
      <c r="N166" s="216">
        <v>150304</v>
      </c>
      <c r="O166" s="216">
        <v>15893</v>
      </c>
      <c r="P166" s="215">
        <v>201392</v>
      </c>
      <c r="Q166" s="216">
        <v>190468</v>
      </c>
      <c r="R166" s="219">
        <v>10924</v>
      </c>
      <c r="S166" s="215">
        <v>208892</v>
      </c>
      <c r="T166" s="216">
        <v>186141</v>
      </c>
      <c r="U166" s="219">
        <v>22751</v>
      </c>
    </row>
    <row r="167" spans="1:22" ht="27.9" customHeight="1" x14ac:dyDescent="0.2">
      <c r="A167" s="23"/>
      <c r="B167" s="476"/>
      <c r="C167" s="210">
        <f t="shared" si="7"/>
        <v>44562</v>
      </c>
      <c r="D167" s="215">
        <v>154146</v>
      </c>
      <c r="E167" s="216">
        <v>141479</v>
      </c>
      <c r="F167" s="219">
        <v>12667</v>
      </c>
      <c r="G167" s="218">
        <v>193113</v>
      </c>
      <c r="H167" s="216">
        <v>174133</v>
      </c>
      <c r="I167" s="216">
        <v>18980</v>
      </c>
      <c r="J167" s="215">
        <v>214928</v>
      </c>
      <c r="K167" s="216">
        <v>181939</v>
      </c>
      <c r="L167" s="219">
        <v>32989</v>
      </c>
      <c r="M167" s="218">
        <v>184137</v>
      </c>
      <c r="N167" s="216">
        <v>162776</v>
      </c>
      <c r="O167" s="216">
        <v>21361</v>
      </c>
      <c r="P167" s="215">
        <v>317183</v>
      </c>
      <c r="Q167" s="216">
        <v>246019</v>
      </c>
      <c r="R167" s="219">
        <v>71164</v>
      </c>
      <c r="S167" s="215">
        <v>224571</v>
      </c>
      <c r="T167" s="216">
        <v>182103</v>
      </c>
      <c r="U167" s="219">
        <v>42468</v>
      </c>
    </row>
    <row r="168" spans="1:22" ht="27.9" customHeight="1" x14ac:dyDescent="0.25">
      <c r="A168" s="23"/>
      <c r="B168" s="476"/>
      <c r="C168" s="211">
        <f>C150</f>
        <v>44927</v>
      </c>
      <c r="D168" s="215">
        <v>192625</v>
      </c>
      <c r="E168" s="216">
        <v>171115</v>
      </c>
      <c r="F168" s="219">
        <v>21510</v>
      </c>
      <c r="G168" s="218">
        <v>226965</v>
      </c>
      <c r="H168" s="216">
        <v>175249</v>
      </c>
      <c r="I168" s="216">
        <v>51716</v>
      </c>
      <c r="J168" s="215">
        <v>203977</v>
      </c>
      <c r="K168" s="216">
        <v>180581</v>
      </c>
      <c r="L168" s="219">
        <v>23396</v>
      </c>
      <c r="M168" s="218">
        <v>215914</v>
      </c>
      <c r="N168" s="216">
        <v>167794</v>
      </c>
      <c r="O168" s="216">
        <v>48120</v>
      </c>
      <c r="P168" s="215">
        <v>327035</v>
      </c>
      <c r="Q168" s="216">
        <v>255464</v>
      </c>
      <c r="R168" s="219">
        <v>71571</v>
      </c>
      <c r="S168" s="215">
        <v>250296</v>
      </c>
      <c r="T168" s="216">
        <v>189638</v>
      </c>
      <c r="U168" s="219">
        <v>60658</v>
      </c>
      <c r="V168" s="34"/>
    </row>
    <row r="169" spans="1:22" ht="27.9" customHeight="1" x14ac:dyDescent="0.25">
      <c r="A169" s="23"/>
      <c r="B169" s="476"/>
      <c r="C169" s="200">
        <f>$A$4</f>
        <v>5</v>
      </c>
      <c r="D169" s="243">
        <v>167074</v>
      </c>
      <c r="E169" s="243">
        <v>165815</v>
      </c>
      <c r="F169" s="243">
        <v>1259</v>
      </c>
      <c r="G169" s="245">
        <v>157813</v>
      </c>
      <c r="H169" s="243">
        <v>157813</v>
      </c>
      <c r="I169" s="260">
        <v>0</v>
      </c>
      <c r="J169" s="243">
        <v>177417</v>
      </c>
      <c r="K169" s="243">
        <v>177247</v>
      </c>
      <c r="L169" s="243">
        <v>170</v>
      </c>
      <c r="M169" s="245">
        <v>157331</v>
      </c>
      <c r="N169" s="243">
        <v>157331</v>
      </c>
      <c r="O169" s="260">
        <v>0</v>
      </c>
      <c r="P169" s="243">
        <v>248400</v>
      </c>
      <c r="Q169" s="243">
        <v>247060</v>
      </c>
      <c r="R169" s="260">
        <v>1340</v>
      </c>
      <c r="S169" s="217">
        <v>165776</v>
      </c>
      <c r="T169" s="230">
        <v>165776</v>
      </c>
      <c r="U169" s="217">
        <v>0</v>
      </c>
      <c r="V169" s="34"/>
    </row>
    <row r="170" spans="1:22" ht="27.9" customHeight="1" x14ac:dyDescent="0.25">
      <c r="A170" s="23"/>
      <c r="B170" s="476"/>
      <c r="C170" s="207" t="s">
        <v>11</v>
      </c>
      <c r="D170" s="247">
        <v>167434</v>
      </c>
      <c r="E170" s="247">
        <v>166258</v>
      </c>
      <c r="F170" s="247">
        <v>1176</v>
      </c>
      <c r="G170" s="248">
        <v>175894</v>
      </c>
      <c r="H170" s="247">
        <v>175894</v>
      </c>
      <c r="I170" s="246">
        <v>0</v>
      </c>
      <c r="J170" s="247">
        <v>173409</v>
      </c>
      <c r="K170" s="247">
        <v>172583</v>
      </c>
      <c r="L170" s="247">
        <v>826</v>
      </c>
      <c r="M170" s="248">
        <v>176765</v>
      </c>
      <c r="N170" s="247">
        <v>166349</v>
      </c>
      <c r="O170" s="246">
        <v>10416</v>
      </c>
      <c r="P170" s="247">
        <v>244935</v>
      </c>
      <c r="Q170" s="247">
        <v>244935</v>
      </c>
      <c r="R170" s="246">
        <v>0</v>
      </c>
      <c r="S170" s="221">
        <v>177157</v>
      </c>
      <c r="T170" s="218">
        <v>177157</v>
      </c>
      <c r="U170" s="221">
        <v>0</v>
      </c>
      <c r="V170" s="34"/>
    </row>
    <row r="171" spans="1:22" ht="27.9" customHeight="1" x14ac:dyDescent="0.25">
      <c r="A171" s="23"/>
      <c r="B171" s="476"/>
      <c r="C171" s="207" t="s">
        <v>12</v>
      </c>
      <c r="D171" s="247">
        <v>170310</v>
      </c>
      <c r="E171" s="247">
        <v>170310</v>
      </c>
      <c r="F171" s="247">
        <v>0</v>
      </c>
      <c r="G171" s="248">
        <v>168295</v>
      </c>
      <c r="H171" s="247">
        <v>168295</v>
      </c>
      <c r="I171" s="246">
        <v>0</v>
      </c>
      <c r="J171" s="247">
        <v>179350</v>
      </c>
      <c r="K171" s="247">
        <v>179343</v>
      </c>
      <c r="L171" s="247">
        <v>7</v>
      </c>
      <c r="M171" s="248">
        <v>165176</v>
      </c>
      <c r="N171" s="247">
        <v>165176</v>
      </c>
      <c r="O171" s="246">
        <v>0</v>
      </c>
      <c r="P171" s="247">
        <v>257115</v>
      </c>
      <c r="Q171" s="247">
        <v>256880</v>
      </c>
      <c r="R171" s="246">
        <v>235</v>
      </c>
      <c r="S171" s="221">
        <v>178762</v>
      </c>
      <c r="T171" s="218">
        <v>178762</v>
      </c>
      <c r="U171" s="221">
        <v>0</v>
      </c>
      <c r="V171" s="34"/>
    </row>
    <row r="172" spans="1:22" ht="27.9" customHeight="1" x14ac:dyDescent="0.25">
      <c r="A172" s="23"/>
      <c r="B172" s="476"/>
      <c r="C172" s="207" t="s">
        <v>13</v>
      </c>
      <c r="D172" s="247">
        <v>272215</v>
      </c>
      <c r="E172" s="247">
        <v>194392</v>
      </c>
      <c r="F172" s="247">
        <v>77823</v>
      </c>
      <c r="G172" s="248">
        <v>178588</v>
      </c>
      <c r="H172" s="247">
        <v>178588</v>
      </c>
      <c r="I172" s="246">
        <v>0</v>
      </c>
      <c r="J172" s="247">
        <v>178132</v>
      </c>
      <c r="K172" s="247">
        <v>178088</v>
      </c>
      <c r="L172" s="247">
        <v>44</v>
      </c>
      <c r="M172" s="248">
        <v>177119</v>
      </c>
      <c r="N172" s="247">
        <v>165684</v>
      </c>
      <c r="O172" s="246">
        <v>11435</v>
      </c>
      <c r="P172" s="247">
        <v>270969</v>
      </c>
      <c r="Q172" s="247">
        <v>270400</v>
      </c>
      <c r="R172" s="246">
        <v>569</v>
      </c>
      <c r="S172" s="221">
        <v>222195</v>
      </c>
      <c r="T172" s="218">
        <v>222195</v>
      </c>
      <c r="U172" s="221">
        <v>0</v>
      </c>
      <c r="V172" s="34"/>
    </row>
    <row r="173" spans="1:22" ht="27.9" customHeight="1" x14ac:dyDescent="0.25">
      <c r="A173" s="23"/>
      <c r="B173" s="476"/>
      <c r="C173" s="207" t="s">
        <v>14</v>
      </c>
      <c r="D173" s="247">
        <v>172026</v>
      </c>
      <c r="E173" s="247">
        <v>165827</v>
      </c>
      <c r="F173" s="247">
        <v>6199</v>
      </c>
      <c r="G173" s="248">
        <v>172213</v>
      </c>
      <c r="H173" s="247">
        <v>172213</v>
      </c>
      <c r="I173" s="246">
        <v>0</v>
      </c>
      <c r="J173" s="247">
        <v>177661</v>
      </c>
      <c r="K173" s="247">
        <v>176969</v>
      </c>
      <c r="L173" s="247">
        <v>692</v>
      </c>
      <c r="M173" s="248">
        <v>156692</v>
      </c>
      <c r="N173" s="247">
        <v>156692</v>
      </c>
      <c r="O173" s="246">
        <v>0</v>
      </c>
      <c r="P173" s="247">
        <v>255545</v>
      </c>
      <c r="Q173" s="247">
        <v>254418</v>
      </c>
      <c r="R173" s="246">
        <v>1127</v>
      </c>
      <c r="S173" s="221">
        <v>212594</v>
      </c>
      <c r="T173" s="218">
        <v>212594</v>
      </c>
      <c r="U173" s="221">
        <v>0</v>
      </c>
      <c r="V173" s="34"/>
    </row>
    <row r="174" spans="1:22" ht="27.9" customHeight="1" x14ac:dyDescent="0.25">
      <c r="A174" s="23"/>
      <c r="B174" s="476"/>
      <c r="C174" s="207" t="s">
        <v>15</v>
      </c>
      <c r="D174" s="247">
        <v>172918</v>
      </c>
      <c r="E174" s="247">
        <v>172918</v>
      </c>
      <c r="F174" s="247">
        <v>0</v>
      </c>
      <c r="G174" s="248">
        <v>328722</v>
      </c>
      <c r="H174" s="247">
        <v>178928</v>
      </c>
      <c r="I174" s="246">
        <v>149794</v>
      </c>
      <c r="J174" s="247">
        <v>322998</v>
      </c>
      <c r="K174" s="247">
        <v>186372</v>
      </c>
      <c r="L174" s="247">
        <v>136626</v>
      </c>
      <c r="M174" s="248">
        <v>187844</v>
      </c>
      <c r="N174" s="247">
        <v>166756</v>
      </c>
      <c r="O174" s="246">
        <v>21088</v>
      </c>
      <c r="P174" s="247">
        <v>487536</v>
      </c>
      <c r="Q174" s="247">
        <v>260410</v>
      </c>
      <c r="R174" s="246">
        <v>227126</v>
      </c>
      <c r="S174" s="221">
        <v>379765</v>
      </c>
      <c r="T174" s="218">
        <v>184922</v>
      </c>
      <c r="U174" s="221">
        <v>194843</v>
      </c>
      <c r="V174" s="34"/>
    </row>
    <row r="175" spans="1:22" ht="27.9" customHeight="1" x14ac:dyDescent="0.25">
      <c r="A175" s="23"/>
      <c r="B175" s="476"/>
      <c r="C175" s="207" t="s">
        <v>16</v>
      </c>
      <c r="D175" s="247">
        <v>209737</v>
      </c>
      <c r="E175" s="247">
        <v>170170</v>
      </c>
      <c r="F175" s="247">
        <v>39567</v>
      </c>
      <c r="G175" s="248">
        <v>336886</v>
      </c>
      <c r="H175" s="247">
        <v>175707</v>
      </c>
      <c r="I175" s="246">
        <v>161179</v>
      </c>
      <c r="J175" s="247">
        <v>187411</v>
      </c>
      <c r="K175" s="247">
        <v>185110</v>
      </c>
      <c r="L175" s="247">
        <v>2301</v>
      </c>
      <c r="M175" s="248">
        <v>384030</v>
      </c>
      <c r="N175" s="247">
        <v>174433</v>
      </c>
      <c r="O175" s="246">
        <v>209597</v>
      </c>
      <c r="P175" s="247">
        <v>452787</v>
      </c>
      <c r="Q175" s="247">
        <v>256703</v>
      </c>
      <c r="R175" s="246">
        <v>196084</v>
      </c>
      <c r="S175" s="221">
        <v>327126</v>
      </c>
      <c r="T175" s="218">
        <v>179230</v>
      </c>
      <c r="U175" s="221">
        <v>147896</v>
      </c>
      <c r="V175" s="34"/>
    </row>
    <row r="176" spans="1:22" ht="27.9" customHeight="1" x14ac:dyDescent="0.25">
      <c r="A176" s="23"/>
      <c r="B176" s="476"/>
      <c r="C176" s="207" t="s">
        <v>17</v>
      </c>
      <c r="D176" s="247">
        <v>169121</v>
      </c>
      <c r="E176" s="247">
        <v>168934</v>
      </c>
      <c r="F176" s="247">
        <v>187</v>
      </c>
      <c r="G176" s="248">
        <v>171168</v>
      </c>
      <c r="H176" s="247">
        <v>171168</v>
      </c>
      <c r="I176" s="246">
        <v>0</v>
      </c>
      <c r="J176" s="247">
        <v>182057</v>
      </c>
      <c r="K176" s="247">
        <v>180550</v>
      </c>
      <c r="L176" s="247">
        <v>1507</v>
      </c>
      <c r="M176" s="248">
        <v>205069</v>
      </c>
      <c r="N176" s="247">
        <v>165768</v>
      </c>
      <c r="O176" s="246">
        <v>39301</v>
      </c>
      <c r="P176" s="247">
        <v>251175</v>
      </c>
      <c r="Q176" s="247">
        <v>251175</v>
      </c>
      <c r="R176" s="246">
        <v>0</v>
      </c>
      <c r="S176" s="221">
        <v>224506</v>
      </c>
      <c r="T176" s="218">
        <v>212146</v>
      </c>
      <c r="U176" s="221">
        <v>12360</v>
      </c>
      <c r="V176" s="34"/>
    </row>
    <row r="177" spans="1:22" ht="27.9" customHeight="1" x14ac:dyDescent="0.25">
      <c r="A177" s="23"/>
      <c r="B177" s="476"/>
      <c r="C177" s="207" t="s">
        <v>18</v>
      </c>
      <c r="D177" s="252">
        <v>169915</v>
      </c>
      <c r="E177" s="252">
        <v>169695</v>
      </c>
      <c r="F177" s="252">
        <v>220</v>
      </c>
      <c r="G177" s="253">
        <v>182051</v>
      </c>
      <c r="H177" s="252">
        <v>182051</v>
      </c>
      <c r="I177" s="254">
        <v>0</v>
      </c>
      <c r="J177" s="252">
        <v>182708</v>
      </c>
      <c r="K177" s="252">
        <v>182705</v>
      </c>
      <c r="L177" s="252">
        <v>3</v>
      </c>
      <c r="M177" s="253">
        <v>176564</v>
      </c>
      <c r="N177" s="252">
        <v>176564</v>
      </c>
      <c r="O177" s="254">
        <v>0</v>
      </c>
      <c r="P177" s="252">
        <v>258963</v>
      </c>
      <c r="Q177" s="252">
        <v>258192</v>
      </c>
      <c r="R177" s="254">
        <v>771</v>
      </c>
      <c r="S177" s="221">
        <v>217542</v>
      </c>
      <c r="T177" s="218">
        <v>217542</v>
      </c>
      <c r="U177" s="221">
        <v>0</v>
      </c>
      <c r="V177" s="34"/>
    </row>
    <row r="178" spans="1:22" ht="27.9" customHeight="1" x14ac:dyDescent="0.25">
      <c r="A178" s="23"/>
      <c r="B178" s="476"/>
      <c r="C178" s="207" t="s">
        <v>19</v>
      </c>
      <c r="D178" s="252">
        <v>174733</v>
      </c>
      <c r="E178" s="252">
        <v>174733</v>
      </c>
      <c r="F178" s="252">
        <v>0</v>
      </c>
      <c r="G178" s="253">
        <v>180435</v>
      </c>
      <c r="H178" s="252">
        <v>180435</v>
      </c>
      <c r="I178" s="254">
        <v>0</v>
      </c>
      <c r="J178" s="252">
        <v>182732</v>
      </c>
      <c r="K178" s="252">
        <v>182655</v>
      </c>
      <c r="L178" s="252">
        <v>77</v>
      </c>
      <c r="M178" s="253">
        <v>172487</v>
      </c>
      <c r="N178" s="252">
        <v>172487</v>
      </c>
      <c r="O178" s="254">
        <v>0</v>
      </c>
      <c r="P178" s="252">
        <v>265716</v>
      </c>
      <c r="Q178" s="252">
        <v>265236</v>
      </c>
      <c r="R178" s="254">
        <v>480</v>
      </c>
      <c r="S178" s="221">
        <v>186662</v>
      </c>
      <c r="T178" s="218">
        <v>186662</v>
      </c>
      <c r="U178" s="221">
        <v>0</v>
      </c>
      <c r="V178" s="34"/>
    </row>
    <row r="179" spans="1:22" ht="27.9" customHeight="1" x14ac:dyDescent="0.25">
      <c r="A179" s="23"/>
      <c r="B179" s="476"/>
      <c r="C179" s="207" t="s">
        <v>20</v>
      </c>
      <c r="D179" s="252">
        <v>173463</v>
      </c>
      <c r="E179" s="252">
        <v>173463</v>
      </c>
      <c r="F179" s="252">
        <v>0</v>
      </c>
      <c r="G179" s="253">
        <v>182048</v>
      </c>
      <c r="H179" s="252">
        <v>182048</v>
      </c>
      <c r="I179" s="254">
        <v>0</v>
      </c>
      <c r="J179" s="252">
        <v>217377</v>
      </c>
      <c r="K179" s="252">
        <v>184574</v>
      </c>
      <c r="L179" s="252">
        <v>32803</v>
      </c>
      <c r="M179" s="253">
        <v>173371</v>
      </c>
      <c r="N179" s="252">
        <v>173371</v>
      </c>
      <c r="O179" s="254">
        <v>0</v>
      </c>
      <c r="P179" s="252">
        <v>254400</v>
      </c>
      <c r="Q179" s="252">
        <v>254400</v>
      </c>
      <c r="R179" s="254">
        <v>0</v>
      </c>
      <c r="S179" s="221">
        <v>178603</v>
      </c>
      <c r="T179" s="218">
        <v>178603</v>
      </c>
      <c r="U179" s="221">
        <v>0</v>
      </c>
      <c r="V179" s="34"/>
    </row>
    <row r="180" spans="1:22" ht="27.9" customHeight="1" x14ac:dyDescent="0.25">
      <c r="A180" s="23"/>
      <c r="B180" s="477"/>
      <c r="C180" s="208" t="s">
        <v>21</v>
      </c>
      <c r="D180" s="257">
        <v>299280</v>
      </c>
      <c r="E180" s="257">
        <v>162720</v>
      </c>
      <c r="F180" s="257">
        <v>136560</v>
      </c>
      <c r="G180" s="258">
        <v>500905</v>
      </c>
      <c r="H180" s="257">
        <v>182850</v>
      </c>
      <c r="I180" s="259">
        <v>318055</v>
      </c>
      <c r="J180" s="257">
        <v>286970</v>
      </c>
      <c r="K180" s="257">
        <v>180868</v>
      </c>
      <c r="L180" s="257">
        <v>106102</v>
      </c>
      <c r="M180" s="258">
        <v>435225</v>
      </c>
      <c r="N180" s="257">
        <v>170579</v>
      </c>
      <c r="O180" s="259">
        <v>264646</v>
      </c>
      <c r="P180" s="257">
        <v>641568</v>
      </c>
      <c r="Q180" s="257">
        <v>245223</v>
      </c>
      <c r="R180" s="259">
        <v>396345</v>
      </c>
      <c r="S180" s="226">
        <v>544579</v>
      </c>
      <c r="T180" s="242">
        <v>196355</v>
      </c>
      <c r="U180" s="226">
        <v>348224</v>
      </c>
      <c r="V180" s="34"/>
    </row>
    <row r="181" spans="1:22" ht="27.9" customHeight="1" x14ac:dyDescent="0.2">
      <c r="A181" s="23"/>
      <c r="B181" s="162" t="s">
        <v>81</v>
      </c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</row>
    <row r="182" spans="1:22" ht="27.9" customHeight="1" x14ac:dyDescent="0.2">
      <c r="A182" s="23"/>
      <c r="B182" s="163" t="s">
        <v>33</v>
      </c>
      <c r="C182" s="23"/>
      <c r="D182" s="163"/>
      <c r="E182" s="163"/>
      <c r="F182" s="163"/>
      <c r="G182" s="163"/>
      <c r="H182" s="163"/>
      <c r="I182" s="163"/>
      <c r="J182" s="163"/>
      <c r="K182" s="163"/>
      <c r="L182" s="164"/>
      <c r="M182" s="163"/>
      <c r="N182" s="163"/>
      <c r="O182" s="163"/>
      <c r="P182" s="163"/>
      <c r="Q182" s="163"/>
      <c r="R182" s="163"/>
      <c r="S182" s="163"/>
      <c r="T182" s="163"/>
      <c r="U182" s="164" t="s">
        <v>34</v>
      </c>
    </row>
    <row r="183" spans="1:22" ht="27.9" customHeight="1" x14ac:dyDescent="0.2">
      <c r="A183" s="23"/>
      <c r="B183" s="165"/>
      <c r="C183" s="166"/>
      <c r="D183" s="471" t="s">
        <v>82</v>
      </c>
      <c r="E183" s="478"/>
      <c r="F183" s="479"/>
      <c r="G183" s="478" t="s">
        <v>83</v>
      </c>
      <c r="H183" s="472"/>
      <c r="I183" s="472"/>
      <c r="J183" s="471" t="s">
        <v>84</v>
      </c>
      <c r="K183" s="472"/>
      <c r="L183" s="473"/>
      <c r="M183" s="478" t="s">
        <v>85</v>
      </c>
      <c r="N183" s="472"/>
      <c r="O183" s="472"/>
      <c r="P183" s="471" t="s">
        <v>86</v>
      </c>
      <c r="Q183" s="472"/>
      <c r="R183" s="473"/>
      <c r="S183" s="471" t="s">
        <v>87</v>
      </c>
      <c r="T183" s="472"/>
      <c r="U183" s="473"/>
    </row>
    <row r="184" spans="1:22" ht="27.9" customHeight="1" x14ac:dyDescent="0.2">
      <c r="A184" s="23"/>
      <c r="B184" s="167" t="s">
        <v>41</v>
      </c>
      <c r="C184" s="163"/>
      <c r="D184" s="172" t="s">
        <v>64</v>
      </c>
      <c r="E184" s="173" t="s">
        <v>65</v>
      </c>
      <c r="F184" s="174" t="s">
        <v>66</v>
      </c>
      <c r="G184" s="171" t="s">
        <v>64</v>
      </c>
      <c r="H184" s="169" t="s">
        <v>65</v>
      </c>
      <c r="I184" s="169" t="s">
        <v>66</v>
      </c>
      <c r="J184" s="168" t="s">
        <v>64</v>
      </c>
      <c r="K184" s="169" t="s">
        <v>65</v>
      </c>
      <c r="L184" s="170" t="s">
        <v>66</v>
      </c>
      <c r="M184" s="171" t="s">
        <v>64</v>
      </c>
      <c r="N184" s="169" t="s">
        <v>65</v>
      </c>
      <c r="O184" s="169" t="s">
        <v>66</v>
      </c>
      <c r="P184" s="168" t="s">
        <v>64</v>
      </c>
      <c r="Q184" s="169" t="s">
        <v>65</v>
      </c>
      <c r="R184" s="170" t="s">
        <v>66</v>
      </c>
      <c r="S184" s="168" t="s">
        <v>64</v>
      </c>
      <c r="T184" s="169" t="s">
        <v>65</v>
      </c>
      <c r="U184" s="174" t="s">
        <v>66</v>
      </c>
    </row>
    <row r="185" spans="1:22" ht="27.9" customHeight="1" x14ac:dyDescent="0.2">
      <c r="A185" s="23"/>
      <c r="B185" s="167" t="s">
        <v>45</v>
      </c>
      <c r="C185" s="175" t="s">
        <v>88</v>
      </c>
      <c r="D185" s="176"/>
      <c r="E185" s="173" t="s">
        <v>67</v>
      </c>
      <c r="F185" s="174" t="s">
        <v>68</v>
      </c>
      <c r="G185" s="163"/>
      <c r="H185" s="169" t="s">
        <v>67</v>
      </c>
      <c r="I185" s="169" t="s">
        <v>68</v>
      </c>
      <c r="J185" s="176"/>
      <c r="K185" s="169" t="s">
        <v>67</v>
      </c>
      <c r="L185" s="170" t="s">
        <v>68</v>
      </c>
      <c r="M185" s="163"/>
      <c r="N185" s="169" t="s">
        <v>67</v>
      </c>
      <c r="O185" s="169" t="s">
        <v>68</v>
      </c>
      <c r="P185" s="176"/>
      <c r="Q185" s="169" t="s">
        <v>67</v>
      </c>
      <c r="R185" s="170" t="s">
        <v>68</v>
      </c>
      <c r="S185" s="176"/>
      <c r="T185" s="169" t="s">
        <v>67</v>
      </c>
      <c r="U185" s="174" t="s">
        <v>68</v>
      </c>
    </row>
    <row r="186" spans="1:22" ht="27.9" customHeight="1" x14ac:dyDescent="0.2">
      <c r="A186" s="23"/>
      <c r="B186" s="177"/>
      <c r="C186" s="178" t="s">
        <v>69</v>
      </c>
      <c r="D186" s="183" t="s">
        <v>70</v>
      </c>
      <c r="E186" s="184" t="s">
        <v>71</v>
      </c>
      <c r="F186" s="185" t="s">
        <v>71</v>
      </c>
      <c r="G186" s="182" t="s">
        <v>70</v>
      </c>
      <c r="H186" s="180" t="s">
        <v>71</v>
      </c>
      <c r="I186" s="180" t="s">
        <v>71</v>
      </c>
      <c r="J186" s="179" t="s">
        <v>70</v>
      </c>
      <c r="K186" s="180" t="s">
        <v>71</v>
      </c>
      <c r="L186" s="181" t="s">
        <v>71</v>
      </c>
      <c r="M186" s="182" t="s">
        <v>70</v>
      </c>
      <c r="N186" s="180" t="s">
        <v>71</v>
      </c>
      <c r="O186" s="180" t="s">
        <v>71</v>
      </c>
      <c r="P186" s="179" t="s">
        <v>70</v>
      </c>
      <c r="Q186" s="180" t="s">
        <v>71</v>
      </c>
      <c r="R186" s="181" t="s">
        <v>71</v>
      </c>
      <c r="S186" s="179" t="s">
        <v>70</v>
      </c>
      <c r="T186" s="180" t="s">
        <v>71</v>
      </c>
      <c r="U186" s="185" t="s">
        <v>71</v>
      </c>
    </row>
    <row r="187" spans="1:22" ht="27.9" customHeight="1" x14ac:dyDescent="0.2">
      <c r="A187" s="23"/>
      <c r="B187" s="167"/>
      <c r="C187" s="209">
        <f>C127</f>
        <v>43101</v>
      </c>
      <c r="D187" s="215">
        <v>461529</v>
      </c>
      <c r="E187" s="216">
        <v>379330</v>
      </c>
      <c r="F187" s="219">
        <v>82199</v>
      </c>
      <c r="G187" s="218">
        <v>320661</v>
      </c>
      <c r="H187" s="216">
        <v>256982</v>
      </c>
      <c r="I187" s="216">
        <v>63679</v>
      </c>
      <c r="J187" s="215">
        <v>320788</v>
      </c>
      <c r="K187" s="216">
        <v>274230</v>
      </c>
      <c r="L187" s="219">
        <v>46558</v>
      </c>
      <c r="M187" s="218">
        <v>222737</v>
      </c>
      <c r="N187" s="216">
        <v>193128</v>
      </c>
      <c r="O187" s="216">
        <v>29609</v>
      </c>
      <c r="P187" s="215">
        <v>389094</v>
      </c>
      <c r="Q187" s="216">
        <v>328298</v>
      </c>
      <c r="R187" s="219">
        <v>60796</v>
      </c>
      <c r="S187" s="215">
        <v>256602</v>
      </c>
      <c r="T187" s="216">
        <v>207429</v>
      </c>
      <c r="U187" s="219">
        <v>49173</v>
      </c>
    </row>
    <row r="188" spans="1:22" ht="27.9" customHeight="1" x14ac:dyDescent="0.2">
      <c r="A188" s="23"/>
      <c r="B188" s="167"/>
      <c r="C188" s="210" t="str">
        <f>C128</f>
        <v>令和元年</v>
      </c>
      <c r="D188" s="215">
        <v>477574</v>
      </c>
      <c r="E188" s="216">
        <v>367450</v>
      </c>
      <c r="F188" s="219">
        <v>110124</v>
      </c>
      <c r="G188" s="234">
        <v>318991</v>
      </c>
      <c r="H188" s="216">
        <v>260103</v>
      </c>
      <c r="I188" s="216">
        <v>58888</v>
      </c>
      <c r="J188" s="220">
        <v>297652</v>
      </c>
      <c r="K188" s="216">
        <v>261644</v>
      </c>
      <c r="L188" s="219">
        <v>36008</v>
      </c>
      <c r="M188" s="234">
        <v>206031</v>
      </c>
      <c r="N188" s="216">
        <v>182523</v>
      </c>
      <c r="O188" s="216">
        <v>23508</v>
      </c>
      <c r="P188" s="220">
        <v>378389</v>
      </c>
      <c r="Q188" s="216">
        <v>328692</v>
      </c>
      <c r="R188" s="219">
        <v>49697</v>
      </c>
      <c r="S188" s="220">
        <v>250244</v>
      </c>
      <c r="T188" s="216">
        <v>225232</v>
      </c>
      <c r="U188" s="219">
        <v>25012</v>
      </c>
    </row>
    <row r="189" spans="1:22" ht="27.9" customHeight="1" x14ac:dyDescent="0.2">
      <c r="A189" s="23"/>
      <c r="B189" s="167"/>
      <c r="C189" s="210">
        <f t="shared" ref="C189:C191" si="8">C129</f>
        <v>43831</v>
      </c>
      <c r="D189" s="215">
        <v>441740</v>
      </c>
      <c r="E189" s="216">
        <v>348883</v>
      </c>
      <c r="F189" s="219">
        <v>92857</v>
      </c>
      <c r="G189" s="218">
        <v>312509</v>
      </c>
      <c r="H189" s="216">
        <v>257671</v>
      </c>
      <c r="I189" s="216">
        <v>54838</v>
      </c>
      <c r="J189" s="215">
        <v>310423</v>
      </c>
      <c r="K189" s="216">
        <v>275702</v>
      </c>
      <c r="L189" s="219">
        <v>34721</v>
      </c>
      <c r="M189" s="218">
        <v>202335</v>
      </c>
      <c r="N189" s="216">
        <v>181853</v>
      </c>
      <c r="O189" s="216">
        <v>20482</v>
      </c>
      <c r="P189" s="215">
        <v>363325</v>
      </c>
      <c r="Q189" s="216">
        <v>293115</v>
      </c>
      <c r="R189" s="219">
        <v>70210</v>
      </c>
      <c r="S189" s="215">
        <v>193027</v>
      </c>
      <c r="T189" s="216">
        <v>168050</v>
      </c>
      <c r="U189" s="219">
        <v>24977</v>
      </c>
    </row>
    <row r="190" spans="1:22" ht="27.9" customHeight="1" x14ac:dyDescent="0.2">
      <c r="A190" s="23"/>
      <c r="B190" s="167" t="s">
        <v>51</v>
      </c>
      <c r="C190" s="210">
        <f t="shared" si="8"/>
        <v>44197</v>
      </c>
      <c r="D190" s="215">
        <v>499501</v>
      </c>
      <c r="E190" s="216">
        <v>369104</v>
      </c>
      <c r="F190" s="219">
        <v>130397</v>
      </c>
      <c r="G190" s="218">
        <v>419839</v>
      </c>
      <c r="H190" s="216">
        <v>330785</v>
      </c>
      <c r="I190" s="216">
        <v>89054</v>
      </c>
      <c r="J190" s="215">
        <v>315469</v>
      </c>
      <c r="K190" s="216">
        <v>272876</v>
      </c>
      <c r="L190" s="219">
        <v>42593</v>
      </c>
      <c r="M190" s="218">
        <v>212579</v>
      </c>
      <c r="N190" s="216">
        <v>186997</v>
      </c>
      <c r="O190" s="216">
        <v>25582</v>
      </c>
      <c r="P190" s="215">
        <v>387140</v>
      </c>
      <c r="Q190" s="216">
        <v>295993</v>
      </c>
      <c r="R190" s="219">
        <v>91147</v>
      </c>
      <c r="S190" s="215">
        <v>274164</v>
      </c>
      <c r="T190" s="216">
        <v>218583</v>
      </c>
      <c r="U190" s="219">
        <v>55581</v>
      </c>
    </row>
    <row r="191" spans="1:22" ht="27.9" customHeight="1" x14ac:dyDescent="0.2">
      <c r="A191" s="23"/>
      <c r="B191" s="167" t="s">
        <v>52</v>
      </c>
      <c r="C191" s="210">
        <f t="shared" si="8"/>
        <v>44562</v>
      </c>
      <c r="D191" s="215">
        <v>522943</v>
      </c>
      <c r="E191" s="216">
        <v>400782</v>
      </c>
      <c r="F191" s="219">
        <v>122161</v>
      </c>
      <c r="G191" s="218">
        <v>475449</v>
      </c>
      <c r="H191" s="216">
        <v>371911</v>
      </c>
      <c r="I191" s="216">
        <v>103538</v>
      </c>
      <c r="J191" s="215">
        <v>293640</v>
      </c>
      <c r="K191" s="216">
        <v>257610</v>
      </c>
      <c r="L191" s="219">
        <v>36030</v>
      </c>
      <c r="M191" s="218">
        <v>218592</v>
      </c>
      <c r="N191" s="216">
        <v>190766</v>
      </c>
      <c r="O191" s="216">
        <v>27826</v>
      </c>
      <c r="P191" s="215">
        <v>340292</v>
      </c>
      <c r="Q191" s="216">
        <v>288911</v>
      </c>
      <c r="R191" s="219">
        <v>51381</v>
      </c>
      <c r="S191" s="215">
        <v>242132</v>
      </c>
      <c r="T191" s="216">
        <v>215022</v>
      </c>
      <c r="U191" s="219">
        <v>27110</v>
      </c>
    </row>
    <row r="192" spans="1:22" ht="27.9" customHeight="1" x14ac:dyDescent="0.25">
      <c r="A192" s="23"/>
      <c r="B192" s="167"/>
      <c r="C192" s="210">
        <f>C132</f>
        <v>44927</v>
      </c>
      <c r="D192" s="215">
        <v>555649</v>
      </c>
      <c r="E192" s="216">
        <v>433507</v>
      </c>
      <c r="F192" s="219">
        <v>122142</v>
      </c>
      <c r="G192" s="218">
        <v>458334</v>
      </c>
      <c r="H192" s="216">
        <v>352265</v>
      </c>
      <c r="I192" s="216">
        <v>106069</v>
      </c>
      <c r="J192" s="215">
        <v>283954</v>
      </c>
      <c r="K192" s="216">
        <v>254213</v>
      </c>
      <c r="L192" s="219">
        <v>29741</v>
      </c>
      <c r="M192" s="218">
        <v>217136</v>
      </c>
      <c r="N192" s="216">
        <v>187843</v>
      </c>
      <c r="O192" s="216">
        <v>29293</v>
      </c>
      <c r="P192" s="215">
        <v>395095</v>
      </c>
      <c r="Q192" s="216">
        <v>321615</v>
      </c>
      <c r="R192" s="219">
        <v>73480</v>
      </c>
      <c r="S192" s="215">
        <v>200051</v>
      </c>
      <c r="T192" s="216">
        <v>175502</v>
      </c>
      <c r="U192" s="219">
        <v>24549</v>
      </c>
      <c r="V192" s="34"/>
    </row>
    <row r="193" spans="1:22" ht="27.9" customHeight="1" x14ac:dyDescent="0.25">
      <c r="A193" s="23"/>
      <c r="B193" s="167"/>
      <c r="C193" s="200">
        <f>$A$4</f>
        <v>5</v>
      </c>
      <c r="D193" s="261">
        <v>434369</v>
      </c>
      <c r="E193" s="261">
        <v>434174</v>
      </c>
      <c r="F193" s="261">
        <v>195</v>
      </c>
      <c r="G193" s="262">
        <v>358529</v>
      </c>
      <c r="H193" s="261">
        <v>357763</v>
      </c>
      <c r="I193" s="263">
        <v>766</v>
      </c>
      <c r="J193" s="261">
        <v>234250</v>
      </c>
      <c r="K193" s="261">
        <v>234089</v>
      </c>
      <c r="L193" s="261">
        <v>161</v>
      </c>
      <c r="M193" s="262">
        <v>198345</v>
      </c>
      <c r="N193" s="261">
        <v>194420</v>
      </c>
      <c r="O193" s="263">
        <v>3925</v>
      </c>
      <c r="P193" s="261">
        <v>303864</v>
      </c>
      <c r="Q193" s="261">
        <v>299443</v>
      </c>
      <c r="R193" s="261">
        <v>4421</v>
      </c>
      <c r="S193" s="261">
        <v>192710</v>
      </c>
      <c r="T193" s="261">
        <v>192710</v>
      </c>
      <c r="U193" s="261">
        <v>0</v>
      </c>
      <c r="V193" s="34"/>
    </row>
    <row r="194" spans="1:22" ht="27.9" customHeight="1" x14ac:dyDescent="0.25">
      <c r="A194" s="23"/>
      <c r="B194" s="167"/>
      <c r="C194" s="207" t="s">
        <v>11</v>
      </c>
      <c r="D194" s="252">
        <v>428759</v>
      </c>
      <c r="E194" s="252">
        <v>428104</v>
      </c>
      <c r="F194" s="252">
        <v>655</v>
      </c>
      <c r="G194" s="253">
        <v>354753</v>
      </c>
      <c r="H194" s="252">
        <v>354459</v>
      </c>
      <c r="I194" s="254">
        <v>294</v>
      </c>
      <c r="J194" s="252">
        <v>244285</v>
      </c>
      <c r="K194" s="252">
        <v>239510</v>
      </c>
      <c r="L194" s="252">
        <v>4775</v>
      </c>
      <c r="M194" s="253">
        <v>190577</v>
      </c>
      <c r="N194" s="252">
        <v>189751</v>
      </c>
      <c r="O194" s="254">
        <v>826</v>
      </c>
      <c r="P194" s="252">
        <v>327737</v>
      </c>
      <c r="Q194" s="252">
        <v>326877</v>
      </c>
      <c r="R194" s="252">
        <v>860</v>
      </c>
      <c r="S194" s="252">
        <v>180186</v>
      </c>
      <c r="T194" s="252">
        <v>180186</v>
      </c>
      <c r="U194" s="252">
        <v>0</v>
      </c>
      <c r="V194" s="34"/>
    </row>
    <row r="195" spans="1:22" ht="27.9" customHeight="1" x14ac:dyDescent="0.25">
      <c r="A195" s="23"/>
      <c r="B195" s="167" t="s">
        <v>53</v>
      </c>
      <c r="C195" s="207" t="s">
        <v>12</v>
      </c>
      <c r="D195" s="252">
        <v>438826</v>
      </c>
      <c r="E195" s="252">
        <v>438733</v>
      </c>
      <c r="F195" s="252">
        <v>93</v>
      </c>
      <c r="G195" s="253">
        <v>417465</v>
      </c>
      <c r="H195" s="252">
        <v>340400</v>
      </c>
      <c r="I195" s="254">
        <v>77065</v>
      </c>
      <c r="J195" s="252">
        <v>275303</v>
      </c>
      <c r="K195" s="252">
        <v>244898</v>
      </c>
      <c r="L195" s="252">
        <v>30405</v>
      </c>
      <c r="M195" s="253">
        <v>204290</v>
      </c>
      <c r="N195" s="252">
        <v>187553</v>
      </c>
      <c r="O195" s="254">
        <v>16737</v>
      </c>
      <c r="P195" s="252">
        <v>322712</v>
      </c>
      <c r="Q195" s="252">
        <v>306813</v>
      </c>
      <c r="R195" s="252">
        <v>15899</v>
      </c>
      <c r="S195" s="252">
        <v>174865</v>
      </c>
      <c r="T195" s="252">
        <v>174865</v>
      </c>
      <c r="U195" s="252">
        <v>0</v>
      </c>
      <c r="V195" s="34"/>
    </row>
    <row r="196" spans="1:22" ht="27.9" customHeight="1" x14ac:dyDescent="0.25">
      <c r="A196" s="23"/>
      <c r="B196" s="167"/>
      <c r="C196" s="207" t="s">
        <v>13</v>
      </c>
      <c r="D196" s="252">
        <v>454926</v>
      </c>
      <c r="E196" s="252">
        <v>451789</v>
      </c>
      <c r="F196" s="252">
        <v>3137</v>
      </c>
      <c r="G196" s="253">
        <v>358500</v>
      </c>
      <c r="H196" s="252">
        <v>351552</v>
      </c>
      <c r="I196" s="254">
        <v>6948</v>
      </c>
      <c r="J196" s="252">
        <v>246184</v>
      </c>
      <c r="K196" s="252">
        <v>246033</v>
      </c>
      <c r="L196" s="252">
        <v>151</v>
      </c>
      <c r="M196" s="253">
        <v>201967</v>
      </c>
      <c r="N196" s="252">
        <v>196895</v>
      </c>
      <c r="O196" s="254">
        <v>5072</v>
      </c>
      <c r="P196" s="252">
        <v>333860</v>
      </c>
      <c r="Q196" s="252">
        <v>331461</v>
      </c>
      <c r="R196" s="252">
        <v>2399</v>
      </c>
      <c r="S196" s="252">
        <v>178233</v>
      </c>
      <c r="T196" s="252">
        <v>177672</v>
      </c>
      <c r="U196" s="252">
        <v>561</v>
      </c>
      <c r="V196" s="34"/>
    </row>
    <row r="197" spans="1:22" ht="27.9" customHeight="1" x14ac:dyDescent="0.25">
      <c r="A197" s="23"/>
      <c r="B197" s="167"/>
      <c r="C197" s="207" t="s">
        <v>14</v>
      </c>
      <c r="D197" s="252">
        <v>441335</v>
      </c>
      <c r="E197" s="252">
        <v>441136</v>
      </c>
      <c r="F197" s="252">
        <v>199</v>
      </c>
      <c r="G197" s="253">
        <v>359264</v>
      </c>
      <c r="H197" s="252">
        <v>345171</v>
      </c>
      <c r="I197" s="254">
        <v>14093</v>
      </c>
      <c r="J197" s="252">
        <v>271108</v>
      </c>
      <c r="K197" s="252">
        <v>234968</v>
      </c>
      <c r="L197" s="252">
        <v>36140</v>
      </c>
      <c r="M197" s="253">
        <v>196042</v>
      </c>
      <c r="N197" s="252">
        <v>193155</v>
      </c>
      <c r="O197" s="254">
        <v>2887</v>
      </c>
      <c r="P197" s="252">
        <v>338563</v>
      </c>
      <c r="Q197" s="252">
        <v>334292</v>
      </c>
      <c r="R197" s="252">
        <v>4271</v>
      </c>
      <c r="S197" s="252">
        <v>197209</v>
      </c>
      <c r="T197" s="252">
        <v>181044</v>
      </c>
      <c r="U197" s="252">
        <v>16165</v>
      </c>
      <c r="V197" s="34"/>
    </row>
    <row r="198" spans="1:22" ht="27.9" customHeight="1" x14ac:dyDescent="0.25">
      <c r="A198" s="23"/>
      <c r="B198" s="167"/>
      <c r="C198" s="207" t="s">
        <v>15</v>
      </c>
      <c r="D198" s="252">
        <v>1113895</v>
      </c>
      <c r="E198" s="252">
        <v>431894</v>
      </c>
      <c r="F198" s="252">
        <v>682001</v>
      </c>
      <c r="G198" s="253">
        <v>766150</v>
      </c>
      <c r="H198" s="252">
        <v>362332</v>
      </c>
      <c r="I198" s="254">
        <v>403818</v>
      </c>
      <c r="J198" s="252">
        <v>291745</v>
      </c>
      <c r="K198" s="252">
        <v>250024</v>
      </c>
      <c r="L198" s="252">
        <v>41721</v>
      </c>
      <c r="M198" s="253">
        <v>212689</v>
      </c>
      <c r="N198" s="252">
        <v>191652</v>
      </c>
      <c r="O198" s="254">
        <v>21037</v>
      </c>
      <c r="P198" s="252">
        <v>689417</v>
      </c>
      <c r="Q198" s="252">
        <v>324205</v>
      </c>
      <c r="R198" s="252">
        <v>365212</v>
      </c>
      <c r="S198" s="252">
        <v>212029</v>
      </c>
      <c r="T198" s="252">
        <v>185602</v>
      </c>
      <c r="U198" s="252">
        <v>26427</v>
      </c>
      <c r="V198" s="34"/>
    </row>
    <row r="199" spans="1:22" ht="27.9" customHeight="1" x14ac:dyDescent="0.25">
      <c r="A199" s="23"/>
      <c r="B199" s="167" t="s">
        <v>54</v>
      </c>
      <c r="C199" s="207" t="s">
        <v>16</v>
      </c>
      <c r="D199" s="252">
        <v>420844</v>
      </c>
      <c r="E199" s="252">
        <v>420797</v>
      </c>
      <c r="F199" s="252">
        <v>47</v>
      </c>
      <c r="G199" s="253">
        <v>482900</v>
      </c>
      <c r="H199" s="252">
        <v>320388</v>
      </c>
      <c r="I199" s="254">
        <v>162512</v>
      </c>
      <c r="J199" s="252">
        <v>342160</v>
      </c>
      <c r="K199" s="252">
        <v>264126</v>
      </c>
      <c r="L199" s="252">
        <v>78034</v>
      </c>
      <c r="M199" s="253">
        <v>306962</v>
      </c>
      <c r="N199" s="252">
        <v>186850</v>
      </c>
      <c r="O199" s="254">
        <v>120112</v>
      </c>
      <c r="P199" s="252">
        <v>339269</v>
      </c>
      <c r="Q199" s="252">
        <v>327379</v>
      </c>
      <c r="R199" s="252">
        <v>11890</v>
      </c>
      <c r="S199" s="252">
        <v>213045</v>
      </c>
      <c r="T199" s="252">
        <v>156606</v>
      </c>
      <c r="U199" s="252">
        <v>56439</v>
      </c>
      <c r="V199" s="34"/>
    </row>
    <row r="200" spans="1:22" ht="27.9" customHeight="1" x14ac:dyDescent="0.25">
      <c r="A200" s="23"/>
      <c r="B200" s="167"/>
      <c r="C200" s="207" t="s">
        <v>17</v>
      </c>
      <c r="D200" s="252">
        <v>473338</v>
      </c>
      <c r="E200" s="252">
        <v>473338</v>
      </c>
      <c r="F200" s="252">
        <v>0</v>
      </c>
      <c r="G200" s="253">
        <v>353177</v>
      </c>
      <c r="H200" s="252">
        <v>352964</v>
      </c>
      <c r="I200" s="254">
        <v>213</v>
      </c>
      <c r="J200" s="252">
        <v>259999</v>
      </c>
      <c r="K200" s="252">
        <v>255936</v>
      </c>
      <c r="L200" s="252">
        <v>4063</v>
      </c>
      <c r="M200" s="253">
        <v>194340</v>
      </c>
      <c r="N200" s="252">
        <v>184004</v>
      </c>
      <c r="O200" s="254">
        <v>10336</v>
      </c>
      <c r="P200" s="252">
        <v>336398</v>
      </c>
      <c r="Q200" s="252">
        <v>336128</v>
      </c>
      <c r="R200" s="252">
        <v>270</v>
      </c>
      <c r="S200" s="252">
        <v>177833</v>
      </c>
      <c r="T200" s="252">
        <v>177541</v>
      </c>
      <c r="U200" s="252">
        <v>292</v>
      </c>
      <c r="V200" s="34"/>
    </row>
    <row r="201" spans="1:22" ht="27.9" customHeight="1" x14ac:dyDescent="0.25">
      <c r="A201" s="23"/>
      <c r="B201" s="167"/>
      <c r="C201" s="207" t="s">
        <v>18</v>
      </c>
      <c r="D201" s="252">
        <v>472915</v>
      </c>
      <c r="E201" s="252">
        <v>419967</v>
      </c>
      <c r="F201" s="252">
        <v>52948</v>
      </c>
      <c r="G201" s="253">
        <v>385190</v>
      </c>
      <c r="H201" s="252">
        <v>356560</v>
      </c>
      <c r="I201" s="254">
        <v>28630</v>
      </c>
      <c r="J201" s="252">
        <v>259532</v>
      </c>
      <c r="K201" s="252">
        <v>259377</v>
      </c>
      <c r="L201" s="252">
        <v>155</v>
      </c>
      <c r="M201" s="253">
        <v>182106</v>
      </c>
      <c r="N201" s="252">
        <v>179332</v>
      </c>
      <c r="O201" s="254">
        <v>2774</v>
      </c>
      <c r="P201" s="252">
        <v>336428</v>
      </c>
      <c r="Q201" s="252">
        <v>326324</v>
      </c>
      <c r="R201" s="252">
        <v>10104</v>
      </c>
      <c r="S201" s="252">
        <v>178624</v>
      </c>
      <c r="T201" s="252">
        <v>163635</v>
      </c>
      <c r="U201" s="252">
        <v>14989</v>
      </c>
      <c r="V201" s="34"/>
    </row>
    <row r="202" spans="1:22" ht="27.9" customHeight="1" x14ac:dyDescent="0.25">
      <c r="A202" s="23"/>
      <c r="B202" s="167"/>
      <c r="C202" s="207" t="s">
        <v>19</v>
      </c>
      <c r="D202" s="252">
        <v>418616</v>
      </c>
      <c r="E202" s="252">
        <v>418616</v>
      </c>
      <c r="F202" s="252">
        <v>0</v>
      </c>
      <c r="G202" s="253">
        <v>357575</v>
      </c>
      <c r="H202" s="252">
        <v>357226</v>
      </c>
      <c r="I202" s="254">
        <v>349</v>
      </c>
      <c r="J202" s="252">
        <v>265378</v>
      </c>
      <c r="K202" s="252">
        <v>265231</v>
      </c>
      <c r="L202" s="252">
        <v>147</v>
      </c>
      <c r="M202" s="253">
        <v>186310</v>
      </c>
      <c r="N202" s="252">
        <v>185266</v>
      </c>
      <c r="O202" s="254">
        <v>1044</v>
      </c>
      <c r="P202" s="252">
        <v>314996</v>
      </c>
      <c r="Q202" s="252">
        <v>310791</v>
      </c>
      <c r="R202" s="252">
        <v>4205</v>
      </c>
      <c r="S202" s="252">
        <v>186756</v>
      </c>
      <c r="T202" s="252">
        <v>175416</v>
      </c>
      <c r="U202" s="252">
        <v>11340</v>
      </c>
      <c r="V202" s="34"/>
    </row>
    <row r="203" spans="1:22" ht="27.9" customHeight="1" x14ac:dyDescent="0.25">
      <c r="A203" s="23"/>
      <c r="B203" s="167"/>
      <c r="C203" s="207" t="s">
        <v>20</v>
      </c>
      <c r="D203" s="252">
        <v>414910</v>
      </c>
      <c r="E203" s="252">
        <v>414829</v>
      </c>
      <c r="F203" s="252">
        <v>81</v>
      </c>
      <c r="G203" s="253">
        <v>383001</v>
      </c>
      <c r="H203" s="252">
        <v>368220</v>
      </c>
      <c r="I203" s="254">
        <v>14781</v>
      </c>
      <c r="J203" s="252">
        <v>267789</v>
      </c>
      <c r="K203" s="252">
        <v>267637</v>
      </c>
      <c r="L203" s="252">
        <v>152</v>
      </c>
      <c r="M203" s="253">
        <v>188991</v>
      </c>
      <c r="N203" s="252">
        <v>183446</v>
      </c>
      <c r="O203" s="254">
        <v>5545</v>
      </c>
      <c r="P203" s="252">
        <v>312747</v>
      </c>
      <c r="Q203" s="252">
        <v>312381</v>
      </c>
      <c r="R203" s="252">
        <v>366</v>
      </c>
      <c r="S203" s="252">
        <v>187584</v>
      </c>
      <c r="T203" s="252">
        <v>173756</v>
      </c>
      <c r="U203" s="252">
        <v>13828</v>
      </c>
      <c r="V203" s="34"/>
    </row>
    <row r="204" spans="1:22" ht="27.9" customHeight="1" x14ac:dyDescent="0.25">
      <c r="A204" s="23"/>
      <c r="B204" s="167"/>
      <c r="C204" s="208" t="s">
        <v>21</v>
      </c>
      <c r="D204" s="252">
        <v>1137248</v>
      </c>
      <c r="E204" s="252">
        <v>419586</v>
      </c>
      <c r="F204" s="252">
        <v>717662</v>
      </c>
      <c r="G204" s="253">
        <v>927157</v>
      </c>
      <c r="H204" s="252">
        <v>360622</v>
      </c>
      <c r="I204" s="254">
        <v>566535</v>
      </c>
      <c r="J204" s="252">
        <v>450915</v>
      </c>
      <c r="K204" s="252">
        <v>289264</v>
      </c>
      <c r="L204" s="252">
        <v>161651</v>
      </c>
      <c r="M204" s="253">
        <v>339112</v>
      </c>
      <c r="N204" s="252">
        <v>183103</v>
      </c>
      <c r="O204" s="254">
        <v>156009</v>
      </c>
      <c r="P204" s="252">
        <v>766696</v>
      </c>
      <c r="Q204" s="252">
        <v>325748</v>
      </c>
      <c r="R204" s="252">
        <v>440948</v>
      </c>
      <c r="S204" s="252">
        <v>328758</v>
      </c>
      <c r="T204" s="252">
        <v>167120</v>
      </c>
      <c r="U204" s="252">
        <v>161638</v>
      </c>
      <c r="V204" s="34"/>
    </row>
    <row r="205" spans="1:22" ht="27.9" customHeight="1" x14ac:dyDescent="0.2">
      <c r="A205" s="23"/>
      <c r="B205" s="475" t="s">
        <v>52</v>
      </c>
      <c r="C205" s="209">
        <f>C187</f>
        <v>43101</v>
      </c>
      <c r="D205" s="227">
        <v>486650</v>
      </c>
      <c r="E205" s="228">
        <v>401403</v>
      </c>
      <c r="F205" s="229">
        <v>85247</v>
      </c>
      <c r="G205" s="230">
        <v>385732</v>
      </c>
      <c r="H205" s="231">
        <v>303102</v>
      </c>
      <c r="I205" s="231">
        <v>82630</v>
      </c>
      <c r="J205" s="227">
        <v>334625</v>
      </c>
      <c r="K205" s="231">
        <v>285402</v>
      </c>
      <c r="L205" s="232">
        <v>49223</v>
      </c>
      <c r="M205" s="230">
        <v>289610</v>
      </c>
      <c r="N205" s="231">
        <v>245617</v>
      </c>
      <c r="O205" s="231">
        <v>43993</v>
      </c>
      <c r="P205" s="227">
        <v>519088</v>
      </c>
      <c r="Q205" s="231">
        <v>421660</v>
      </c>
      <c r="R205" s="232">
        <v>97428</v>
      </c>
      <c r="S205" s="227">
        <v>348531</v>
      </c>
      <c r="T205" s="231">
        <v>266746</v>
      </c>
      <c r="U205" s="232">
        <v>81785</v>
      </c>
    </row>
    <row r="206" spans="1:22" ht="27.9" customHeight="1" x14ac:dyDescent="0.2">
      <c r="A206" s="23"/>
      <c r="B206" s="476"/>
      <c r="C206" s="210" t="str">
        <f>C188</f>
        <v>令和元年</v>
      </c>
      <c r="D206" s="215">
        <v>519924</v>
      </c>
      <c r="E206" s="224">
        <v>400968</v>
      </c>
      <c r="F206" s="225">
        <v>118956</v>
      </c>
      <c r="G206" s="234">
        <v>390044</v>
      </c>
      <c r="H206" s="216">
        <v>311532</v>
      </c>
      <c r="I206" s="216">
        <v>78512</v>
      </c>
      <c r="J206" s="220">
        <v>309212</v>
      </c>
      <c r="K206" s="216">
        <v>272314</v>
      </c>
      <c r="L206" s="219">
        <v>36898</v>
      </c>
      <c r="M206" s="234">
        <v>267274</v>
      </c>
      <c r="N206" s="216">
        <v>231011</v>
      </c>
      <c r="O206" s="216">
        <v>36263</v>
      </c>
      <c r="P206" s="220">
        <v>487899</v>
      </c>
      <c r="Q206" s="216">
        <v>412942</v>
      </c>
      <c r="R206" s="219">
        <v>74957</v>
      </c>
      <c r="S206" s="220">
        <v>293855</v>
      </c>
      <c r="T206" s="216">
        <v>268468</v>
      </c>
      <c r="U206" s="219">
        <v>25387</v>
      </c>
    </row>
    <row r="207" spans="1:22" ht="27.9" customHeight="1" x14ac:dyDescent="0.2">
      <c r="A207" s="23"/>
      <c r="B207" s="476"/>
      <c r="C207" s="210">
        <f t="shared" ref="C207:C209" si="9">C189</f>
        <v>43831</v>
      </c>
      <c r="D207" s="215">
        <v>467951</v>
      </c>
      <c r="E207" s="224">
        <v>369007</v>
      </c>
      <c r="F207" s="225">
        <v>98944</v>
      </c>
      <c r="G207" s="218">
        <v>375096</v>
      </c>
      <c r="H207" s="216">
        <v>301026</v>
      </c>
      <c r="I207" s="216">
        <v>74070</v>
      </c>
      <c r="J207" s="215">
        <v>329282</v>
      </c>
      <c r="K207" s="216">
        <v>292985</v>
      </c>
      <c r="L207" s="219">
        <v>36297</v>
      </c>
      <c r="M207" s="218">
        <v>281497</v>
      </c>
      <c r="N207" s="216">
        <v>246217</v>
      </c>
      <c r="O207" s="216">
        <v>35280</v>
      </c>
      <c r="P207" s="215">
        <v>462242</v>
      </c>
      <c r="Q207" s="216">
        <v>365065</v>
      </c>
      <c r="R207" s="219">
        <v>97177</v>
      </c>
      <c r="S207" s="215">
        <v>220900</v>
      </c>
      <c r="T207" s="216">
        <v>187556</v>
      </c>
      <c r="U207" s="219">
        <v>33344</v>
      </c>
    </row>
    <row r="208" spans="1:22" ht="27.9" customHeight="1" x14ac:dyDescent="0.2">
      <c r="A208" s="23"/>
      <c r="B208" s="476"/>
      <c r="C208" s="210">
        <f t="shared" si="9"/>
        <v>44197</v>
      </c>
      <c r="D208" s="215">
        <v>526384</v>
      </c>
      <c r="E208" s="216">
        <v>391693</v>
      </c>
      <c r="F208" s="219">
        <v>134691</v>
      </c>
      <c r="G208" s="218">
        <v>493840</v>
      </c>
      <c r="H208" s="216">
        <v>379589</v>
      </c>
      <c r="I208" s="216">
        <v>114251</v>
      </c>
      <c r="J208" s="215">
        <v>338314</v>
      </c>
      <c r="K208" s="216">
        <v>293180</v>
      </c>
      <c r="L208" s="219">
        <v>45134</v>
      </c>
      <c r="M208" s="218">
        <v>286135</v>
      </c>
      <c r="N208" s="216">
        <v>243186</v>
      </c>
      <c r="O208" s="216">
        <v>42949</v>
      </c>
      <c r="P208" s="215">
        <v>511532</v>
      </c>
      <c r="Q208" s="216">
        <v>382279</v>
      </c>
      <c r="R208" s="219">
        <v>129253</v>
      </c>
      <c r="S208" s="215">
        <v>343300</v>
      </c>
      <c r="T208" s="216">
        <v>268622</v>
      </c>
      <c r="U208" s="219">
        <v>74678</v>
      </c>
    </row>
    <row r="209" spans="1:22" ht="27.9" customHeight="1" x14ac:dyDescent="0.2">
      <c r="A209" s="23"/>
      <c r="B209" s="476"/>
      <c r="C209" s="210">
        <f t="shared" si="9"/>
        <v>44562</v>
      </c>
      <c r="D209" s="215">
        <v>555154</v>
      </c>
      <c r="E209" s="216">
        <v>424467</v>
      </c>
      <c r="F209" s="219">
        <v>130687</v>
      </c>
      <c r="G209" s="218">
        <v>533138</v>
      </c>
      <c r="H209" s="216">
        <v>412465</v>
      </c>
      <c r="I209" s="216">
        <v>120673</v>
      </c>
      <c r="J209" s="215">
        <v>312035</v>
      </c>
      <c r="K209" s="216">
        <v>272892</v>
      </c>
      <c r="L209" s="219">
        <v>39143</v>
      </c>
      <c r="M209" s="218">
        <v>285636</v>
      </c>
      <c r="N209" s="216">
        <v>243584</v>
      </c>
      <c r="O209" s="216">
        <v>42052</v>
      </c>
      <c r="P209" s="215">
        <v>469572</v>
      </c>
      <c r="Q209" s="216">
        <v>391623</v>
      </c>
      <c r="R209" s="219">
        <v>77949</v>
      </c>
      <c r="S209" s="215">
        <v>307959</v>
      </c>
      <c r="T209" s="216">
        <v>268590</v>
      </c>
      <c r="U209" s="219">
        <v>39369</v>
      </c>
    </row>
    <row r="210" spans="1:22" ht="27.9" customHeight="1" x14ac:dyDescent="0.25">
      <c r="A210" s="23"/>
      <c r="B210" s="476"/>
      <c r="C210" s="211">
        <f>C192</f>
        <v>44927</v>
      </c>
      <c r="D210" s="235">
        <v>591097</v>
      </c>
      <c r="E210" s="236">
        <v>459506</v>
      </c>
      <c r="F210" s="239">
        <v>131591</v>
      </c>
      <c r="G210" s="242">
        <v>513772</v>
      </c>
      <c r="H210" s="236">
        <v>392000</v>
      </c>
      <c r="I210" s="236">
        <v>121772</v>
      </c>
      <c r="J210" s="235">
        <v>297804</v>
      </c>
      <c r="K210" s="236">
        <v>265925</v>
      </c>
      <c r="L210" s="239">
        <v>31879</v>
      </c>
      <c r="M210" s="242">
        <v>284928</v>
      </c>
      <c r="N210" s="236">
        <v>239227</v>
      </c>
      <c r="O210" s="236">
        <v>45701</v>
      </c>
      <c r="P210" s="235">
        <v>517822</v>
      </c>
      <c r="Q210" s="236">
        <v>417419</v>
      </c>
      <c r="R210" s="239">
        <v>100403</v>
      </c>
      <c r="S210" s="235">
        <v>262628</v>
      </c>
      <c r="T210" s="236">
        <v>224234</v>
      </c>
      <c r="U210" s="239">
        <v>38394</v>
      </c>
      <c r="V210" s="34"/>
    </row>
    <row r="211" spans="1:22" ht="27.9" customHeight="1" x14ac:dyDescent="0.25">
      <c r="A211" s="23"/>
      <c r="B211" s="476"/>
      <c r="C211" s="200">
        <f>$A$4</f>
        <v>5</v>
      </c>
      <c r="D211" s="252">
        <v>458922</v>
      </c>
      <c r="E211" s="252">
        <v>458720</v>
      </c>
      <c r="F211" s="252">
        <v>202</v>
      </c>
      <c r="G211" s="253">
        <v>404438</v>
      </c>
      <c r="H211" s="252">
        <v>404275</v>
      </c>
      <c r="I211" s="254">
        <v>163</v>
      </c>
      <c r="J211" s="252">
        <v>243331</v>
      </c>
      <c r="K211" s="252">
        <v>243156</v>
      </c>
      <c r="L211" s="252">
        <v>175</v>
      </c>
      <c r="M211" s="253">
        <v>253436</v>
      </c>
      <c r="N211" s="252">
        <v>248368</v>
      </c>
      <c r="O211" s="254">
        <v>5068</v>
      </c>
      <c r="P211" s="252">
        <v>411167</v>
      </c>
      <c r="Q211" s="252">
        <v>407816</v>
      </c>
      <c r="R211" s="252">
        <v>3351</v>
      </c>
      <c r="S211" s="252">
        <v>307091</v>
      </c>
      <c r="T211" s="252">
        <v>307091</v>
      </c>
      <c r="U211" s="252">
        <v>0</v>
      </c>
      <c r="V211" s="34"/>
    </row>
    <row r="212" spans="1:22" ht="27.9" customHeight="1" x14ac:dyDescent="0.25">
      <c r="A212" s="23"/>
      <c r="B212" s="476"/>
      <c r="C212" s="207" t="s">
        <v>11</v>
      </c>
      <c r="D212" s="252">
        <v>452569</v>
      </c>
      <c r="E212" s="252">
        <v>451819</v>
      </c>
      <c r="F212" s="252">
        <v>750</v>
      </c>
      <c r="G212" s="253">
        <v>400373</v>
      </c>
      <c r="H212" s="252">
        <v>399945</v>
      </c>
      <c r="I212" s="254">
        <v>428</v>
      </c>
      <c r="J212" s="252">
        <v>254492</v>
      </c>
      <c r="K212" s="252">
        <v>251180</v>
      </c>
      <c r="L212" s="252">
        <v>3312</v>
      </c>
      <c r="M212" s="253">
        <v>242500</v>
      </c>
      <c r="N212" s="252">
        <v>241302</v>
      </c>
      <c r="O212" s="254">
        <v>1198</v>
      </c>
      <c r="P212" s="252">
        <v>420440</v>
      </c>
      <c r="Q212" s="252">
        <v>419142</v>
      </c>
      <c r="R212" s="252">
        <v>1298</v>
      </c>
      <c r="S212" s="252">
        <v>277318</v>
      </c>
      <c r="T212" s="252">
        <v>277318</v>
      </c>
      <c r="U212" s="252">
        <v>0</v>
      </c>
      <c r="V212" s="34"/>
    </row>
    <row r="213" spans="1:22" ht="27.9" customHeight="1" x14ac:dyDescent="0.25">
      <c r="A213" s="23"/>
      <c r="B213" s="476"/>
      <c r="C213" s="207" t="s">
        <v>12</v>
      </c>
      <c r="D213" s="252">
        <v>460103</v>
      </c>
      <c r="E213" s="252">
        <v>459997</v>
      </c>
      <c r="F213" s="252">
        <v>106</v>
      </c>
      <c r="G213" s="253">
        <v>465989</v>
      </c>
      <c r="H213" s="252">
        <v>381438</v>
      </c>
      <c r="I213" s="254">
        <v>84551</v>
      </c>
      <c r="J213" s="252">
        <v>292549</v>
      </c>
      <c r="K213" s="252">
        <v>257183</v>
      </c>
      <c r="L213" s="252">
        <v>35366</v>
      </c>
      <c r="M213" s="253">
        <v>263685</v>
      </c>
      <c r="N213" s="252">
        <v>241198</v>
      </c>
      <c r="O213" s="254">
        <v>22487</v>
      </c>
      <c r="P213" s="252">
        <v>420295</v>
      </c>
      <c r="Q213" s="252">
        <v>420007</v>
      </c>
      <c r="R213" s="252">
        <v>288</v>
      </c>
      <c r="S213" s="252">
        <v>252338</v>
      </c>
      <c r="T213" s="252">
        <v>252338</v>
      </c>
      <c r="U213" s="252">
        <v>0</v>
      </c>
      <c r="V213" s="34"/>
    </row>
    <row r="214" spans="1:22" ht="27.9" customHeight="1" x14ac:dyDescent="0.25">
      <c r="A214" s="23"/>
      <c r="B214" s="476"/>
      <c r="C214" s="207" t="s">
        <v>13</v>
      </c>
      <c r="D214" s="252">
        <v>480348</v>
      </c>
      <c r="E214" s="252">
        <v>476794</v>
      </c>
      <c r="F214" s="252">
        <v>3554</v>
      </c>
      <c r="G214" s="253">
        <v>399047</v>
      </c>
      <c r="H214" s="252">
        <v>391535</v>
      </c>
      <c r="I214" s="254">
        <v>7512</v>
      </c>
      <c r="J214" s="252">
        <v>259358</v>
      </c>
      <c r="K214" s="252">
        <v>259194</v>
      </c>
      <c r="L214" s="252">
        <v>164</v>
      </c>
      <c r="M214" s="253">
        <v>255867</v>
      </c>
      <c r="N214" s="252">
        <v>247703</v>
      </c>
      <c r="O214" s="254">
        <v>8164</v>
      </c>
      <c r="P214" s="252">
        <v>419015</v>
      </c>
      <c r="Q214" s="252">
        <v>415853</v>
      </c>
      <c r="R214" s="252">
        <v>3162</v>
      </c>
      <c r="S214" s="252">
        <v>257763</v>
      </c>
      <c r="T214" s="252">
        <v>256300</v>
      </c>
      <c r="U214" s="252">
        <v>1463</v>
      </c>
      <c r="V214" s="34"/>
    </row>
    <row r="215" spans="1:22" ht="27.9" customHeight="1" x14ac:dyDescent="0.25">
      <c r="A215" s="23"/>
      <c r="B215" s="476"/>
      <c r="C215" s="207" t="s">
        <v>14</v>
      </c>
      <c r="D215" s="252">
        <v>467268</v>
      </c>
      <c r="E215" s="252">
        <v>467049</v>
      </c>
      <c r="F215" s="252">
        <v>219</v>
      </c>
      <c r="G215" s="253">
        <v>398276</v>
      </c>
      <c r="H215" s="252">
        <v>383901</v>
      </c>
      <c r="I215" s="254">
        <v>14375</v>
      </c>
      <c r="J215" s="252">
        <v>285589</v>
      </c>
      <c r="K215" s="252">
        <v>245726</v>
      </c>
      <c r="L215" s="252">
        <v>39863</v>
      </c>
      <c r="M215" s="253">
        <v>247259</v>
      </c>
      <c r="N215" s="252">
        <v>243647</v>
      </c>
      <c r="O215" s="254">
        <v>3612</v>
      </c>
      <c r="P215" s="252">
        <v>419239</v>
      </c>
      <c r="Q215" s="252">
        <v>414711</v>
      </c>
      <c r="R215" s="252">
        <v>4528</v>
      </c>
      <c r="S215" s="252">
        <v>297599</v>
      </c>
      <c r="T215" s="252">
        <v>261280</v>
      </c>
      <c r="U215" s="252">
        <v>36319</v>
      </c>
      <c r="V215" s="34"/>
    </row>
    <row r="216" spans="1:22" ht="27.9" customHeight="1" x14ac:dyDescent="0.25">
      <c r="A216" s="23"/>
      <c r="B216" s="476"/>
      <c r="C216" s="207" t="s">
        <v>15</v>
      </c>
      <c r="D216" s="252">
        <v>1192133</v>
      </c>
      <c r="E216" s="252">
        <v>456865</v>
      </c>
      <c r="F216" s="252">
        <v>735268</v>
      </c>
      <c r="G216" s="253">
        <v>887626</v>
      </c>
      <c r="H216" s="252">
        <v>401071</v>
      </c>
      <c r="I216" s="254">
        <v>486555</v>
      </c>
      <c r="J216" s="252">
        <v>304210</v>
      </c>
      <c r="K216" s="252">
        <v>259740</v>
      </c>
      <c r="L216" s="252">
        <v>44470</v>
      </c>
      <c r="M216" s="253">
        <v>269943</v>
      </c>
      <c r="N216" s="252">
        <v>241377</v>
      </c>
      <c r="O216" s="254">
        <v>28566</v>
      </c>
      <c r="P216" s="252">
        <v>1076022</v>
      </c>
      <c r="Q216" s="252">
        <v>444641</v>
      </c>
      <c r="R216" s="252">
        <v>631381</v>
      </c>
      <c r="S216" s="252">
        <v>306909</v>
      </c>
      <c r="T216" s="252">
        <v>256242</v>
      </c>
      <c r="U216" s="252">
        <v>50667</v>
      </c>
      <c r="V216" s="34"/>
    </row>
    <row r="217" spans="1:22" ht="27.9" customHeight="1" x14ac:dyDescent="0.25">
      <c r="A217" s="23"/>
      <c r="B217" s="476"/>
      <c r="C217" s="207" t="s">
        <v>16</v>
      </c>
      <c r="D217" s="252">
        <v>449544</v>
      </c>
      <c r="E217" s="252">
        <v>449489</v>
      </c>
      <c r="F217" s="252">
        <v>55</v>
      </c>
      <c r="G217" s="253">
        <v>512073</v>
      </c>
      <c r="H217" s="252">
        <v>349449</v>
      </c>
      <c r="I217" s="254">
        <v>162624</v>
      </c>
      <c r="J217" s="252">
        <v>358531</v>
      </c>
      <c r="K217" s="252">
        <v>274685</v>
      </c>
      <c r="L217" s="252">
        <v>83846</v>
      </c>
      <c r="M217" s="253">
        <v>428006</v>
      </c>
      <c r="N217" s="252">
        <v>237949</v>
      </c>
      <c r="O217" s="254">
        <v>190057</v>
      </c>
      <c r="P217" s="252">
        <v>419047</v>
      </c>
      <c r="Q217" s="252">
        <v>413586</v>
      </c>
      <c r="R217" s="252">
        <v>5461</v>
      </c>
      <c r="S217" s="252">
        <v>241576</v>
      </c>
      <c r="T217" s="252">
        <v>176675</v>
      </c>
      <c r="U217" s="252">
        <v>64901</v>
      </c>
      <c r="V217" s="34"/>
    </row>
    <row r="218" spans="1:22" ht="27.9" customHeight="1" x14ac:dyDescent="0.25">
      <c r="A218" s="23"/>
      <c r="B218" s="476"/>
      <c r="C218" s="207" t="s">
        <v>17</v>
      </c>
      <c r="D218" s="252">
        <v>509223</v>
      </c>
      <c r="E218" s="252">
        <v>509223</v>
      </c>
      <c r="F218" s="252">
        <v>0</v>
      </c>
      <c r="G218" s="253">
        <v>392685</v>
      </c>
      <c r="H218" s="252">
        <v>392429</v>
      </c>
      <c r="I218" s="254">
        <v>256</v>
      </c>
      <c r="J218" s="252">
        <v>270957</v>
      </c>
      <c r="K218" s="252">
        <v>266744</v>
      </c>
      <c r="L218" s="252">
        <v>4213</v>
      </c>
      <c r="M218" s="253">
        <v>247545</v>
      </c>
      <c r="N218" s="252">
        <v>232864</v>
      </c>
      <c r="O218" s="254">
        <v>14681</v>
      </c>
      <c r="P218" s="252">
        <v>417135</v>
      </c>
      <c r="Q218" s="252">
        <v>416684</v>
      </c>
      <c r="R218" s="252">
        <v>451</v>
      </c>
      <c r="S218" s="252">
        <v>205502</v>
      </c>
      <c r="T218" s="252">
        <v>205502</v>
      </c>
      <c r="U218" s="252">
        <v>0</v>
      </c>
      <c r="V218" s="34"/>
    </row>
    <row r="219" spans="1:22" ht="27.9" customHeight="1" x14ac:dyDescent="0.25">
      <c r="A219" s="23"/>
      <c r="B219" s="476"/>
      <c r="C219" s="207" t="s">
        <v>18</v>
      </c>
      <c r="D219" s="252">
        <v>504124</v>
      </c>
      <c r="E219" s="252">
        <v>448583</v>
      </c>
      <c r="F219" s="252">
        <v>55541</v>
      </c>
      <c r="G219" s="253">
        <v>430561</v>
      </c>
      <c r="H219" s="252">
        <v>397413</v>
      </c>
      <c r="I219" s="254">
        <v>33148</v>
      </c>
      <c r="J219" s="252">
        <v>271783</v>
      </c>
      <c r="K219" s="252">
        <v>271624</v>
      </c>
      <c r="L219" s="252">
        <v>159</v>
      </c>
      <c r="M219" s="253">
        <v>230546</v>
      </c>
      <c r="N219" s="252">
        <v>227533</v>
      </c>
      <c r="O219" s="254">
        <v>3013</v>
      </c>
      <c r="P219" s="252">
        <v>414949</v>
      </c>
      <c r="Q219" s="252">
        <v>414949</v>
      </c>
      <c r="R219" s="252">
        <v>0</v>
      </c>
      <c r="S219" s="252">
        <v>213972</v>
      </c>
      <c r="T219" s="252">
        <v>190978</v>
      </c>
      <c r="U219" s="252">
        <v>22994</v>
      </c>
      <c r="V219" s="34"/>
    </row>
    <row r="220" spans="1:22" ht="27.9" customHeight="1" x14ac:dyDescent="0.25">
      <c r="A220" s="23"/>
      <c r="B220" s="476"/>
      <c r="C220" s="207" t="s">
        <v>19</v>
      </c>
      <c r="D220" s="252">
        <v>445717</v>
      </c>
      <c r="E220" s="252">
        <v>445717</v>
      </c>
      <c r="F220" s="252">
        <v>0</v>
      </c>
      <c r="G220" s="253">
        <v>399877</v>
      </c>
      <c r="H220" s="252">
        <v>399393</v>
      </c>
      <c r="I220" s="254">
        <v>484</v>
      </c>
      <c r="J220" s="252">
        <v>277715</v>
      </c>
      <c r="K220" s="252">
        <v>277566</v>
      </c>
      <c r="L220" s="252">
        <v>149</v>
      </c>
      <c r="M220" s="253">
        <v>239197</v>
      </c>
      <c r="N220" s="252">
        <v>237292</v>
      </c>
      <c r="O220" s="254">
        <v>1905</v>
      </c>
      <c r="P220" s="252">
        <v>416884</v>
      </c>
      <c r="Q220" s="252">
        <v>409087</v>
      </c>
      <c r="R220" s="252">
        <v>7797</v>
      </c>
      <c r="S220" s="252">
        <v>205060</v>
      </c>
      <c r="T220" s="252">
        <v>199126</v>
      </c>
      <c r="U220" s="252">
        <v>5934</v>
      </c>
      <c r="V220" s="34"/>
    </row>
    <row r="221" spans="1:22" ht="27.9" customHeight="1" x14ac:dyDescent="0.25">
      <c r="A221" s="23"/>
      <c r="B221" s="476"/>
      <c r="C221" s="207" t="s">
        <v>20</v>
      </c>
      <c r="D221" s="252">
        <v>441997</v>
      </c>
      <c r="E221" s="252">
        <v>441904</v>
      </c>
      <c r="F221" s="252">
        <v>93</v>
      </c>
      <c r="G221" s="253">
        <v>419963</v>
      </c>
      <c r="H221" s="252">
        <v>405139</v>
      </c>
      <c r="I221" s="254">
        <v>14824</v>
      </c>
      <c r="J221" s="252">
        <v>276596</v>
      </c>
      <c r="K221" s="252">
        <v>276446</v>
      </c>
      <c r="L221" s="252">
        <v>150</v>
      </c>
      <c r="M221" s="253">
        <v>245569</v>
      </c>
      <c r="N221" s="252">
        <v>235134</v>
      </c>
      <c r="O221" s="254">
        <v>10435</v>
      </c>
      <c r="P221" s="252">
        <v>421499</v>
      </c>
      <c r="Q221" s="252">
        <v>421140</v>
      </c>
      <c r="R221" s="252">
        <v>359</v>
      </c>
      <c r="S221" s="252">
        <v>225349</v>
      </c>
      <c r="T221" s="252">
        <v>203314</v>
      </c>
      <c r="U221" s="252">
        <v>22035</v>
      </c>
      <c r="V221" s="34"/>
    </row>
    <row r="222" spans="1:22" ht="27.9" customHeight="1" x14ac:dyDescent="0.25">
      <c r="A222" s="23"/>
      <c r="B222" s="477"/>
      <c r="C222" s="208" t="s">
        <v>21</v>
      </c>
      <c r="D222" s="257">
        <v>1205792</v>
      </c>
      <c r="E222" s="257">
        <v>442453</v>
      </c>
      <c r="F222" s="257">
        <v>763339</v>
      </c>
      <c r="G222" s="258">
        <v>1055313</v>
      </c>
      <c r="H222" s="257">
        <v>399546</v>
      </c>
      <c r="I222" s="259">
        <v>655767</v>
      </c>
      <c r="J222" s="257">
        <v>470892</v>
      </c>
      <c r="K222" s="257">
        <v>303479</v>
      </c>
      <c r="L222" s="257">
        <v>167413</v>
      </c>
      <c r="M222" s="258">
        <v>496981</v>
      </c>
      <c r="N222" s="257">
        <v>236728</v>
      </c>
      <c r="O222" s="259">
        <v>260253</v>
      </c>
      <c r="P222" s="257">
        <v>1114735</v>
      </c>
      <c r="Q222" s="257">
        <v>415808</v>
      </c>
      <c r="R222" s="257">
        <v>698927</v>
      </c>
      <c r="S222" s="257">
        <v>428073</v>
      </c>
      <c r="T222" s="257">
        <v>197234</v>
      </c>
      <c r="U222" s="257">
        <v>230839</v>
      </c>
      <c r="V222" s="34"/>
    </row>
    <row r="223" spans="1:22" ht="27.9" customHeight="1" x14ac:dyDescent="0.2">
      <c r="A223" s="23"/>
      <c r="B223" s="475" t="s">
        <v>56</v>
      </c>
      <c r="C223" s="209">
        <f>C205</f>
        <v>43101</v>
      </c>
      <c r="D223" s="215">
        <v>307710</v>
      </c>
      <c r="E223" s="216">
        <v>244174</v>
      </c>
      <c r="F223" s="219">
        <v>63536</v>
      </c>
      <c r="G223" s="218">
        <v>217496</v>
      </c>
      <c r="H223" s="216">
        <v>183862</v>
      </c>
      <c r="I223" s="216">
        <v>33634</v>
      </c>
      <c r="J223" s="215">
        <v>188181</v>
      </c>
      <c r="K223" s="216">
        <v>167162</v>
      </c>
      <c r="L223" s="219">
        <v>21019</v>
      </c>
      <c r="M223" s="218">
        <v>150215</v>
      </c>
      <c r="N223" s="216">
        <v>136205</v>
      </c>
      <c r="O223" s="216">
        <v>14010</v>
      </c>
      <c r="P223" s="215">
        <v>317171</v>
      </c>
      <c r="Q223" s="216">
        <v>276642</v>
      </c>
      <c r="R223" s="219">
        <v>40529</v>
      </c>
      <c r="S223" s="215">
        <v>161142</v>
      </c>
      <c r="T223" s="216">
        <v>145834</v>
      </c>
      <c r="U223" s="219">
        <v>15308</v>
      </c>
    </row>
    <row r="224" spans="1:22" ht="27.9" customHeight="1" x14ac:dyDescent="0.2">
      <c r="A224" s="23"/>
      <c r="B224" s="476"/>
      <c r="C224" s="210" t="str">
        <f>C206</f>
        <v>令和元年</v>
      </c>
      <c r="D224" s="215">
        <v>324445</v>
      </c>
      <c r="E224" s="216">
        <v>246256</v>
      </c>
      <c r="F224" s="219">
        <v>78189</v>
      </c>
      <c r="G224" s="234">
        <v>236696</v>
      </c>
      <c r="H224" s="216">
        <v>200537</v>
      </c>
      <c r="I224" s="216">
        <v>36159</v>
      </c>
      <c r="J224" s="220">
        <v>206499</v>
      </c>
      <c r="K224" s="216">
        <v>177509</v>
      </c>
      <c r="L224" s="219">
        <v>28990</v>
      </c>
      <c r="M224" s="234">
        <v>152111</v>
      </c>
      <c r="N224" s="216">
        <v>139832</v>
      </c>
      <c r="O224" s="216">
        <v>12279</v>
      </c>
      <c r="P224" s="220">
        <v>312289</v>
      </c>
      <c r="Q224" s="216">
        <v>277839</v>
      </c>
      <c r="R224" s="219">
        <v>34450</v>
      </c>
      <c r="S224" s="220">
        <v>195017</v>
      </c>
      <c r="T224" s="216">
        <v>170479</v>
      </c>
      <c r="U224" s="219">
        <v>24538</v>
      </c>
    </row>
    <row r="225" spans="1:22" ht="27.9" customHeight="1" x14ac:dyDescent="0.2">
      <c r="A225" s="23"/>
      <c r="B225" s="476"/>
      <c r="C225" s="210">
        <f t="shared" ref="C225:C227" si="10">C207</f>
        <v>43831</v>
      </c>
      <c r="D225" s="220">
        <v>313442</v>
      </c>
      <c r="E225" s="216">
        <v>250380</v>
      </c>
      <c r="F225" s="219">
        <v>63062</v>
      </c>
      <c r="G225" s="218">
        <v>234264</v>
      </c>
      <c r="H225" s="216">
        <v>203469</v>
      </c>
      <c r="I225" s="216">
        <v>30795</v>
      </c>
      <c r="J225" s="215">
        <v>197219</v>
      </c>
      <c r="K225" s="216">
        <v>171962</v>
      </c>
      <c r="L225" s="219">
        <v>25257</v>
      </c>
      <c r="M225" s="218">
        <v>141416</v>
      </c>
      <c r="N225" s="216">
        <v>132321</v>
      </c>
      <c r="O225" s="216">
        <v>9095</v>
      </c>
      <c r="P225" s="215">
        <v>260409</v>
      </c>
      <c r="Q225" s="216">
        <v>218255</v>
      </c>
      <c r="R225" s="219">
        <v>42154</v>
      </c>
      <c r="S225" s="215">
        <v>160037</v>
      </c>
      <c r="T225" s="216">
        <v>144963</v>
      </c>
      <c r="U225" s="219">
        <v>15074</v>
      </c>
    </row>
    <row r="226" spans="1:22" ht="27.9" customHeight="1" x14ac:dyDescent="0.2">
      <c r="A226" s="23"/>
      <c r="B226" s="476"/>
      <c r="C226" s="210">
        <f t="shared" si="10"/>
        <v>44197</v>
      </c>
      <c r="D226" s="215">
        <v>364935</v>
      </c>
      <c r="E226" s="216">
        <v>256031</v>
      </c>
      <c r="F226" s="219">
        <v>108904</v>
      </c>
      <c r="G226" s="218">
        <v>291777</v>
      </c>
      <c r="H226" s="216">
        <v>246329</v>
      </c>
      <c r="I226" s="216">
        <v>45448</v>
      </c>
      <c r="J226" s="215">
        <v>195667</v>
      </c>
      <c r="K226" s="216">
        <v>166397</v>
      </c>
      <c r="L226" s="219">
        <v>29270</v>
      </c>
      <c r="M226" s="218">
        <v>149802</v>
      </c>
      <c r="N226" s="216">
        <v>139043</v>
      </c>
      <c r="O226" s="216">
        <v>10759</v>
      </c>
      <c r="P226" s="215">
        <v>277369</v>
      </c>
      <c r="Q226" s="216">
        <v>219849</v>
      </c>
      <c r="R226" s="219">
        <v>57520</v>
      </c>
      <c r="S226" s="215">
        <v>159567</v>
      </c>
      <c r="T226" s="216">
        <v>135641</v>
      </c>
      <c r="U226" s="219">
        <v>23926</v>
      </c>
    </row>
    <row r="227" spans="1:22" ht="27.9" customHeight="1" x14ac:dyDescent="0.2">
      <c r="A227" s="23"/>
      <c r="B227" s="476"/>
      <c r="C227" s="210">
        <f t="shared" si="10"/>
        <v>44562</v>
      </c>
      <c r="D227" s="215">
        <v>356237</v>
      </c>
      <c r="E227" s="216">
        <v>278201</v>
      </c>
      <c r="F227" s="219">
        <v>78036</v>
      </c>
      <c r="G227" s="218">
        <v>331345</v>
      </c>
      <c r="H227" s="216">
        <v>270610</v>
      </c>
      <c r="I227" s="216">
        <v>60735</v>
      </c>
      <c r="J227" s="215">
        <v>200334</v>
      </c>
      <c r="K227" s="216">
        <v>180098</v>
      </c>
      <c r="L227" s="219">
        <v>20236</v>
      </c>
      <c r="M227" s="218">
        <v>143785</v>
      </c>
      <c r="N227" s="216">
        <v>131831</v>
      </c>
      <c r="O227" s="216">
        <v>11954</v>
      </c>
      <c r="P227" s="215">
        <v>219995</v>
      </c>
      <c r="Q227" s="216">
        <v>193336</v>
      </c>
      <c r="R227" s="219">
        <v>26659</v>
      </c>
      <c r="S227" s="215">
        <v>153024</v>
      </c>
      <c r="T227" s="216">
        <v>142508</v>
      </c>
      <c r="U227" s="219">
        <v>10516</v>
      </c>
    </row>
    <row r="228" spans="1:22" ht="27.9" customHeight="1" x14ac:dyDescent="0.25">
      <c r="A228" s="23"/>
      <c r="B228" s="476"/>
      <c r="C228" s="211">
        <f>C210</f>
        <v>44927</v>
      </c>
      <c r="D228" s="215">
        <v>318547</v>
      </c>
      <c r="E228" s="216">
        <v>259606</v>
      </c>
      <c r="F228" s="219">
        <v>58941</v>
      </c>
      <c r="G228" s="218">
        <v>336865</v>
      </c>
      <c r="H228" s="216">
        <v>265202</v>
      </c>
      <c r="I228" s="216">
        <v>71663</v>
      </c>
      <c r="J228" s="215">
        <v>194523</v>
      </c>
      <c r="K228" s="216">
        <v>178592</v>
      </c>
      <c r="L228" s="219">
        <v>15931</v>
      </c>
      <c r="M228" s="218">
        <v>142585</v>
      </c>
      <c r="N228" s="216">
        <v>131336</v>
      </c>
      <c r="O228" s="216">
        <v>11249</v>
      </c>
      <c r="P228" s="215">
        <v>269735</v>
      </c>
      <c r="Q228" s="216">
        <v>223755</v>
      </c>
      <c r="R228" s="219">
        <v>45980</v>
      </c>
      <c r="S228" s="215">
        <v>140238</v>
      </c>
      <c r="T228" s="216">
        <v>128923</v>
      </c>
      <c r="U228" s="219">
        <v>11315</v>
      </c>
      <c r="V228" s="34"/>
    </row>
    <row r="229" spans="1:22" ht="27.9" customHeight="1" x14ac:dyDescent="0.25">
      <c r="A229" s="23"/>
      <c r="B229" s="476"/>
      <c r="C229" s="200">
        <f>$A$4</f>
        <v>5</v>
      </c>
      <c r="D229" s="261">
        <v>266339</v>
      </c>
      <c r="E229" s="261">
        <v>266191</v>
      </c>
      <c r="F229" s="261">
        <v>148</v>
      </c>
      <c r="G229" s="262">
        <v>258759</v>
      </c>
      <c r="H229" s="261">
        <v>256683</v>
      </c>
      <c r="I229" s="263">
        <v>2076</v>
      </c>
      <c r="J229" s="261">
        <v>188110</v>
      </c>
      <c r="K229" s="261">
        <v>188021</v>
      </c>
      <c r="L229" s="261">
        <v>89</v>
      </c>
      <c r="M229" s="262">
        <v>137517</v>
      </c>
      <c r="N229" s="261">
        <v>134855</v>
      </c>
      <c r="O229" s="263">
        <v>2662</v>
      </c>
      <c r="P229" s="261">
        <v>224588</v>
      </c>
      <c r="Q229" s="261">
        <v>219376</v>
      </c>
      <c r="R229" s="261">
        <v>5212</v>
      </c>
      <c r="S229" s="261">
        <v>123742</v>
      </c>
      <c r="T229" s="261">
        <v>123742</v>
      </c>
      <c r="U229" s="261">
        <v>0</v>
      </c>
      <c r="V229" s="34"/>
    </row>
    <row r="230" spans="1:22" ht="27.9" customHeight="1" x14ac:dyDescent="0.25">
      <c r="A230" s="23"/>
      <c r="B230" s="476"/>
      <c r="C230" s="207" t="s">
        <v>11</v>
      </c>
      <c r="D230" s="252">
        <v>266191</v>
      </c>
      <c r="E230" s="252">
        <v>266191</v>
      </c>
      <c r="F230" s="252">
        <v>0</v>
      </c>
      <c r="G230" s="253">
        <v>256450</v>
      </c>
      <c r="H230" s="252">
        <v>256445</v>
      </c>
      <c r="I230" s="254">
        <v>5</v>
      </c>
      <c r="J230" s="252">
        <v>190865</v>
      </c>
      <c r="K230" s="252">
        <v>178434</v>
      </c>
      <c r="L230" s="252">
        <v>12431</v>
      </c>
      <c r="M230" s="253">
        <v>131796</v>
      </c>
      <c r="N230" s="252">
        <v>131390</v>
      </c>
      <c r="O230" s="254">
        <v>406</v>
      </c>
      <c r="P230" s="252">
        <v>197535</v>
      </c>
      <c r="Q230" s="252">
        <v>197290</v>
      </c>
      <c r="R230" s="252">
        <v>245</v>
      </c>
      <c r="S230" s="252">
        <v>122197</v>
      </c>
      <c r="T230" s="252">
        <v>122197</v>
      </c>
      <c r="U230" s="252">
        <v>0</v>
      </c>
      <c r="V230" s="34"/>
    </row>
    <row r="231" spans="1:22" ht="27.9" customHeight="1" x14ac:dyDescent="0.25">
      <c r="A231" s="23"/>
      <c r="B231" s="476"/>
      <c r="C231" s="207" t="s">
        <v>12</v>
      </c>
      <c r="D231" s="252">
        <v>289531</v>
      </c>
      <c r="E231" s="252">
        <v>289531</v>
      </c>
      <c r="F231" s="252">
        <v>0</v>
      </c>
      <c r="G231" s="253">
        <v>311786</v>
      </c>
      <c r="H231" s="252">
        <v>251025</v>
      </c>
      <c r="I231" s="254">
        <v>60761</v>
      </c>
      <c r="J231" s="252">
        <v>187104</v>
      </c>
      <c r="K231" s="252">
        <v>182071</v>
      </c>
      <c r="L231" s="252">
        <v>5033</v>
      </c>
      <c r="M231" s="253">
        <v>138116</v>
      </c>
      <c r="N231" s="252">
        <v>127785</v>
      </c>
      <c r="O231" s="254">
        <v>10331</v>
      </c>
      <c r="P231" s="252">
        <v>252654</v>
      </c>
      <c r="Q231" s="252">
        <v>225547</v>
      </c>
      <c r="R231" s="252">
        <v>27107</v>
      </c>
      <c r="S231" s="252">
        <v>127521</v>
      </c>
      <c r="T231" s="252">
        <v>127521</v>
      </c>
      <c r="U231" s="252">
        <v>0</v>
      </c>
      <c r="V231" s="34"/>
    </row>
    <row r="232" spans="1:22" ht="27.9" customHeight="1" x14ac:dyDescent="0.25">
      <c r="A232" s="23"/>
      <c r="B232" s="476"/>
      <c r="C232" s="207" t="s">
        <v>13</v>
      </c>
      <c r="D232" s="252">
        <v>273250</v>
      </c>
      <c r="E232" s="252">
        <v>273096</v>
      </c>
      <c r="F232" s="252">
        <v>154</v>
      </c>
      <c r="G232" s="253">
        <v>268131</v>
      </c>
      <c r="H232" s="252">
        <v>262440</v>
      </c>
      <c r="I232" s="254">
        <v>5691</v>
      </c>
      <c r="J232" s="252">
        <v>179831</v>
      </c>
      <c r="K232" s="252">
        <v>179744</v>
      </c>
      <c r="L232" s="252">
        <v>87</v>
      </c>
      <c r="M232" s="253">
        <v>136225</v>
      </c>
      <c r="N232" s="252">
        <v>134925</v>
      </c>
      <c r="O232" s="254">
        <v>1300</v>
      </c>
      <c r="P232" s="252">
        <v>202167</v>
      </c>
      <c r="Q232" s="252">
        <v>200950</v>
      </c>
      <c r="R232" s="252">
        <v>1217</v>
      </c>
      <c r="S232" s="252">
        <v>128730</v>
      </c>
      <c r="T232" s="252">
        <v>128730</v>
      </c>
      <c r="U232" s="252">
        <v>0</v>
      </c>
      <c r="V232" s="34"/>
    </row>
    <row r="233" spans="1:22" ht="27.9" customHeight="1" x14ac:dyDescent="0.25">
      <c r="A233" s="23"/>
      <c r="B233" s="476"/>
      <c r="C233" s="207" t="s">
        <v>14</v>
      </c>
      <c r="D233" s="252">
        <v>258021</v>
      </c>
      <c r="E233" s="252">
        <v>257965</v>
      </c>
      <c r="F233" s="252">
        <v>56</v>
      </c>
      <c r="G233" s="253">
        <v>271329</v>
      </c>
      <c r="H233" s="252">
        <v>257872</v>
      </c>
      <c r="I233" s="254">
        <v>13457</v>
      </c>
      <c r="J233" s="252">
        <v>203110</v>
      </c>
      <c r="K233" s="252">
        <v>184451</v>
      </c>
      <c r="L233" s="252">
        <v>18659</v>
      </c>
      <c r="M233" s="253">
        <v>137769</v>
      </c>
      <c r="N233" s="252">
        <v>135707</v>
      </c>
      <c r="O233" s="254">
        <v>2062</v>
      </c>
      <c r="P233" s="252">
        <v>216253</v>
      </c>
      <c r="Q233" s="252">
        <v>212371</v>
      </c>
      <c r="R233" s="252">
        <v>3882</v>
      </c>
      <c r="S233" s="252">
        <v>130598</v>
      </c>
      <c r="T233" s="252">
        <v>127806</v>
      </c>
      <c r="U233" s="252">
        <v>2792</v>
      </c>
      <c r="V233" s="34"/>
    </row>
    <row r="234" spans="1:22" ht="27.9" customHeight="1" x14ac:dyDescent="0.25">
      <c r="A234" s="23"/>
      <c r="B234" s="476"/>
      <c r="C234" s="207" t="s">
        <v>15</v>
      </c>
      <c r="D234" s="252">
        <v>560362</v>
      </c>
      <c r="E234" s="252">
        <v>255225</v>
      </c>
      <c r="F234" s="252">
        <v>305137</v>
      </c>
      <c r="G234" s="253">
        <v>483048</v>
      </c>
      <c r="H234" s="252">
        <v>272051</v>
      </c>
      <c r="I234" s="254">
        <v>210997</v>
      </c>
      <c r="J234" s="252">
        <v>210159</v>
      </c>
      <c r="K234" s="252">
        <v>186432</v>
      </c>
      <c r="L234" s="252">
        <v>23727</v>
      </c>
      <c r="M234" s="253">
        <v>144506</v>
      </c>
      <c r="N234" s="252">
        <v>132436</v>
      </c>
      <c r="O234" s="254">
        <v>12070</v>
      </c>
      <c r="P234" s="252">
        <v>422440</v>
      </c>
      <c r="Q234" s="252">
        <v>241036</v>
      </c>
      <c r="R234" s="252">
        <v>181404</v>
      </c>
      <c r="S234" s="252">
        <v>144292</v>
      </c>
      <c r="T234" s="252">
        <v>135171</v>
      </c>
      <c r="U234" s="252">
        <v>9121</v>
      </c>
      <c r="V234" s="34"/>
    </row>
    <row r="235" spans="1:22" ht="27.9" customHeight="1" x14ac:dyDescent="0.25">
      <c r="A235" s="23"/>
      <c r="B235" s="476"/>
      <c r="C235" s="207" t="s">
        <v>16</v>
      </c>
      <c r="D235" s="252">
        <v>242883</v>
      </c>
      <c r="E235" s="252">
        <v>242883</v>
      </c>
      <c r="F235" s="252">
        <v>0</v>
      </c>
      <c r="G235" s="253">
        <v>414156</v>
      </c>
      <c r="H235" s="252">
        <v>251907</v>
      </c>
      <c r="I235" s="254">
        <v>162249</v>
      </c>
      <c r="J235" s="252">
        <v>200308</v>
      </c>
      <c r="K235" s="252">
        <v>172636</v>
      </c>
      <c r="L235" s="252">
        <v>27672</v>
      </c>
      <c r="M235" s="253">
        <v>171018</v>
      </c>
      <c r="N235" s="252">
        <v>129461</v>
      </c>
      <c r="O235" s="254">
        <v>41557</v>
      </c>
      <c r="P235" s="252">
        <v>225696</v>
      </c>
      <c r="Q235" s="252">
        <v>204654</v>
      </c>
      <c r="R235" s="252">
        <v>21042</v>
      </c>
      <c r="S235" s="252">
        <v>165447</v>
      </c>
      <c r="T235" s="252">
        <v>123125</v>
      </c>
      <c r="U235" s="252">
        <v>42322</v>
      </c>
      <c r="V235" s="34"/>
    </row>
    <row r="236" spans="1:22" ht="27.9" customHeight="1" x14ac:dyDescent="0.25">
      <c r="A236" s="23"/>
      <c r="B236" s="476"/>
      <c r="C236" s="207" t="s">
        <v>17</v>
      </c>
      <c r="D236" s="252">
        <v>252863</v>
      </c>
      <c r="E236" s="252">
        <v>252863</v>
      </c>
      <c r="F236" s="252">
        <v>0</v>
      </c>
      <c r="G236" s="253">
        <v>268367</v>
      </c>
      <c r="H236" s="252">
        <v>268244</v>
      </c>
      <c r="I236" s="254">
        <v>123</v>
      </c>
      <c r="J236" s="252">
        <v>172334</v>
      </c>
      <c r="K236" s="252">
        <v>169472</v>
      </c>
      <c r="L236" s="252">
        <v>2862</v>
      </c>
      <c r="M236" s="253">
        <v>136289</v>
      </c>
      <c r="N236" s="252">
        <v>130693</v>
      </c>
      <c r="O236" s="254">
        <v>5596</v>
      </c>
      <c r="P236" s="252">
        <v>215626</v>
      </c>
      <c r="Q236" s="252">
        <v>215626</v>
      </c>
      <c r="R236" s="252">
        <v>0</v>
      </c>
      <c r="S236" s="252">
        <v>131679</v>
      </c>
      <c r="T236" s="252">
        <v>130899</v>
      </c>
      <c r="U236" s="252">
        <v>780</v>
      </c>
      <c r="V236" s="34"/>
    </row>
    <row r="237" spans="1:22" ht="27.9" customHeight="1" x14ac:dyDescent="0.25">
      <c r="A237" s="23"/>
      <c r="B237" s="476"/>
      <c r="C237" s="207" t="s">
        <v>18</v>
      </c>
      <c r="D237" s="252">
        <v>281917</v>
      </c>
      <c r="E237" s="252">
        <v>244837</v>
      </c>
      <c r="F237" s="252">
        <v>37080</v>
      </c>
      <c r="G237" s="253">
        <v>290190</v>
      </c>
      <c r="H237" s="252">
        <v>271021</v>
      </c>
      <c r="I237" s="254">
        <v>19169</v>
      </c>
      <c r="J237" s="252">
        <v>167612</v>
      </c>
      <c r="K237" s="252">
        <v>167489</v>
      </c>
      <c r="L237" s="252">
        <v>123</v>
      </c>
      <c r="M237" s="253">
        <v>130267</v>
      </c>
      <c r="N237" s="252">
        <v>127750</v>
      </c>
      <c r="O237" s="254">
        <v>2517</v>
      </c>
      <c r="P237" s="252">
        <v>265486</v>
      </c>
      <c r="Q237" s="252">
        <v>246253</v>
      </c>
      <c r="R237" s="252">
        <v>19233</v>
      </c>
      <c r="S237" s="252">
        <v>122983</v>
      </c>
      <c r="T237" s="252">
        <v>120595</v>
      </c>
      <c r="U237" s="252">
        <v>2388</v>
      </c>
      <c r="V237" s="34"/>
    </row>
    <row r="238" spans="1:22" ht="27.9" customHeight="1" x14ac:dyDescent="0.25">
      <c r="A238" s="23"/>
      <c r="B238" s="476"/>
      <c r="C238" s="207" t="s">
        <v>19</v>
      </c>
      <c r="D238" s="252">
        <v>255203</v>
      </c>
      <c r="E238" s="252">
        <v>255203</v>
      </c>
      <c r="F238" s="252">
        <v>0</v>
      </c>
      <c r="G238" s="253">
        <v>268837</v>
      </c>
      <c r="H238" s="252">
        <v>268770</v>
      </c>
      <c r="I238" s="254">
        <v>67</v>
      </c>
      <c r="J238" s="252">
        <v>170657</v>
      </c>
      <c r="K238" s="252">
        <v>170530</v>
      </c>
      <c r="L238" s="252">
        <v>127</v>
      </c>
      <c r="M238" s="253">
        <v>131320</v>
      </c>
      <c r="N238" s="252">
        <v>131171</v>
      </c>
      <c r="O238" s="254">
        <v>149</v>
      </c>
      <c r="P238" s="252">
        <v>224957</v>
      </c>
      <c r="Q238" s="252">
        <v>223926</v>
      </c>
      <c r="R238" s="252">
        <v>1031</v>
      </c>
      <c r="S238" s="252">
        <v>160136</v>
      </c>
      <c r="T238" s="252">
        <v>140935</v>
      </c>
      <c r="U238" s="252">
        <v>19201</v>
      </c>
      <c r="V238" s="34"/>
    </row>
    <row r="239" spans="1:22" ht="27.9" customHeight="1" x14ac:dyDescent="0.25">
      <c r="A239" s="23"/>
      <c r="B239" s="476"/>
      <c r="C239" s="207" t="s">
        <v>20</v>
      </c>
      <c r="D239" s="252">
        <v>239554</v>
      </c>
      <c r="E239" s="252">
        <v>239554</v>
      </c>
      <c r="F239" s="252">
        <v>0</v>
      </c>
      <c r="G239" s="253">
        <v>301904</v>
      </c>
      <c r="H239" s="252">
        <v>287220</v>
      </c>
      <c r="I239" s="254">
        <v>14684</v>
      </c>
      <c r="J239" s="252">
        <v>173434</v>
      </c>
      <c r="K239" s="252">
        <v>173262</v>
      </c>
      <c r="L239" s="252">
        <v>172</v>
      </c>
      <c r="M239" s="253">
        <v>131497</v>
      </c>
      <c r="N239" s="252">
        <v>130922</v>
      </c>
      <c r="O239" s="254">
        <v>575</v>
      </c>
      <c r="P239" s="252">
        <v>222449</v>
      </c>
      <c r="Q239" s="252">
        <v>222078</v>
      </c>
      <c r="R239" s="252">
        <v>371</v>
      </c>
      <c r="S239" s="252">
        <v>140068</v>
      </c>
      <c r="T239" s="252">
        <v>136566</v>
      </c>
      <c r="U239" s="252">
        <v>3502</v>
      </c>
      <c r="V239" s="34"/>
    </row>
    <row r="240" spans="1:22" ht="27.9" customHeight="1" x14ac:dyDescent="0.25">
      <c r="A240" s="23"/>
      <c r="B240" s="477"/>
      <c r="C240" s="208" t="s">
        <v>21</v>
      </c>
      <c r="D240" s="257">
        <v>662029</v>
      </c>
      <c r="E240" s="257">
        <v>261048</v>
      </c>
      <c r="F240" s="257">
        <v>400981</v>
      </c>
      <c r="G240" s="258">
        <v>657426</v>
      </c>
      <c r="H240" s="257">
        <v>278698</v>
      </c>
      <c r="I240" s="259">
        <v>378728</v>
      </c>
      <c r="J240" s="235">
        <v>294954</v>
      </c>
      <c r="K240" s="236">
        <v>178290</v>
      </c>
      <c r="L240" s="239">
        <v>116664</v>
      </c>
      <c r="M240" s="242">
        <v>182170</v>
      </c>
      <c r="N240" s="236">
        <v>129794</v>
      </c>
      <c r="O240" s="236">
        <v>52376</v>
      </c>
      <c r="P240" s="235">
        <v>469689</v>
      </c>
      <c r="Q240" s="236">
        <v>248894</v>
      </c>
      <c r="R240" s="239">
        <v>220795</v>
      </c>
      <c r="S240" s="226">
        <v>213946</v>
      </c>
      <c r="T240" s="226">
        <v>132307</v>
      </c>
      <c r="U240" s="226">
        <v>81639</v>
      </c>
      <c r="V240" s="34"/>
    </row>
    <row r="241" spans="1:22" ht="27.9" customHeight="1" x14ac:dyDescent="0.2">
      <c r="A241" s="23"/>
      <c r="B241" s="162" t="s">
        <v>89</v>
      </c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</row>
    <row r="242" spans="1:22" ht="27.9" customHeight="1" x14ac:dyDescent="0.2">
      <c r="A242" s="23"/>
      <c r="B242" s="163" t="s">
        <v>33</v>
      </c>
      <c r="C242" s="23"/>
      <c r="D242" s="163"/>
      <c r="E242" s="163"/>
      <c r="F242" s="163"/>
      <c r="G242" s="163"/>
      <c r="H242" s="163"/>
      <c r="I242" s="23"/>
      <c r="J242" s="163"/>
      <c r="K242" s="163"/>
      <c r="L242" s="164"/>
      <c r="M242" s="163"/>
      <c r="N242" s="163"/>
      <c r="O242" s="163"/>
      <c r="P242" s="163"/>
      <c r="Q242" s="163"/>
      <c r="R242" s="163"/>
      <c r="S242" s="163"/>
      <c r="T242" s="163"/>
      <c r="U242" s="164" t="s">
        <v>34</v>
      </c>
    </row>
    <row r="243" spans="1:22" ht="27.9" customHeight="1" x14ac:dyDescent="0.2">
      <c r="A243" s="23"/>
      <c r="B243" s="165"/>
      <c r="C243" s="166"/>
      <c r="D243" s="471" t="s">
        <v>90</v>
      </c>
      <c r="E243" s="472"/>
      <c r="F243" s="473"/>
      <c r="G243" s="478" t="s">
        <v>91</v>
      </c>
      <c r="H243" s="472"/>
      <c r="I243" s="472"/>
      <c r="J243" s="471" t="s">
        <v>92</v>
      </c>
      <c r="K243" s="472"/>
      <c r="L243" s="473"/>
      <c r="M243" s="478" t="s">
        <v>93</v>
      </c>
      <c r="N243" s="472"/>
      <c r="O243" s="472"/>
      <c r="P243" s="471" t="s">
        <v>94</v>
      </c>
      <c r="Q243" s="472"/>
      <c r="R243" s="473"/>
      <c r="S243" s="471" t="s">
        <v>95</v>
      </c>
      <c r="T243" s="472"/>
      <c r="U243" s="473"/>
    </row>
    <row r="244" spans="1:22" ht="27.9" customHeight="1" x14ac:dyDescent="0.2">
      <c r="A244" s="23"/>
      <c r="B244" s="167" t="s">
        <v>41</v>
      </c>
      <c r="C244" s="163"/>
      <c r="D244" s="168" t="s">
        <v>64</v>
      </c>
      <c r="E244" s="169" t="s">
        <v>65</v>
      </c>
      <c r="F244" s="174" t="s">
        <v>66</v>
      </c>
      <c r="G244" s="171" t="s">
        <v>64</v>
      </c>
      <c r="H244" s="169" t="s">
        <v>65</v>
      </c>
      <c r="I244" s="173" t="s">
        <v>66</v>
      </c>
      <c r="J244" s="168" t="s">
        <v>64</v>
      </c>
      <c r="K244" s="169" t="s">
        <v>65</v>
      </c>
      <c r="L244" s="174" t="s">
        <v>66</v>
      </c>
      <c r="M244" s="171" t="s">
        <v>64</v>
      </c>
      <c r="N244" s="169" t="s">
        <v>65</v>
      </c>
      <c r="O244" s="173" t="s">
        <v>66</v>
      </c>
      <c r="P244" s="168" t="s">
        <v>64</v>
      </c>
      <c r="Q244" s="169" t="s">
        <v>65</v>
      </c>
      <c r="R244" s="174" t="s">
        <v>66</v>
      </c>
      <c r="S244" s="168" t="s">
        <v>64</v>
      </c>
      <c r="T244" s="169" t="s">
        <v>65</v>
      </c>
      <c r="U244" s="174" t="s">
        <v>66</v>
      </c>
    </row>
    <row r="245" spans="1:22" ht="27.9" customHeight="1" x14ac:dyDescent="0.2">
      <c r="A245" s="23"/>
      <c r="B245" s="167" t="s">
        <v>45</v>
      </c>
      <c r="C245" s="175" t="s">
        <v>88</v>
      </c>
      <c r="D245" s="176"/>
      <c r="E245" s="169" t="s">
        <v>67</v>
      </c>
      <c r="F245" s="174" t="s">
        <v>68</v>
      </c>
      <c r="G245" s="163"/>
      <c r="H245" s="169" t="s">
        <v>67</v>
      </c>
      <c r="I245" s="173" t="s">
        <v>68</v>
      </c>
      <c r="J245" s="176"/>
      <c r="K245" s="169" t="s">
        <v>67</v>
      </c>
      <c r="L245" s="174" t="s">
        <v>68</v>
      </c>
      <c r="M245" s="163"/>
      <c r="N245" s="169" t="s">
        <v>67</v>
      </c>
      <c r="O245" s="169" t="s">
        <v>68</v>
      </c>
      <c r="P245" s="176"/>
      <c r="Q245" s="169" t="s">
        <v>67</v>
      </c>
      <c r="R245" s="170" t="s">
        <v>68</v>
      </c>
      <c r="S245" s="176"/>
      <c r="T245" s="169" t="s">
        <v>67</v>
      </c>
      <c r="U245" s="170" t="s">
        <v>68</v>
      </c>
    </row>
    <row r="246" spans="1:22" ht="27.9" customHeight="1" x14ac:dyDescent="0.2">
      <c r="A246" s="23"/>
      <c r="B246" s="177"/>
      <c r="C246" s="178" t="s">
        <v>69</v>
      </c>
      <c r="D246" s="179" t="s">
        <v>70</v>
      </c>
      <c r="E246" s="180" t="s">
        <v>71</v>
      </c>
      <c r="F246" s="185" t="s">
        <v>71</v>
      </c>
      <c r="G246" s="182" t="s">
        <v>70</v>
      </c>
      <c r="H246" s="180" t="s">
        <v>71</v>
      </c>
      <c r="I246" s="184" t="s">
        <v>71</v>
      </c>
      <c r="J246" s="179" t="s">
        <v>70</v>
      </c>
      <c r="K246" s="180" t="s">
        <v>71</v>
      </c>
      <c r="L246" s="185" t="s">
        <v>71</v>
      </c>
      <c r="M246" s="182" t="s">
        <v>70</v>
      </c>
      <c r="N246" s="180" t="s">
        <v>71</v>
      </c>
      <c r="O246" s="184" t="s">
        <v>71</v>
      </c>
      <c r="P246" s="179" t="s">
        <v>70</v>
      </c>
      <c r="Q246" s="180" t="s">
        <v>71</v>
      </c>
      <c r="R246" s="185" t="s">
        <v>71</v>
      </c>
      <c r="S246" s="179" t="s">
        <v>70</v>
      </c>
      <c r="T246" s="180" t="s">
        <v>71</v>
      </c>
      <c r="U246" s="185" t="s">
        <v>71</v>
      </c>
    </row>
    <row r="247" spans="1:22" ht="27.9" customHeight="1" x14ac:dyDescent="0.2">
      <c r="A247" s="23"/>
      <c r="B247" s="167"/>
      <c r="C247" s="209">
        <f>C187</f>
        <v>43101</v>
      </c>
      <c r="D247" s="215">
        <v>354875</v>
      </c>
      <c r="E247" s="216">
        <v>280297</v>
      </c>
      <c r="F247" s="219">
        <v>74578</v>
      </c>
      <c r="G247" s="218">
        <v>104639</v>
      </c>
      <c r="H247" s="216">
        <v>102416</v>
      </c>
      <c r="I247" s="216">
        <v>2223</v>
      </c>
      <c r="J247" s="215">
        <v>186593</v>
      </c>
      <c r="K247" s="216">
        <v>162903</v>
      </c>
      <c r="L247" s="219">
        <v>23690</v>
      </c>
      <c r="M247" s="218">
        <v>408620</v>
      </c>
      <c r="N247" s="216">
        <v>319384</v>
      </c>
      <c r="O247" s="216">
        <v>89236</v>
      </c>
      <c r="P247" s="215">
        <v>278500</v>
      </c>
      <c r="Q247" s="216">
        <v>236901</v>
      </c>
      <c r="R247" s="219">
        <v>41599</v>
      </c>
      <c r="S247" s="215">
        <v>311360</v>
      </c>
      <c r="T247" s="216">
        <v>240327</v>
      </c>
      <c r="U247" s="219">
        <v>71033</v>
      </c>
    </row>
    <row r="248" spans="1:22" ht="27.9" customHeight="1" x14ac:dyDescent="0.2">
      <c r="A248" s="23"/>
      <c r="B248" s="167"/>
      <c r="C248" s="210" t="str">
        <f>C188</f>
        <v>令和元年</v>
      </c>
      <c r="D248" s="220">
        <v>337997</v>
      </c>
      <c r="E248" s="216">
        <v>280537</v>
      </c>
      <c r="F248" s="219">
        <v>57460</v>
      </c>
      <c r="G248" s="234">
        <v>103531</v>
      </c>
      <c r="H248" s="216">
        <v>99012</v>
      </c>
      <c r="I248" s="216">
        <v>4519</v>
      </c>
      <c r="J248" s="220">
        <v>157931</v>
      </c>
      <c r="K248" s="216">
        <v>143859</v>
      </c>
      <c r="L248" s="219">
        <v>14072</v>
      </c>
      <c r="M248" s="234">
        <v>325009</v>
      </c>
      <c r="N248" s="216">
        <v>259656</v>
      </c>
      <c r="O248" s="216">
        <v>65353</v>
      </c>
      <c r="P248" s="220">
        <v>277630</v>
      </c>
      <c r="Q248" s="216">
        <v>234516</v>
      </c>
      <c r="R248" s="219">
        <v>43114</v>
      </c>
      <c r="S248" s="220">
        <v>411898</v>
      </c>
      <c r="T248" s="216">
        <v>314911</v>
      </c>
      <c r="U248" s="219">
        <v>96987</v>
      </c>
    </row>
    <row r="249" spans="1:22" ht="27.9" customHeight="1" x14ac:dyDescent="0.2">
      <c r="A249" s="23"/>
      <c r="B249" s="167"/>
      <c r="C249" s="210">
        <f t="shared" ref="C249:C251" si="11">C189</f>
        <v>43831</v>
      </c>
      <c r="D249" s="215">
        <v>333780</v>
      </c>
      <c r="E249" s="216">
        <v>267616</v>
      </c>
      <c r="F249" s="219">
        <v>66164</v>
      </c>
      <c r="G249" s="218">
        <v>106686</v>
      </c>
      <c r="H249" s="216">
        <v>103170</v>
      </c>
      <c r="I249" s="216">
        <v>3516</v>
      </c>
      <c r="J249" s="215">
        <v>185737</v>
      </c>
      <c r="K249" s="216">
        <v>174751</v>
      </c>
      <c r="L249" s="219">
        <v>10986</v>
      </c>
      <c r="M249" s="218">
        <v>327995</v>
      </c>
      <c r="N249" s="216">
        <v>268338</v>
      </c>
      <c r="O249" s="216">
        <v>59657</v>
      </c>
      <c r="P249" s="215">
        <v>275947</v>
      </c>
      <c r="Q249" s="216">
        <v>230873</v>
      </c>
      <c r="R249" s="219">
        <v>45074</v>
      </c>
      <c r="S249" s="215">
        <v>333151</v>
      </c>
      <c r="T249" s="216">
        <v>274582</v>
      </c>
      <c r="U249" s="219">
        <v>58569</v>
      </c>
    </row>
    <row r="250" spans="1:22" ht="27.9" customHeight="1" x14ac:dyDescent="0.2">
      <c r="A250" s="23"/>
      <c r="B250" s="167" t="s">
        <v>51</v>
      </c>
      <c r="C250" s="210">
        <f t="shared" si="11"/>
        <v>44197</v>
      </c>
      <c r="D250" s="215">
        <v>327379</v>
      </c>
      <c r="E250" s="216">
        <v>271187</v>
      </c>
      <c r="F250" s="219">
        <v>56192</v>
      </c>
      <c r="G250" s="218">
        <v>107293</v>
      </c>
      <c r="H250" s="216">
        <v>104958</v>
      </c>
      <c r="I250" s="216">
        <v>2335</v>
      </c>
      <c r="J250" s="215">
        <v>222644</v>
      </c>
      <c r="K250" s="216">
        <v>209380</v>
      </c>
      <c r="L250" s="219">
        <v>13264</v>
      </c>
      <c r="M250" s="218">
        <v>350749</v>
      </c>
      <c r="N250" s="216">
        <v>272694</v>
      </c>
      <c r="O250" s="216">
        <v>78055</v>
      </c>
      <c r="P250" s="215">
        <v>261003</v>
      </c>
      <c r="Q250" s="216">
        <v>224187</v>
      </c>
      <c r="R250" s="219">
        <v>36816</v>
      </c>
      <c r="S250" s="215">
        <v>335082</v>
      </c>
      <c r="T250" s="216">
        <v>261839</v>
      </c>
      <c r="U250" s="219">
        <v>73243</v>
      </c>
    </row>
    <row r="251" spans="1:22" ht="27.9" customHeight="1" x14ac:dyDescent="0.2">
      <c r="A251" s="23"/>
      <c r="B251" s="167" t="s">
        <v>52</v>
      </c>
      <c r="C251" s="210">
        <f t="shared" si="11"/>
        <v>44562</v>
      </c>
      <c r="D251" s="215">
        <v>324504</v>
      </c>
      <c r="E251" s="216">
        <v>269273</v>
      </c>
      <c r="F251" s="219">
        <v>55231</v>
      </c>
      <c r="G251" s="218">
        <v>117977</v>
      </c>
      <c r="H251" s="216">
        <v>115103</v>
      </c>
      <c r="I251" s="216">
        <v>2874</v>
      </c>
      <c r="J251" s="215">
        <v>179030</v>
      </c>
      <c r="K251" s="216">
        <v>164021</v>
      </c>
      <c r="L251" s="219">
        <v>15009</v>
      </c>
      <c r="M251" s="218">
        <v>370535</v>
      </c>
      <c r="N251" s="216">
        <v>285573</v>
      </c>
      <c r="O251" s="216">
        <v>84962</v>
      </c>
      <c r="P251" s="215">
        <v>270763</v>
      </c>
      <c r="Q251" s="216">
        <v>230819</v>
      </c>
      <c r="R251" s="219">
        <v>39944</v>
      </c>
      <c r="S251" s="215">
        <v>332596</v>
      </c>
      <c r="T251" s="216">
        <v>259148</v>
      </c>
      <c r="U251" s="219">
        <v>73448</v>
      </c>
    </row>
    <row r="252" spans="1:22" ht="27.9" customHeight="1" x14ac:dyDescent="0.25">
      <c r="A252" s="23"/>
      <c r="B252" s="167"/>
      <c r="C252" s="210">
        <f>C192</f>
        <v>44927</v>
      </c>
      <c r="D252" s="215">
        <v>352340</v>
      </c>
      <c r="E252" s="216">
        <v>292815</v>
      </c>
      <c r="F252" s="219">
        <v>59525</v>
      </c>
      <c r="G252" s="218">
        <v>96363</v>
      </c>
      <c r="H252" s="216">
        <v>93802</v>
      </c>
      <c r="I252" s="216">
        <v>2561</v>
      </c>
      <c r="J252" s="215">
        <v>202835</v>
      </c>
      <c r="K252" s="216">
        <v>179436</v>
      </c>
      <c r="L252" s="219">
        <v>23399</v>
      </c>
      <c r="M252" s="218">
        <v>381592</v>
      </c>
      <c r="N252" s="216">
        <v>293114</v>
      </c>
      <c r="O252" s="216">
        <v>88478</v>
      </c>
      <c r="P252" s="215">
        <v>270131</v>
      </c>
      <c r="Q252" s="216">
        <v>231426</v>
      </c>
      <c r="R252" s="219">
        <v>38705</v>
      </c>
      <c r="S252" s="215">
        <v>327776</v>
      </c>
      <c r="T252" s="216">
        <v>259993</v>
      </c>
      <c r="U252" s="219">
        <v>67783</v>
      </c>
      <c r="V252" s="34"/>
    </row>
    <row r="253" spans="1:22" ht="27.9" customHeight="1" x14ac:dyDescent="0.25">
      <c r="A253" s="23"/>
      <c r="B253" s="167"/>
      <c r="C253" s="200">
        <f>$A$4</f>
        <v>5</v>
      </c>
      <c r="D253" s="261">
        <v>270731</v>
      </c>
      <c r="E253" s="261">
        <v>269840</v>
      </c>
      <c r="F253" s="261">
        <v>891</v>
      </c>
      <c r="G253" s="262">
        <v>97074</v>
      </c>
      <c r="H253" s="261">
        <v>94740</v>
      </c>
      <c r="I253" s="263">
        <v>2334</v>
      </c>
      <c r="J253" s="261">
        <v>164405</v>
      </c>
      <c r="K253" s="261">
        <v>164170</v>
      </c>
      <c r="L253" s="261">
        <v>235</v>
      </c>
      <c r="M253" s="262">
        <v>267919</v>
      </c>
      <c r="N253" s="261">
        <v>267723</v>
      </c>
      <c r="O253" s="263">
        <v>196</v>
      </c>
      <c r="P253" s="261">
        <v>235588</v>
      </c>
      <c r="Q253" s="261">
        <v>234323</v>
      </c>
      <c r="R253" s="261">
        <v>1265</v>
      </c>
      <c r="S253" s="261">
        <v>262353</v>
      </c>
      <c r="T253" s="261">
        <v>250740</v>
      </c>
      <c r="U253" s="261">
        <v>11613</v>
      </c>
      <c r="V253" s="34"/>
    </row>
    <row r="254" spans="1:22" ht="27.9" customHeight="1" x14ac:dyDescent="0.25">
      <c r="A254" s="23"/>
      <c r="B254" s="167"/>
      <c r="C254" s="207" t="s">
        <v>11</v>
      </c>
      <c r="D254" s="252">
        <v>302453</v>
      </c>
      <c r="E254" s="252">
        <v>300533</v>
      </c>
      <c r="F254" s="252">
        <v>1920</v>
      </c>
      <c r="G254" s="253">
        <v>86046</v>
      </c>
      <c r="H254" s="252">
        <v>86046</v>
      </c>
      <c r="I254" s="254">
        <v>0</v>
      </c>
      <c r="J254" s="252">
        <v>160052</v>
      </c>
      <c r="K254" s="252">
        <v>160052</v>
      </c>
      <c r="L254" s="252">
        <v>0</v>
      </c>
      <c r="M254" s="253">
        <v>275371</v>
      </c>
      <c r="N254" s="252">
        <v>275311</v>
      </c>
      <c r="O254" s="254">
        <v>60</v>
      </c>
      <c r="P254" s="252">
        <v>232910</v>
      </c>
      <c r="Q254" s="252">
        <v>231165</v>
      </c>
      <c r="R254" s="252">
        <v>1745</v>
      </c>
      <c r="S254" s="252">
        <v>266467</v>
      </c>
      <c r="T254" s="252">
        <v>247510</v>
      </c>
      <c r="U254" s="252">
        <v>18957</v>
      </c>
      <c r="V254" s="34"/>
    </row>
    <row r="255" spans="1:22" ht="27.9" customHeight="1" x14ac:dyDescent="0.25">
      <c r="A255" s="23"/>
      <c r="B255" s="167" t="s">
        <v>53</v>
      </c>
      <c r="C255" s="207" t="s">
        <v>12</v>
      </c>
      <c r="D255" s="252">
        <v>310645</v>
      </c>
      <c r="E255" s="252">
        <v>309498</v>
      </c>
      <c r="F255" s="221">
        <v>1147</v>
      </c>
      <c r="G255" s="253">
        <v>98655</v>
      </c>
      <c r="H255" s="252">
        <v>96238</v>
      </c>
      <c r="I255" s="254">
        <v>2417</v>
      </c>
      <c r="J255" s="252">
        <v>169040</v>
      </c>
      <c r="K255" s="252">
        <v>169040</v>
      </c>
      <c r="L255" s="252">
        <v>0</v>
      </c>
      <c r="M255" s="253">
        <v>288982</v>
      </c>
      <c r="N255" s="252">
        <v>277195</v>
      </c>
      <c r="O255" s="254">
        <v>11787</v>
      </c>
      <c r="P255" s="252">
        <v>227779</v>
      </c>
      <c r="Q255" s="252">
        <v>225486</v>
      </c>
      <c r="R255" s="252">
        <v>2293</v>
      </c>
      <c r="S255" s="252">
        <v>256853</v>
      </c>
      <c r="T255" s="252">
        <v>256827</v>
      </c>
      <c r="U255" s="252">
        <v>26</v>
      </c>
      <c r="V255" s="34"/>
    </row>
    <row r="256" spans="1:22" ht="27.9" customHeight="1" x14ac:dyDescent="0.25">
      <c r="A256" s="23"/>
      <c r="B256" s="167"/>
      <c r="C256" s="207" t="s">
        <v>13</v>
      </c>
      <c r="D256" s="252">
        <v>352604</v>
      </c>
      <c r="E256" s="252">
        <v>304845</v>
      </c>
      <c r="F256" s="252">
        <v>47759</v>
      </c>
      <c r="G256" s="253">
        <v>103191</v>
      </c>
      <c r="H256" s="252">
        <v>101616</v>
      </c>
      <c r="I256" s="254">
        <v>1575</v>
      </c>
      <c r="J256" s="252">
        <v>168611</v>
      </c>
      <c r="K256" s="252">
        <v>168611</v>
      </c>
      <c r="L256" s="252">
        <v>0</v>
      </c>
      <c r="M256" s="253">
        <v>290991</v>
      </c>
      <c r="N256" s="252">
        <v>290991</v>
      </c>
      <c r="O256" s="254">
        <v>0</v>
      </c>
      <c r="P256" s="252">
        <v>236358</v>
      </c>
      <c r="Q256" s="252">
        <v>234177</v>
      </c>
      <c r="R256" s="252">
        <v>2181</v>
      </c>
      <c r="S256" s="252">
        <v>265613</v>
      </c>
      <c r="T256" s="252">
        <v>264721</v>
      </c>
      <c r="U256" s="252">
        <v>892</v>
      </c>
      <c r="V256" s="34"/>
    </row>
    <row r="257" spans="1:22" ht="27.9" customHeight="1" x14ac:dyDescent="0.25">
      <c r="A257" s="23"/>
      <c r="B257" s="167"/>
      <c r="C257" s="207" t="s">
        <v>14</v>
      </c>
      <c r="D257" s="252">
        <v>296849</v>
      </c>
      <c r="E257" s="252">
        <v>295677</v>
      </c>
      <c r="F257" s="252">
        <v>1172</v>
      </c>
      <c r="G257" s="253">
        <v>108137</v>
      </c>
      <c r="H257" s="252">
        <v>107071</v>
      </c>
      <c r="I257" s="254">
        <v>1066</v>
      </c>
      <c r="J257" s="252">
        <v>176955</v>
      </c>
      <c r="K257" s="252">
        <v>171481</v>
      </c>
      <c r="L257" s="252">
        <v>5474</v>
      </c>
      <c r="M257" s="253">
        <v>288850</v>
      </c>
      <c r="N257" s="252">
        <v>288301</v>
      </c>
      <c r="O257" s="254">
        <v>549</v>
      </c>
      <c r="P257" s="252">
        <v>226281</v>
      </c>
      <c r="Q257" s="252">
        <v>221850</v>
      </c>
      <c r="R257" s="252">
        <v>4431</v>
      </c>
      <c r="S257" s="252">
        <v>259502</v>
      </c>
      <c r="T257" s="252">
        <v>254939</v>
      </c>
      <c r="U257" s="252">
        <v>4563</v>
      </c>
      <c r="V257" s="34"/>
    </row>
    <row r="258" spans="1:22" ht="27.9" customHeight="1" x14ac:dyDescent="0.25">
      <c r="A258" s="23"/>
      <c r="B258" s="167"/>
      <c r="C258" s="207" t="s">
        <v>15</v>
      </c>
      <c r="D258" s="252">
        <v>503603</v>
      </c>
      <c r="E258" s="252">
        <v>297324</v>
      </c>
      <c r="F258" s="252">
        <v>206279</v>
      </c>
      <c r="G258" s="253">
        <v>98565</v>
      </c>
      <c r="H258" s="252">
        <v>98347</v>
      </c>
      <c r="I258" s="254">
        <v>218</v>
      </c>
      <c r="J258" s="252">
        <v>323369</v>
      </c>
      <c r="K258" s="252">
        <v>188271</v>
      </c>
      <c r="L258" s="252">
        <v>135098</v>
      </c>
      <c r="M258" s="253">
        <v>687747</v>
      </c>
      <c r="N258" s="252">
        <v>277633</v>
      </c>
      <c r="O258" s="254">
        <v>410114</v>
      </c>
      <c r="P258" s="252">
        <v>390281</v>
      </c>
      <c r="Q258" s="252">
        <v>232196</v>
      </c>
      <c r="R258" s="252">
        <v>158085</v>
      </c>
      <c r="S258" s="252">
        <v>414953</v>
      </c>
      <c r="T258" s="252">
        <v>268090</v>
      </c>
      <c r="U258" s="252">
        <v>146863</v>
      </c>
      <c r="V258" s="34"/>
    </row>
    <row r="259" spans="1:22" ht="27.9" customHeight="1" x14ac:dyDescent="0.25">
      <c r="A259" s="23"/>
      <c r="B259" s="167" t="s">
        <v>54</v>
      </c>
      <c r="C259" s="207" t="s">
        <v>16</v>
      </c>
      <c r="D259" s="252">
        <v>312054</v>
      </c>
      <c r="E259" s="252">
        <v>287936</v>
      </c>
      <c r="F259" s="252">
        <v>24118</v>
      </c>
      <c r="G259" s="253">
        <v>102858</v>
      </c>
      <c r="H259" s="252">
        <v>97980</v>
      </c>
      <c r="I259" s="254">
        <v>4878</v>
      </c>
      <c r="J259" s="252">
        <v>192454</v>
      </c>
      <c r="K259" s="252">
        <v>178276</v>
      </c>
      <c r="L259" s="252">
        <v>14178</v>
      </c>
      <c r="M259" s="253">
        <v>313734</v>
      </c>
      <c r="N259" s="252">
        <v>300420</v>
      </c>
      <c r="O259" s="254">
        <v>13314</v>
      </c>
      <c r="P259" s="252">
        <v>284603</v>
      </c>
      <c r="Q259" s="252">
        <v>233476</v>
      </c>
      <c r="R259" s="252">
        <v>51127</v>
      </c>
      <c r="S259" s="252">
        <v>429217</v>
      </c>
      <c r="T259" s="252">
        <v>263210</v>
      </c>
      <c r="U259" s="252">
        <v>166007</v>
      </c>
      <c r="V259" s="34"/>
    </row>
    <row r="260" spans="1:22" ht="27.9" customHeight="1" x14ac:dyDescent="0.25">
      <c r="A260" s="23"/>
      <c r="B260" s="167"/>
      <c r="C260" s="207" t="s">
        <v>17</v>
      </c>
      <c r="D260" s="252">
        <v>361231</v>
      </c>
      <c r="E260" s="252">
        <v>291080</v>
      </c>
      <c r="F260" s="252">
        <v>70151</v>
      </c>
      <c r="G260" s="253">
        <v>97067</v>
      </c>
      <c r="H260" s="252">
        <v>92707</v>
      </c>
      <c r="I260" s="254">
        <v>4360</v>
      </c>
      <c r="J260" s="252">
        <v>213773</v>
      </c>
      <c r="K260" s="252">
        <v>213773</v>
      </c>
      <c r="L260" s="252">
        <v>0</v>
      </c>
      <c r="M260" s="253">
        <v>316611</v>
      </c>
      <c r="N260" s="252">
        <v>303487</v>
      </c>
      <c r="O260" s="254">
        <v>13124</v>
      </c>
      <c r="P260" s="252">
        <v>240862</v>
      </c>
      <c r="Q260" s="252">
        <v>230304</v>
      </c>
      <c r="R260" s="252">
        <v>10558</v>
      </c>
      <c r="S260" s="252">
        <v>259450</v>
      </c>
      <c r="T260" s="252">
        <v>259295</v>
      </c>
      <c r="U260" s="252">
        <v>155</v>
      </c>
      <c r="V260" s="34"/>
    </row>
    <row r="261" spans="1:22" ht="27.9" customHeight="1" x14ac:dyDescent="0.25">
      <c r="A261" s="23"/>
      <c r="B261" s="167"/>
      <c r="C261" s="207" t="s">
        <v>18</v>
      </c>
      <c r="D261" s="252">
        <v>299124</v>
      </c>
      <c r="E261" s="252">
        <v>294739</v>
      </c>
      <c r="F261" s="252">
        <v>4385</v>
      </c>
      <c r="G261" s="253">
        <v>84697</v>
      </c>
      <c r="H261" s="252">
        <v>84697</v>
      </c>
      <c r="I261" s="254">
        <v>0</v>
      </c>
      <c r="J261" s="252">
        <v>201824</v>
      </c>
      <c r="K261" s="252">
        <v>201824</v>
      </c>
      <c r="L261" s="252">
        <v>0</v>
      </c>
      <c r="M261" s="253">
        <v>310495</v>
      </c>
      <c r="N261" s="252">
        <v>310495</v>
      </c>
      <c r="O261" s="254">
        <v>0</v>
      </c>
      <c r="P261" s="252">
        <v>229702</v>
      </c>
      <c r="Q261" s="252">
        <v>229342</v>
      </c>
      <c r="R261" s="252">
        <v>360</v>
      </c>
      <c r="S261" s="252">
        <v>255592</v>
      </c>
      <c r="T261" s="252">
        <v>255546</v>
      </c>
      <c r="U261" s="252">
        <v>46</v>
      </c>
      <c r="V261" s="34"/>
    </row>
    <row r="262" spans="1:22" ht="27.9" customHeight="1" x14ac:dyDescent="0.25">
      <c r="A262" s="23"/>
      <c r="B262" s="167"/>
      <c r="C262" s="207" t="s">
        <v>19</v>
      </c>
      <c r="D262" s="252">
        <v>288718</v>
      </c>
      <c r="E262" s="252">
        <v>287387</v>
      </c>
      <c r="F262" s="252">
        <v>1331</v>
      </c>
      <c r="G262" s="253">
        <v>92706</v>
      </c>
      <c r="H262" s="252">
        <v>92696</v>
      </c>
      <c r="I262" s="254">
        <v>10</v>
      </c>
      <c r="J262" s="252">
        <v>185453</v>
      </c>
      <c r="K262" s="252">
        <v>185453</v>
      </c>
      <c r="L262" s="252">
        <v>0</v>
      </c>
      <c r="M262" s="253">
        <v>288837</v>
      </c>
      <c r="N262" s="252">
        <v>288837</v>
      </c>
      <c r="O262" s="254">
        <v>0</v>
      </c>
      <c r="P262" s="252">
        <v>234501</v>
      </c>
      <c r="Q262" s="252">
        <v>233259</v>
      </c>
      <c r="R262" s="252">
        <v>1242</v>
      </c>
      <c r="S262" s="252">
        <v>272071</v>
      </c>
      <c r="T262" s="252">
        <v>263705</v>
      </c>
      <c r="U262" s="252">
        <v>8366</v>
      </c>
      <c r="V262" s="34"/>
    </row>
    <row r="263" spans="1:22" ht="27.9" customHeight="1" x14ac:dyDescent="0.25">
      <c r="A263" s="23"/>
      <c r="B263" s="167"/>
      <c r="C263" s="207" t="s">
        <v>20</v>
      </c>
      <c r="D263" s="252">
        <v>303650</v>
      </c>
      <c r="E263" s="252">
        <v>285754</v>
      </c>
      <c r="F263" s="252">
        <v>17896</v>
      </c>
      <c r="G263" s="253">
        <v>87966</v>
      </c>
      <c r="H263" s="252">
        <v>87481</v>
      </c>
      <c r="I263" s="254">
        <v>485</v>
      </c>
      <c r="J263" s="252">
        <v>183276</v>
      </c>
      <c r="K263" s="252">
        <v>183276</v>
      </c>
      <c r="L263" s="252">
        <v>0</v>
      </c>
      <c r="M263" s="253">
        <v>403878</v>
      </c>
      <c r="N263" s="252">
        <v>317069</v>
      </c>
      <c r="O263" s="254">
        <v>86809</v>
      </c>
      <c r="P263" s="252">
        <v>234325</v>
      </c>
      <c r="Q263" s="252">
        <v>234090</v>
      </c>
      <c r="R263" s="252">
        <v>235</v>
      </c>
      <c r="S263" s="252">
        <v>268832</v>
      </c>
      <c r="T263" s="252">
        <v>268723</v>
      </c>
      <c r="U263" s="252">
        <v>109</v>
      </c>
      <c r="V263" s="34"/>
    </row>
    <row r="264" spans="1:22" ht="27.9" customHeight="1" x14ac:dyDescent="0.25">
      <c r="A264" s="23"/>
      <c r="B264" s="167"/>
      <c r="C264" s="208" t="s">
        <v>21</v>
      </c>
      <c r="D264" s="252">
        <v>624446</v>
      </c>
      <c r="E264" s="252">
        <v>288513</v>
      </c>
      <c r="F264" s="252">
        <v>335933</v>
      </c>
      <c r="G264" s="253">
        <v>101164</v>
      </c>
      <c r="H264" s="252">
        <v>88854</v>
      </c>
      <c r="I264" s="254">
        <v>12310</v>
      </c>
      <c r="J264" s="252">
        <v>295359</v>
      </c>
      <c r="K264" s="252">
        <v>168972</v>
      </c>
      <c r="L264" s="252">
        <v>126387</v>
      </c>
      <c r="M264" s="253">
        <v>832981</v>
      </c>
      <c r="N264" s="252">
        <v>318118</v>
      </c>
      <c r="O264" s="254">
        <v>514863</v>
      </c>
      <c r="P264" s="252">
        <v>468750</v>
      </c>
      <c r="Q264" s="252">
        <v>237510</v>
      </c>
      <c r="R264" s="252">
        <v>231240</v>
      </c>
      <c r="S264" s="252">
        <v>709086</v>
      </c>
      <c r="T264" s="252">
        <v>265616</v>
      </c>
      <c r="U264" s="252">
        <v>443470</v>
      </c>
      <c r="V264" s="34"/>
    </row>
    <row r="265" spans="1:22" ht="27.9" customHeight="1" x14ac:dyDescent="0.2">
      <c r="A265" s="23"/>
      <c r="B265" s="475" t="s">
        <v>52</v>
      </c>
      <c r="C265" s="209">
        <f>C247</f>
        <v>43101</v>
      </c>
      <c r="D265" s="227">
        <v>412898</v>
      </c>
      <c r="E265" s="231">
        <v>329816</v>
      </c>
      <c r="F265" s="232">
        <v>83082</v>
      </c>
      <c r="G265" s="230">
        <v>126191</v>
      </c>
      <c r="H265" s="231">
        <v>122547</v>
      </c>
      <c r="I265" s="231">
        <v>3644</v>
      </c>
      <c r="J265" s="227">
        <v>259978</v>
      </c>
      <c r="K265" s="231">
        <v>220544</v>
      </c>
      <c r="L265" s="232">
        <v>39434</v>
      </c>
      <c r="M265" s="230">
        <v>468740</v>
      </c>
      <c r="N265" s="231">
        <v>364241</v>
      </c>
      <c r="O265" s="231">
        <v>104499</v>
      </c>
      <c r="P265" s="227">
        <v>391674</v>
      </c>
      <c r="Q265" s="231">
        <v>332669</v>
      </c>
      <c r="R265" s="232">
        <v>59005</v>
      </c>
      <c r="S265" s="227">
        <v>366963</v>
      </c>
      <c r="T265" s="231">
        <v>279597</v>
      </c>
      <c r="U265" s="232">
        <v>87366</v>
      </c>
    </row>
    <row r="266" spans="1:22" ht="27.9" customHeight="1" x14ac:dyDescent="0.2">
      <c r="A266" s="23"/>
      <c r="B266" s="476"/>
      <c r="C266" s="210" t="str">
        <f>C248</f>
        <v>令和元年</v>
      </c>
      <c r="D266" s="220">
        <v>416110</v>
      </c>
      <c r="E266" s="216">
        <v>353557</v>
      </c>
      <c r="F266" s="219">
        <v>62553</v>
      </c>
      <c r="G266" s="234">
        <v>134922</v>
      </c>
      <c r="H266" s="216">
        <v>126301</v>
      </c>
      <c r="I266" s="216">
        <v>8621</v>
      </c>
      <c r="J266" s="220">
        <v>205955</v>
      </c>
      <c r="K266" s="216">
        <v>183768</v>
      </c>
      <c r="L266" s="219">
        <v>22187</v>
      </c>
      <c r="M266" s="234">
        <v>391479</v>
      </c>
      <c r="N266" s="216">
        <v>312391</v>
      </c>
      <c r="O266" s="216">
        <v>79088</v>
      </c>
      <c r="P266" s="220">
        <v>382534</v>
      </c>
      <c r="Q266" s="216">
        <v>326904</v>
      </c>
      <c r="R266" s="219">
        <v>55630</v>
      </c>
      <c r="S266" s="220">
        <v>459475</v>
      </c>
      <c r="T266" s="216">
        <v>350378</v>
      </c>
      <c r="U266" s="219">
        <v>109097</v>
      </c>
    </row>
    <row r="267" spans="1:22" ht="27.9" customHeight="1" x14ac:dyDescent="0.2">
      <c r="A267" s="23"/>
      <c r="B267" s="476"/>
      <c r="C267" s="210">
        <f t="shared" ref="C267:C269" si="12">C249</f>
        <v>43831</v>
      </c>
      <c r="D267" s="215">
        <v>378954</v>
      </c>
      <c r="E267" s="216">
        <v>301385</v>
      </c>
      <c r="F267" s="219">
        <v>77569</v>
      </c>
      <c r="G267" s="218">
        <v>136322</v>
      </c>
      <c r="H267" s="216">
        <v>130175</v>
      </c>
      <c r="I267" s="216">
        <v>6147</v>
      </c>
      <c r="J267" s="215">
        <v>221155</v>
      </c>
      <c r="K267" s="216">
        <v>207564</v>
      </c>
      <c r="L267" s="219">
        <v>13591</v>
      </c>
      <c r="M267" s="218">
        <v>396259</v>
      </c>
      <c r="N267" s="216">
        <v>326860</v>
      </c>
      <c r="O267" s="216">
        <v>69399</v>
      </c>
      <c r="P267" s="215">
        <v>400628</v>
      </c>
      <c r="Q267" s="216">
        <v>336920</v>
      </c>
      <c r="R267" s="219">
        <v>63708</v>
      </c>
      <c r="S267" s="215">
        <v>381752</v>
      </c>
      <c r="T267" s="216">
        <v>312431</v>
      </c>
      <c r="U267" s="219">
        <v>69321</v>
      </c>
    </row>
    <row r="268" spans="1:22" ht="27.9" customHeight="1" x14ac:dyDescent="0.2">
      <c r="A268" s="23"/>
      <c r="B268" s="476"/>
      <c r="C268" s="210">
        <f t="shared" si="12"/>
        <v>44197</v>
      </c>
      <c r="D268" s="215">
        <v>396501</v>
      </c>
      <c r="E268" s="216">
        <v>324724</v>
      </c>
      <c r="F268" s="219">
        <v>71777</v>
      </c>
      <c r="G268" s="218">
        <v>143729</v>
      </c>
      <c r="H268" s="216">
        <v>140035</v>
      </c>
      <c r="I268" s="216">
        <v>3694</v>
      </c>
      <c r="J268" s="215">
        <v>260689</v>
      </c>
      <c r="K268" s="216">
        <v>243965</v>
      </c>
      <c r="L268" s="219">
        <v>16724</v>
      </c>
      <c r="M268" s="218">
        <v>442511</v>
      </c>
      <c r="N268" s="216">
        <v>347991</v>
      </c>
      <c r="O268" s="216">
        <v>94520</v>
      </c>
      <c r="P268" s="215">
        <v>359901</v>
      </c>
      <c r="Q268" s="216">
        <v>308869</v>
      </c>
      <c r="R268" s="219">
        <v>51032</v>
      </c>
      <c r="S268" s="215">
        <v>400125</v>
      </c>
      <c r="T268" s="216">
        <v>310230</v>
      </c>
      <c r="U268" s="219">
        <v>89895</v>
      </c>
    </row>
    <row r="269" spans="1:22" ht="27.9" customHeight="1" x14ac:dyDescent="0.2">
      <c r="A269" s="23"/>
      <c r="B269" s="476"/>
      <c r="C269" s="210">
        <f t="shared" si="12"/>
        <v>44562</v>
      </c>
      <c r="D269" s="215">
        <v>399749</v>
      </c>
      <c r="E269" s="216">
        <v>329175</v>
      </c>
      <c r="F269" s="219">
        <v>70574</v>
      </c>
      <c r="G269" s="218">
        <v>154812</v>
      </c>
      <c r="H269" s="216">
        <v>150647</v>
      </c>
      <c r="I269" s="216">
        <v>4165</v>
      </c>
      <c r="J269" s="215">
        <v>210127</v>
      </c>
      <c r="K269" s="216">
        <v>187659</v>
      </c>
      <c r="L269" s="219">
        <v>22468</v>
      </c>
      <c r="M269" s="218">
        <v>417170</v>
      </c>
      <c r="N269" s="216">
        <v>323498</v>
      </c>
      <c r="O269" s="216">
        <v>93672</v>
      </c>
      <c r="P269" s="215">
        <v>383907</v>
      </c>
      <c r="Q269" s="216">
        <v>323342</v>
      </c>
      <c r="R269" s="219">
        <v>60565</v>
      </c>
      <c r="S269" s="215">
        <v>388703</v>
      </c>
      <c r="T269" s="216">
        <v>303926</v>
      </c>
      <c r="U269" s="219">
        <v>84777</v>
      </c>
    </row>
    <row r="270" spans="1:22" ht="27.9" customHeight="1" x14ac:dyDescent="0.25">
      <c r="A270" s="23"/>
      <c r="B270" s="476"/>
      <c r="C270" s="211">
        <f>C252</f>
        <v>44927</v>
      </c>
      <c r="D270" s="235">
        <v>401892</v>
      </c>
      <c r="E270" s="236">
        <v>329656</v>
      </c>
      <c r="F270" s="239">
        <v>72236</v>
      </c>
      <c r="G270" s="242">
        <v>126865</v>
      </c>
      <c r="H270" s="236">
        <v>121509</v>
      </c>
      <c r="I270" s="236">
        <v>5356</v>
      </c>
      <c r="J270" s="235">
        <v>227611</v>
      </c>
      <c r="K270" s="236">
        <v>197684</v>
      </c>
      <c r="L270" s="239">
        <v>29927</v>
      </c>
      <c r="M270" s="242">
        <v>433412</v>
      </c>
      <c r="N270" s="236">
        <v>334411</v>
      </c>
      <c r="O270" s="236">
        <v>99001</v>
      </c>
      <c r="P270" s="235">
        <v>359041</v>
      </c>
      <c r="Q270" s="236">
        <v>309624</v>
      </c>
      <c r="R270" s="239">
        <v>49417</v>
      </c>
      <c r="S270" s="235">
        <v>379067</v>
      </c>
      <c r="T270" s="236">
        <v>295249</v>
      </c>
      <c r="U270" s="239">
        <v>83818</v>
      </c>
      <c r="V270" s="34"/>
    </row>
    <row r="271" spans="1:22" ht="27.9" customHeight="1" x14ac:dyDescent="0.25">
      <c r="A271" s="23"/>
      <c r="B271" s="476"/>
      <c r="C271" s="200">
        <f>$A$4</f>
        <v>5</v>
      </c>
      <c r="D271" s="252">
        <v>319624</v>
      </c>
      <c r="E271" s="252">
        <v>318844</v>
      </c>
      <c r="F271" s="252">
        <v>780</v>
      </c>
      <c r="G271" s="253">
        <v>117413</v>
      </c>
      <c r="H271" s="252">
        <v>112914</v>
      </c>
      <c r="I271" s="254">
        <v>4499</v>
      </c>
      <c r="J271" s="252">
        <v>180035</v>
      </c>
      <c r="K271" s="252">
        <v>179609</v>
      </c>
      <c r="L271" s="252">
        <v>426</v>
      </c>
      <c r="M271" s="253">
        <v>298267</v>
      </c>
      <c r="N271" s="252">
        <v>298211</v>
      </c>
      <c r="O271" s="254">
        <v>56</v>
      </c>
      <c r="P271" s="252">
        <v>310286</v>
      </c>
      <c r="Q271" s="252">
        <v>310018</v>
      </c>
      <c r="R271" s="252">
        <v>268</v>
      </c>
      <c r="S271" s="252">
        <v>303352</v>
      </c>
      <c r="T271" s="252">
        <v>287272</v>
      </c>
      <c r="U271" s="252">
        <v>16080</v>
      </c>
      <c r="V271" s="34"/>
    </row>
    <row r="272" spans="1:22" ht="27.9" customHeight="1" x14ac:dyDescent="0.25">
      <c r="A272" s="23"/>
      <c r="B272" s="476"/>
      <c r="C272" s="207" t="s">
        <v>11</v>
      </c>
      <c r="D272" s="252">
        <v>329867</v>
      </c>
      <c r="E272" s="252">
        <v>328552</v>
      </c>
      <c r="F272" s="252">
        <v>1315</v>
      </c>
      <c r="G272" s="253">
        <v>94899</v>
      </c>
      <c r="H272" s="252">
        <v>94899</v>
      </c>
      <c r="I272" s="254">
        <v>0</v>
      </c>
      <c r="J272" s="252">
        <v>174674</v>
      </c>
      <c r="K272" s="252">
        <v>174674</v>
      </c>
      <c r="L272" s="252">
        <v>0</v>
      </c>
      <c r="M272" s="253">
        <v>307560</v>
      </c>
      <c r="N272" s="252">
        <v>307496</v>
      </c>
      <c r="O272" s="254">
        <v>64</v>
      </c>
      <c r="P272" s="252">
        <v>308510</v>
      </c>
      <c r="Q272" s="252">
        <v>307217</v>
      </c>
      <c r="R272" s="252">
        <v>1293</v>
      </c>
      <c r="S272" s="252">
        <v>307289</v>
      </c>
      <c r="T272" s="252">
        <v>287687</v>
      </c>
      <c r="U272" s="252">
        <v>19602</v>
      </c>
      <c r="V272" s="34"/>
    </row>
    <row r="273" spans="1:22" ht="27.9" customHeight="1" x14ac:dyDescent="0.25">
      <c r="A273" s="23"/>
      <c r="B273" s="476"/>
      <c r="C273" s="207" t="s">
        <v>12</v>
      </c>
      <c r="D273" s="252">
        <v>338076</v>
      </c>
      <c r="E273" s="252">
        <v>337328</v>
      </c>
      <c r="F273" s="252">
        <v>748</v>
      </c>
      <c r="G273" s="253">
        <v>131047</v>
      </c>
      <c r="H273" s="252">
        <v>125442</v>
      </c>
      <c r="I273" s="254">
        <v>5605</v>
      </c>
      <c r="J273" s="252">
        <v>177134</v>
      </c>
      <c r="K273" s="252">
        <v>177134</v>
      </c>
      <c r="L273" s="252">
        <v>0</v>
      </c>
      <c r="M273" s="253">
        <v>318057</v>
      </c>
      <c r="N273" s="252">
        <v>317841</v>
      </c>
      <c r="O273" s="254">
        <v>216</v>
      </c>
      <c r="P273" s="252">
        <v>302065</v>
      </c>
      <c r="Q273" s="252">
        <v>301708</v>
      </c>
      <c r="R273" s="252">
        <v>357</v>
      </c>
      <c r="S273" s="252">
        <v>296759</v>
      </c>
      <c r="T273" s="252">
        <v>296717</v>
      </c>
      <c r="U273" s="252">
        <v>42</v>
      </c>
      <c r="V273" s="34"/>
    </row>
    <row r="274" spans="1:22" ht="27.9" customHeight="1" x14ac:dyDescent="0.25">
      <c r="A274" s="23"/>
      <c r="B274" s="476"/>
      <c r="C274" s="207" t="s">
        <v>13</v>
      </c>
      <c r="D274" s="252">
        <v>366707</v>
      </c>
      <c r="E274" s="252">
        <v>337038</v>
      </c>
      <c r="F274" s="252">
        <v>29669</v>
      </c>
      <c r="G274" s="253">
        <v>137985</v>
      </c>
      <c r="H274" s="252">
        <v>135014</v>
      </c>
      <c r="I274" s="254">
        <v>2971</v>
      </c>
      <c r="J274" s="252">
        <v>188221</v>
      </c>
      <c r="K274" s="252">
        <v>188221</v>
      </c>
      <c r="L274" s="252">
        <v>0</v>
      </c>
      <c r="M274" s="253">
        <v>332956</v>
      </c>
      <c r="N274" s="252">
        <v>332956</v>
      </c>
      <c r="O274" s="254">
        <v>0</v>
      </c>
      <c r="P274" s="252">
        <v>330024</v>
      </c>
      <c r="Q274" s="252">
        <v>328866</v>
      </c>
      <c r="R274" s="252">
        <v>1158</v>
      </c>
      <c r="S274" s="252">
        <v>299724</v>
      </c>
      <c r="T274" s="252">
        <v>298813</v>
      </c>
      <c r="U274" s="252">
        <v>911</v>
      </c>
      <c r="V274" s="34"/>
    </row>
    <row r="275" spans="1:22" ht="27.9" customHeight="1" x14ac:dyDescent="0.25">
      <c r="A275" s="23"/>
      <c r="B275" s="476"/>
      <c r="C275" s="207" t="s">
        <v>14</v>
      </c>
      <c r="D275" s="252">
        <v>332383</v>
      </c>
      <c r="E275" s="252">
        <v>331155</v>
      </c>
      <c r="F275" s="252">
        <v>1228</v>
      </c>
      <c r="G275" s="253">
        <v>146959</v>
      </c>
      <c r="H275" s="252">
        <v>144596</v>
      </c>
      <c r="I275" s="254">
        <v>2363</v>
      </c>
      <c r="J275" s="252">
        <v>202851</v>
      </c>
      <c r="K275" s="252">
        <v>197363</v>
      </c>
      <c r="L275" s="252">
        <v>5488</v>
      </c>
      <c r="M275" s="253">
        <v>332048</v>
      </c>
      <c r="N275" s="252">
        <v>330897</v>
      </c>
      <c r="O275" s="254">
        <v>1151</v>
      </c>
      <c r="P275" s="252">
        <v>308224</v>
      </c>
      <c r="Q275" s="252">
        <v>304858</v>
      </c>
      <c r="R275" s="252">
        <v>3366</v>
      </c>
      <c r="S275" s="252">
        <v>289207</v>
      </c>
      <c r="T275" s="252">
        <v>283095</v>
      </c>
      <c r="U275" s="252">
        <v>6112</v>
      </c>
      <c r="V275" s="34"/>
    </row>
    <row r="276" spans="1:22" ht="27.9" customHeight="1" x14ac:dyDescent="0.25">
      <c r="A276" s="23"/>
      <c r="B276" s="476"/>
      <c r="C276" s="207" t="s">
        <v>15</v>
      </c>
      <c r="D276" s="252">
        <v>595170</v>
      </c>
      <c r="E276" s="252">
        <v>327955</v>
      </c>
      <c r="F276" s="252">
        <v>267215</v>
      </c>
      <c r="G276" s="253">
        <v>135483</v>
      </c>
      <c r="H276" s="252">
        <v>134911</v>
      </c>
      <c r="I276" s="254">
        <v>572</v>
      </c>
      <c r="J276" s="252">
        <v>435642</v>
      </c>
      <c r="K276" s="252">
        <v>230557</v>
      </c>
      <c r="L276" s="252">
        <v>205085</v>
      </c>
      <c r="M276" s="253">
        <v>776479</v>
      </c>
      <c r="N276" s="252">
        <v>315145</v>
      </c>
      <c r="O276" s="254">
        <v>461334</v>
      </c>
      <c r="P276" s="252">
        <v>543150</v>
      </c>
      <c r="Q276" s="252">
        <v>311211</v>
      </c>
      <c r="R276" s="252">
        <v>231939</v>
      </c>
      <c r="S276" s="252">
        <v>493596</v>
      </c>
      <c r="T276" s="252">
        <v>303777</v>
      </c>
      <c r="U276" s="252">
        <v>189819</v>
      </c>
      <c r="V276" s="34"/>
    </row>
    <row r="277" spans="1:22" ht="27.9" customHeight="1" x14ac:dyDescent="0.25">
      <c r="A277" s="23"/>
      <c r="B277" s="476"/>
      <c r="C277" s="207" t="s">
        <v>16</v>
      </c>
      <c r="D277" s="252">
        <v>340268</v>
      </c>
      <c r="E277" s="252">
        <v>322209</v>
      </c>
      <c r="F277" s="252">
        <v>18059</v>
      </c>
      <c r="G277" s="253">
        <v>135804</v>
      </c>
      <c r="H277" s="252">
        <v>127348</v>
      </c>
      <c r="I277" s="254">
        <v>8456</v>
      </c>
      <c r="J277" s="252">
        <v>197301</v>
      </c>
      <c r="K277" s="252">
        <v>183535</v>
      </c>
      <c r="L277" s="252">
        <v>13766</v>
      </c>
      <c r="M277" s="253">
        <v>358271</v>
      </c>
      <c r="N277" s="252">
        <v>341391</v>
      </c>
      <c r="O277" s="254">
        <v>16880</v>
      </c>
      <c r="P277" s="252">
        <v>370054</v>
      </c>
      <c r="Q277" s="252">
        <v>315372</v>
      </c>
      <c r="R277" s="252">
        <v>54682</v>
      </c>
      <c r="S277" s="252">
        <v>498230</v>
      </c>
      <c r="T277" s="252">
        <v>294455</v>
      </c>
      <c r="U277" s="252">
        <v>203775</v>
      </c>
      <c r="V277" s="34"/>
    </row>
    <row r="278" spans="1:22" ht="27.9" customHeight="1" x14ac:dyDescent="0.25">
      <c r="A278" s="23"/>
      <c r="B278" s="476"/>
      <c r="C278" s="207" t="s">
        <v>17</v>
      </c>
      <c r="D278" s="252">
        <v>439980</v>
      </c>
      <c r="E278" s="252">
        <v>334988</v>
      </c>
      <c r="F278" s="252">
        <v>104992</v>
      </c>
      <c r="G278" s="253">
        <v>134300</v>
      </c>
      <c r="H278" s="252">
        <v>124672</v>
      </c>
      <c r="I278" s="254">
        <v>9628</v>
      </c>
      <c r="J278" s="252">
        <v>241282</v>
      </c>
      <c r="K278" s="252">
        <v>241282</v>
      </c>
      <c r="L278" s="252">
        <v>0</v>
      </c>
      <c r="M278" s="253">
        <v>347451</v>
      </c>
      <c r="N278" s="252">
        <v>344951</v>
      </c>
      <c r="O278" s="254">
        <v>2500</v>
      </c>
      <c r="P278" s="252">
        <v>319433</v>
      </c>
      <c r="Q278" s="252">
        <v>311142</v>
      </c>
      <c r="R278" s="252">
        <v>8291</v>
      </c>
      <c r="S278" s="252">
        <v>294679</v>
      </c>
      <c r="T278" s="252">
        <v>294468</v>
      </c>
      <c r="U278" s="252">
        <v>211</v>
      </c>
      <c r="V278" s="34"/>
    </row>
    <row r="279" spans="1:22" ht="27.9" customHeight="1" x14ac:dyDescent="0.25">
      <c r="A279" s="23"/>
      <c r="B279" s="476"/>
      <c r="C279" s="207" t="s">
        <v>18</v>
      </c>
      <c r="D279" s="252">
        <v>339951</v>
      </c>
      <c r="E279" s="252">
        <v>339412</v>
      </c>
      <c r="F279" s="252">
        <v>539</v>
      </c>
      <c r="G279" s="253">
        <v>109166</v>
      </c>
      <c r="H279" s="252">
        <v>109166</v>
      </c>
      <c r="I279" s="254">
        <v>0</v>
      </c>
      <c r="J279" s="252">
        <v>234931</v>
      </c>
      <c r="K279" s="252">
        <v>234931</v>
      </c>
      <c r="L279" s="252">
        <v>0</v>
      </c>
      <c r="M279" s="253">
        <v>357732</v>
      </c>
      <c r="N279" s="252">
        <v>357732</v>
      </c>
      <c r="O279" s="254">
        <v>0</v>
      </c>
      <c r="P279" s="252">
        <v>307364</v>
      </c>
      <c r="Q279" s="252">
        <v>307352</v>
      </c>
      <c r="R279" s="252">
        <v>12</v>
      </c>
      <c r="S279" s="252">
        <v>288855</v>
      </c>
      <c r="T279" s="252">
        <v>288785</v>
      </c>
      <c r="U279" s="252">
        <v>70</v>
      </c>
      <c r="V279" s="34"/>
    </row>
    <row r="280" spans="1:22" ht="27.9" customHeight="1" x14ac:dyDescent="0.25">
      <c r="A280" s="23"/>
      <c r="B280" s="476"/>
      <c r="C280" s="207" t="s">
        <v>19</v>
      </c>
      <c r="D280" s="252">
        <v>324369</v>
      </c>
      <c r="E280" s="252">
        <v>323744</v>
      </c>
      <c r="F280" s="252">
        <v>625</v>
      </c>
      <c r="G280" s="253">
        <v>125591</v>
      </c>
      <c r="H280" s="252">
        <v>125564</v>
      </c>
      <c r="I280" s="254">
        <v>27</v>
      </c>
      <c r="J280" s="252">
        <v>197608</v>
      </c>
      <c r="K280" s="252">
        <v>197608</v>
      </c>
      <c r="L280" s="252">
        <v>0</v>
      </c>
      <c r="M280" s="253">
        <v>338016</v>
      </c>
      <c r="N280" s="252">
        <v>338016</v>
      </c>
      <c r="O280" s="254">
        <v>0</v>
      </c>
      <c r="P280" s="252">
        <v>305584</v>
      </c>
      <c r="Q280" s="252">
        <v>305260</v>
      </c>
      <c r="R280" s="252">
        <v>324</v>
      </c>
      <c r="S280" s="252">
        <v>308954</v>
      </c>
      <c r="T280" s="252">
        <v>300230</v>
      </c>
      <c r="U280" s="252">
        <v>8724</v>
      </c>
      <c r="V280" s="34"/>
    </row>
    <row r="281" spans="1:22" ht="27.9" customHeight="1" x14ac:dyDescent="0.25">
      <c r="A281" s="23"/>
      <c r="B281" s="476"/>
      <c r="C281" s="207" t="s">
        <v>20</v>
      </c>
      <c r="D281" s="252">
        <v>339192</v>
      </c>
      <c r="E281" s="252">
        <v>326563</v>
      </c>
      <c r="F281" s="252">
        <v>12629</v>
      </c>
      <c r="G281" s="253">
        <v>113039</v>
      </c>
      <c r="H281" s="252">
        <v>112123</v>
      </c>
      <c r="I281" s="254">
        <v>916</v>
      </c>
      <c r="J281" s="252">
        <v>196725</v>
      </c>
      <c r="K281" s="252">
        <v>196725</v>
      </c>
      <c r="L281" s="252">
        <v>0</v>
      </c>
      <c r="M281" s="253">
        <v>466377</v>
      </c>
      <c r="N281" s="252">
        <v>363609</v>
      </c>
      <c r="O281" s="254">
        <v>102768</v>
      </c>
      <c r="P281" s="252">
        <v>303392</v>
      </c>
      <c r="Q281" s="252">
        <v>303371</v>
      </c>
      <c r="R281" s="252">
        <v>21</v>
      </c>
      <c r="S281" s="252">
        <v>304421</v>
      </c>
      <c r="T281" s="252">
        <v>304357</v>
      </c>
      <c r="U281" s="252">
        <v>64</v>
      </c>
      <c r="V281" s="34"/>
    </row>
    <row r="282" spans="1:22" ht="27.9" customHeight="1" x14ac:dyDescent="0.25">
      <c r="A282" s="23"/>
      <c r="B282" s="477"/>
      <c r="C282" s="208" t="s">
        <v>21</v>
      </c>
      <c r="D282" s="257">
        <v>750824</v>
      </c>
      <c r="E282" s="257">
        <v>326615</v>
      </c>
      <c r="F282" s="257">
        <v>424209</v>
      </c>
      <c r="G282" s="258">
        <v>142017</v>
      </c>
      <c r="H282" s="257">
        <v>114117</v>
      </c>
      <c r="I282" s="259">
        <v>27900</v>
      </c>
      <c r="J282" s="257">
        <v>335123</v>
      </c>
      <c r="K282" s="257">
        <v>181174</v>
      </c>
      <c r="L282" s="257">
        <v>153949</v>
      </c>
      <c r="M282" s="258">
        <v>952014</v>
      </c>
      <c r="N282" s="257">
        <v>369024</v>
      </c>
      <c r="O282" s="259">
        <v>582990</v>
      </c>
      <c r="P282" s="257">
        <v>604683</v>
      </c>
      <c r="Q282" s="257">
        <v>309509</v>
      </c>
      <c r="R282" s="257">
        <v>295174</v>
      </c>
      <c r="S282" s="257">
        <v>837361</v>
      </c>
      <c r="T282" s="257">
        <v>302321</v>
      </c>
      <c r="U282" s="257">
        <v>535040</v>
      </c>
      <c r="V282" s="34"/>
    </row>
    <row r="283" spans="1:22" ht="27.9" customHeight="1" x14ac:dyDescent="0.2">
      <c r="A283" s="23"/>
      <c r="B283" s="475" t="s">
        <v>56</v>
      </c>
      <c r="C283" s="209">
        <f>C265</f>
        <v>43101</v>
      </c>
      <c r="D283" s="215">
        <v>243367</v>
      </c>
      <c r="E283" s="216">
        <v>185131</v>
      </c>
      <c r="F283" s="219">
        <v>58236</v>
      </c>
      <c r="G283" s="218">
        <v>90864</v>
      </c>
      <c r="H283" s="216">
        <v>89548</v>
      </c>
      <c r="I283" s="216">
        <v>1316</v>
      </c>
      <c r="J283" s="215">
        <v>136365</v>
      </c>
      <c r="K283" s="216">
        <v>123451</v>
      </c>
      <c r="L283" s="219">
        <v>12914</v>
      </c>
      <c r="M283" s="218">
        <v>337777</v>
      </c>
      <c r="N283" s="216">
        <v>266526</v>
      </c>
      <c r="O283" s="216">
        <v>71251</v>
      </c>
      <c r="P283" s="215">
        <v>240218</v>
      </c>
      <c r="Q283" s="216">
        <v>204506</v>
      </c>
      <c r="R283" s="219">
        <v>35712</v>
      </c>
      <c r="S283" s="215">
        <v>230700</v>
      </c>
      <c r="T283" s="216">
        <v>183360</v>
      </c>
      <c r="U283" s="219">
        <v>47340</v>
      </c>
    </row>
    <row r="284" spans="1:22" ht="27.9" customHeight="1" x14ac:dyDescent="0.2">
      <c r="A284" s="23"/>
      <c r="B284" s="476"/>
      <c r="C284" s="210" t="str">
        <f>C266</f>
        <v>令和元年</v>
      </c>
      <c r="D284" s="220">
        <v>219857</v>
      </c>
      <c r="E284" s="216">
        <v>170100</v>
      </c>
      <c r="F284" s="219">
        <v>49757</v>
      </c>
      <c r="G284" s="234">
        <v>84205</v>
      </c>
      <c r="H284" s="216">
        <v>82211</v>
      </c>
      <c r="I284" s="216">
        <v>1994</v>
      </c>
      <c r="J284" s="220">
        <v>119186</v>
      </c>
      <c r="K284" s="216">
        <v>111661</v>
      </c>
      <c r="L284" s="219">
        <v>7525</v>
      </c>
      <c r="M284" s="234">
        <v>268085</v>
      </c>
      <c r="N284" s="216">
        <v>214494</v>
      </c>
      <c r="O284" s="216">
        <v>53591</v>
      </c>
      <c r="P284" s="220">
        <v>245761</v>
      </c>
      <c r="Q284" s="216">
        <v>206449</v>
      </c>
      <c r="R284" s="219">
        <v>39312</v>
      </c>
      <c r="S284" s="220">
        <v>278997</v>
      </c>
      <c r="T284" s="216">
        <v>215837</v>
      </c>
      <c r="U284" s="219">
        <v>63160</v>
      </c>
    </row>
    <row r="285" spans="1:22" ht="27.9" customHeight="1" x14ac:dyDescent="0.2">
      <c r="A285" s="23"/>
      <c r="B285" s="476"/>
      <c r="C285" s="210">
        <f t="shared" ref="C285:C287" si="13">C267</f>
        <v>43831</v>
      </c>
      <c r="D285" s="215">
        <v>202433</v>
      </c>
      <c r="E285" s="216">
        <v>169430</v>
      </c>
      <c r="F285" s="219">
        <v>33003</v>
      </c>
      <c r="G285" s="218">
        <v>89451</v>
      </c>
      <c r="H285" s="216">
        <v>87466</v>
      </c>
      <c r="I285" s="216">
        <v>1985</v>
      </c>
      <c r="J285" s="215">
        <v>148158</v>
      </c>
      <c r="K285" s="216">
        <v>139936</v>
      </c>
      <c r="L285" s="219">
        <v>8222</v>
      </c>
      <c r="M285" s="218">
        <v>280491</v>
      </c>
      <c r="N285" s="216">
        <v>227614</v>
      </c>
      <c r="O285" s="216">
        <v>52877</v>
      </c>
      <c r="P285" s="215">
        <v>239710</v>
      </c>
      <c r="Q285" s="216">
        <v>200052</v>
      </c>
      <c r="R285" s="219">
        <v>39658</v>
      </c>
      <c r="S285" s="215">
        <v>238849</v>
      </c>
      <c r="T285" s="216">
        <v>201142</v>
      </c>
      <c r="U285" s="219">
        <v>37707</v>
      </c>
    </row>
    <row r="286" spans="1:22" ht="27.9" customHeight="1" x14ac:dyDescent="0.2">
      <c r="A286" s="23"/>
      <c r="B286" s="476"/>
      <c r="C286" s="210">
        <f t="shared" si="13"/>
        <v>44197</v>
      </c>
      <c r="D286" s="215">
        <v>217227</v>
      </c>
      <c r="E286" s="216">
        <v>185871</v>
      </c>
      <c r="F286" s="219">
        <v>31356</v>
      </c>
      <c r="G286" s="218">
        <v>89627</v>
      </c>
      <c r="H286" s="216">
        <v>87951</v>
      </c>
      <c r="I286" s="216">
        <v>1676</v>
      </c>
      <c r="J286" s="215">
        <v>167155</v>
      </c>
      <c r="K286" s="216">
        <v>158938</v>
      </c>
      <c r="L286" s="219">
        <v>8217</v>
      </c>
      <c r="M286" s="218">
        <v>292998</v>
      </c>
      <c r="N286" s="216">
        <v>225305</v>
      </c>
      <c r="O286" s="216">
        <v>67693</v>
      </c>
      <c r="P286" s="215">
        <v>226093</v>
      </c>
      <c r="Q286" s="216">
        <v>194295</v>
      </c>
      <c r="R286" s="219">
        <v>31798</v>
      </c>
      <c r="S286" s="215">
        <v>235930</v>
      </c>
      <c r="T286" s="216">
        <v>188071</v>
      </c>
      <c r="U286" s="219">
        <v>47859</v>
      </c>
    </row>
    <row r="287" spans="1:22" ht="27.9" customHeight="1" x14ac:dyDescent="0.2">
      <c r="A287" s="23"/>
      <c r="B287" s="476"/>
      <c r="C287" s="210">
        <f t="shared" si="13"/>
        <v>44562</v>
      </c>
      <c r="D287" s="215">
        <v>236990</v>
      </c>
      <c r="E287" s="216">
        <v>199604</v>
      </c>
      <c r="F287" s="219">
        <v>37386</v>
      </c>
      <c r="G287" s="218">
        <v>93758</v>
      </c>
      <c r="H287" s="216">
        <v>91733</v>
      </c>
      <c r="I287" s="216">
        <v>2025</v>
      </c>
      <c r="J287" s="215">
        <v>142606</v>
      </c>
      <c r="K287" s="216">
        <v>136334</v>
      </c>
      <c r="L287" s="219">
        <v>6272</v>
      </c>
      <c r="M287" s="218">
        <v>330180</v>
      </c>
      <c r="N287" s="216">
        <v>252754</v>
      </c>
      <c r="O287" s="216">
        <v>77426</v>
      </c>
      <c r="P287" s="215">
        <v>232198</v>
      </c>
      <c r="Q287" s="216">
        <v>199283</v>
      </c>
      <c r="R287" s="219">
        <v>32915</v>
      </c>
      <c r="S287" s="215">
        <v>267231</v>
      </c>
      <c r="T287" s="216">
        <v>206981</v>
      </c>
      <c r="U287" s="219">
        <v>60250</v>
      </c>
    </row>
    <row r="288" spans="1:22" ht="27.9" customHeight="1" x14ac:dyDescent="0.25">
      <c r="A288" s="23"/>
      <c r="B288" s="476"/>
      <c r="C288" s="211">
        <f>C270</f>
        <v>44927</v>
      </c>
      <c r="D288" s="215">
        <v>265698</v>
      </c>
      <c r="E288" s="216">
        <v>228400</v>
      </c>
      <c r="F288" s="219">
        <v>37298</v>
      </c>
      <c r="G288" s="218">
        <v>79610</v>
      </c>
      <c r="H288" s="216">
        <v>78583</v>
      </c>
      <c r="I288" s="216">
        <v>1027</v>
      </c>
      <c r="J288" s="215">
        <v>169928</v>
      </c>
      <c r="K288" s="216">
        <v>155199</v>
      </c>
      <c r="L288" s="219">
        <v>14729</v>
      </c>
      <c r="M288" s="218">
        <v>337835</v>
      </c>
      <c r="N288" s="216">
        <v>258242</v>
      </c>
      <c r="O288" s="216">
        <v>79593</v>
      </c>
      <c r="P288" s="215">
        <v>242206</v>
      </c>
      <c r="Q288" s="216">
        <v>206866</v>
      </c>
      <c r="R288" s="219">
        <v>35340</v>
      </c>
      <c r="S288" s="215">
        <v>239505</v>
      </c>
      <c r="T288" s="216">
        <v>199317</v>
      </c>
      <c r="U288" s="219">
        <v>40188</v>
      </c>
      <c r="V288" s="34"/>
    </row>
    <row r="289" spans="1:22" ht="27.9" customHeight="1" x14ac:dyDescent="0.25">
      <c r="A289" s="23"/>
      <c r="B289" s="476"/>
      <c r="C289" s="200">
        <f>$A$4</f>
        <v>5</v>
      </c>
      <c r="D289" s="261">
        <v>195524</v>
      </c>
      <c r="E289" s="261">
        <v>194462</v>
      </c>
      <c r="F289" s="261">
        <v>1062</v>
      </c>
      <c r="G289" s="262">
        <v>87017</v>
      </c>
      <c r="H289" s="261">
        <v>85754</v>
      </c>
      <c r="I289" s="263">
        <v>1263</v>
      </c>
      <c r="J289" s="261">
        <v>145249</v>
      </c>
      <c r="K289" s="261">
        <v>145249</v>
      </c>
      <c r="L289" s="261">
        <v>0</v>
      </c>
      <c r="M289" s="262">
        <v>240919</v>
      </c>
      <c r="N289" s="261">
        <v>240598</v>
      </c>
      <c r="O289" s="263">
        <v>321</v>
      </c>
      <c r="P289" s="261">
        <v>211580</v>
      </c>
      <c r="Q289" s="261">
        <v>209994</v>
      </c>
      <c r="R289" s="261">
        <v>1586</v>
      </c>
      <c r="S289" s="261">
        <v>194798</v>
      </c>
      <c r="T289" s="262">
        <v>190545</v>
      </c>
      <c r="U289" s="261">
        <v>4253</v>
      </c>
      <c r="V289" s="34"/>
    </row>
    <row r="290" spans="1:22" ht="27.9" customHeight="1" x14ac:dyDescent="0.25">
      <c r="A290" s="23"/>
      <c r="B290" s="476"/>
      <c r="C290" s="207" t="s">
        <v>11</v>
      </c>
      <c r="D290" s="252">
        <v>253270</v>
      </c>
      <c r="E290" s="252">
        <v>250266</v>
      </c>
      <c r="F290" s="252">
        <v>3004</v>
      </c>
      <c r="G290" s="253">
        <v>81110</v>
      </c>
      <c r="H290" s="252">
        <v>81110</v>
      </c>
      <c r="I290" s="254">
        <v>0</v>
      </c>
      <c r="J290" s="252">
        <v>140276</v>
      </c>
      <c r="K290" s="252">
        <v>140276</v>
      </c>
      <c r="L290" s="252">
        <v>0</v>
      </c>
      <c r="M290" s="253">
        <v>246808</v>
      </c>
      <c r="N290" s="252">
        <v>246751</v>
      </c>
      <c r="O290" s="254">
        <v>57</v>
      </c>
      <c r="P290" s="252">
        <v>208419</v>
      </c>
      <c r="Q290" s="252">
        <v>206528</v>
      </c>
      <c r="R290" s="252">
        <v>1891</v>
      </c>
      <c r="S290" s="252">
        <v>199937</v>
      </c>
      <c r="T290" s="253">
        <v>182030</v>
      </c>
      <c r="U290" s="252">
        <v>17907</v>
      </c>
      <c r="V290" s="34"/>
    </row>
    <row r="291" spans="1:22" ht="27.9" customHeight="1" x14ac:dyDescent="0.25">
      <c r="A291" s="23"/>
      <c r="B291" s="476"/>
      <c r="C291" s="207" t="s">
        <v>12</v>
      </c>
      <c r="D291" s="252">
        <v>261760</v>
      </c>
      <c r="E291" s="252">
        <v>259902</v>
      </c>
      <c r="F291" s="252">
        <v>1858</v>
      </c>
      <c r="G291" s="253">
        <v>82806</v>
      </c>
      <c r="H291" s="252">
        <v>81949</v>
      </c>
      <c r="I291" s="254">
        <v>857</v>
      </c>
      <c r="J291" s="252">
        <v>157906</v>
      </c>
      <c r="K291" s="252">
        <v>157906</v>
      </c>
      <c r="L291" s="252">
        <v>0</v>
      </c>
      <c r="M291" s="253">
        <v>263620</v>
      </c>
      <c r="N291" s="252">
        <v>241739</v>
      </c>
      <c r="O291" s="254">
        <v>21881</v>
      </c>
      <c r="P291" s="252">
        <v>204765</v>
      </c>
      <c r="Q291" s="252">
        <v>201872</v>
      </c>
      <c r="R291" s="252">
        <v>2893</v>
      </c>
      <c r="S291" s="252">
        <v>191558</v>
      </c>
      <c r="T291" s="253">
        <v>191558</v>
      </c>
      <c r="U291" s="252">
        <v>0</v>
      </c>
      <c r="V291" s="34"/>
    </row>
    <row r="292" spans="1:22" ht="27.9" customHeight="1" x14ac:dyDescent="0.25">
      <c r="A292" s="23"/>
      <c r="B292" s="476"/>
      <c r="C292" s="207" t="s">
        <v>13</v>
      </c>
      <c r="D292" s="252">
        <v>326671</v>
      </c>
      <c r="E292" s="252">
        <v>245648</v>
      </c>
      <c r="F292" s="252">
        <v>81023</v>
      </c>
      <c r="G292" s="253">
        <v>85433</v>
      </c>
      <c r="H292" s="252">
        <v>84571</v>
      </c>
      <c r="I292" s="254">
        <v>862</v>
      </c>
      <c r="J292" s="252">
        <v>144444</v>
      </c>
      <c r="K292" s="252">
        <v>144444</v>
      </c>
      <c r="L292" s="252">
        <v>0</v>
      </c>
      <c r="M292" s="253">
        <v>253103</v>
      </c>
      <c r="N292" s="252">
        <v>253103</v>
      </c>
      <c r="O292" s="254">
        <v>0</v>
      </c>
      <c r="P292" s="252">
        <v>207112</v>
      </c>
      <c r="Q292" s="252">
        <v>204612</v>
      </c>
      <c r="R292" s="252">
        <v>2500</v>
      </c>
      <c r="S292" s="252">
        <v>209411</v>
      </c>
      <c r="T292" s="253">
        <v>208550</v>
      </c>
      <c r="U292" s="252">
        <v>861</v>
      </c>
      <c r="V292" s="34"/>
    </row>
    <row r="293" spans="1:22" ht="27.9" customHeight="1" x14ac:dyDescent="0.25">
      <c r="A293" s="23"/>
      <c r="B293" s="476"/>
      <c r="C293" s="207" t="s">
        <v>14</v>
      </c>
      <c r="D293" s="252">
        <v>229062</v>
      </c>
      <c r="E293" s="252">
        <v>227996</v>
      </c>
      <c r="F293" s="252">
        <v>1066</v>
      </c>
      <c r="G293" s="253">
        <v>87939</v>
      </c>
      <c r="H293" s="252">
        <v>87548</v>
      </c>
      <c r="I293" s="254">
        <v>391</v>
      </c>
      <c r="J293" s="252">
        <v>147686</v>
      </c>
      <c r="K293" s="252">
        <v>142227</v>
      </c>
      <c r="L293" s="252">
        <v>5459</v>
      </c>
      <c r="M293" s="253">
        <v>250367</v>
      </c>
      <c r="N293" s="252">
        <v>250353</v>
      </c>
      <c r="O293" s="254">
        <v>14</v>
      </c>
      <c r="P293" s="252">
        <v>201915</v>
      </c>
      <c r="Q293" s="252">
        <v>197167</v>
      </c>
      <c r="R293" s="252">
        <v>4748</v>
      </c>
      <c r="S293" s="252">
        <v>210432</v>
      </c>
      <c r="T293" s="253">
        <v>208428</v>
      </c>
      <c r="U293" s="252">
        <v>2004</v>
      </c>
      <c r="V293" s="34"/>
    </row>
    <row r="294" spans="1:22" ht="27.9" customHeight="1" x14ac:dyDescent="0.25">
      <c r="A294" s="23"/>
      <c r="B294" s="476"/>
      <c r="C294" s="207" t="s">
        <v>15</v>
      </c>
      <c r="D294" s="252">
        <v>324682</v>
      </c>
      <c r="E294" s="252">
        <v>237473</v>
      </c>
      <c r="F294" s="252">
        <v>87209</v>
      </c>
      <c r="G294" s="253">
        <v>77505</v>
      </c>
      <c r="H294" s="252">
        <v>77489</v>
      </c>
      <c r="I294" s="254">
        <v>16</v>
      </c>
      <c r="J294" s="252">
        <v>224735</v>
      </c>
      <c r="K294" s="252">
        <v>151121</v>
      </c>
      <c r="L294" s="252">
        <v>73614</v>
      </c>
      <c r="M294" s="253">
        <v>604670</v>
      </c>
      <c r="N294" s="252">
        <v>242512</v>
      </c>
      <c r="O294" s="254">
        <v>362158</v>
      </c>
      <c r="P294" s="252">
        <v>344096</v>
      </c>
      <c r="Q294" s="252">
        <v>208324</v>
      </c>
      <c r="R294" s="252">
        <v>135772</v>
      </c>
      <c r="S294" s="252">
        <v>279711</v>
      </c>
      <c r="T294" s="253">
        <v>206720</v>
      </c>
      <c r="U294" s="252">
        <v>72991</v>
      </c>
      <c r="V294" s="34"/>
    </row>
    <row r="295" spans="1:22" ht="27.9" customHeight="1" x14ac:dyDescent="0.25">
      <c r="A295" s="23"/>
      <c r="B295" s="476"/>
      <c r="C295" s="207" t="s">
        <v>16</v>
      </c>
      <c r="D295" s="252">
        <v>262486</v>
      </c>
      <c r="E295" s="252">
        <v>227722</v>
      </c>
      <c r="F295" s="252">
        <v>34764</v>
      </c>
      <c r="G295" s="253">
        <v>82256</v>
      </c>
      <c r="H295" s="252">
        <v>79615</v>
      </c>
      <c r="I295" s="254">
        <v>2641</v>
      </c>
      <c r="J295" s="252">
        <v>184478</v>
      </c>
      <c r="K295" s="252">
        <v>169621</v>
      </c>
      <c r="L295" s="252">
        <v>14857</v>
      </c>
      <c r="M295" s="253">
        <v>277352</v>
      </c>
      <c r="N295" s="252">
        <v>266951</v>
      </c>
      <c r="O295" s="254">
        <v>10401</v>
      </c>
      <c r="P295" s="252">
        <v>258655</v>
      </c>
      <c r="Q295" s="252">
        <v>208607</v>
      </c>
      <c r="R295" s="252">
        <v>50048</v>
      </c>
      <c r="S295" s="252">
        <v>305234</v>
      </c>
      <c r="T295" s="253">
        <v>207077</v>
      </c>
      <c r="U295" s="252">
        <v>98157</v>
      </c>
      <c r="V295" s="34"/>
    </row>
    <row r="296" spans="1:22" ht="27.9" customHeight="1" x14ac:dyDescent="0.25">
      <c r="A296" s="23"/>
      <c r="B296" s="476"/>
      <c r="C296" s="207" t="s">
        <v>17</v>
      </c>
      <c r="D296" s="252">
        <v>224381</v>
      </c>
      <c r="E296" s="252">
        <v>214777</v>
      </c>
      <c r="F296" s="252">
        <v>9604</v>
      </c>
      <c r="G296" s="253">
        <v>75173</v>
      </c>
      <c r="H296" s="252">
        <v>73910</v>
      </c>
      <c r="I296" s="254">
        <v>1263</v>
      </c>
      <c r="J296" s="252">
        <v>177981</v>
      </c>
      <c r="K296" s="252">
        <v>177981</v>
      </c>
      <c r="L296" s="252">
        <v>0</v>
      </c>
      <c r="M296" s="253">
        <v>291307</v>
      </c>
      <c r="N296" s="252">
        <v>269467</v>
      </c>
      <c r="O296" s="254">
        <v>21840</v>
      </c>
      <c r="P296" s="252">
        <v>216922</v>
      </c>
      <c r="Q296" s="252">
        <v>205674</v>
      </c>
      <c r="R296" s="252">
        <v>11248</v>
      </c>
      <c r="S296" s="252">
        <v>196668</v>
      </c>
      <c r="T296" s="253">
        <v>196612</v>
      </c>
      <c r="U296" s="252">
        <v>56</v>
      </c>
      <c r="V296" s="34"/>
    </row>
    <row r="297" spans="1:22" ht="27.9" customHeight="1" x14ac:dyDescent="0.25">
      <c r="A297" s="23"/>
      <c r="B297" s="476"/>
      <c r="C297" s="207" t="s">
        <v>18</v>
      </c>
      <c r="D297" s="252">
        <v>225920</v>
      </c>
      <c r="E297" s="252">
        <v>214639</v>
      </c>
      <c r="F297" s="252">
        <v>11281</v>
      </c>
      <c r="G297" s="253">
        <v>69701</v>
      </c>
      <c r="H297" s="252">
        <v>69701</v>
      </c>
      <c r="I297" s="254">
        <v>0</v>
      </c>
      <c r="J297" s="252">
        <v>161942</v>
      </c>
      <c r="K297" s="252">
        <v>161942</v>
      </c>
      <c r="L297" s="252">
        <v>0</v>
      </c>
      <c r="M297" s="253">
        <v>272697</v>
      </c>
      <c r="N297" s="252">
        <v>272697</v>
      </c>
      <c r="O297" s="254">
        <v>0</v>
      </c>
      <c r="P297" s="252">
        <v>206077</v>
      </c>
      <c r="Q297" s="252">
        <v>205612</v>
      </c>
      <c r="R297" s="252">
        <v>465</v>
      </c>
      <c r="S297" s="252">
        <v>196569</v>
      </c>
      <c r="T297" s="253">
        <v>196565</v>
      </c>
      <c r="U297" s="252">
        <v>4</v>
      </c>
      <c r="V297" s="34"/>
    </row>
    <row r="298" spans="1:22" ht="27.9" customHeight="1" x14ac:dyDescent="0.25">
      <c r="A298" s="23"/>
      <c r="B298" s="476"/>
      <c r="C298" s="207" t="s">
        <v>19</v>
      </c>
      <c r="D298" s="252">
        <v>231186</v>
      </c>
      <c r="E298" s="252">
        <v>228715</v>
      </c>
      <c r="F298" s="252">
        <v>2471</v>
      </c>
      <c r="G298" s="253">
        <v>74342</v>
      </c>
      <c r="H298" s="252">
        <v>74342</v>
      </c>
      <c r="I298" s="254">
        <v>0</v>
      </c>
      <c r="J298" s="252">
        <v>166285</v>
      </c>
      <c r="K298" s="252">
        <v>166285</v>
      </c>
      <c r="L298" s="252">
        <v>0</v>
      </c>
      <c r="M298" s="253">
        <v>251213</v>
      </c>
      <c r="N298" s="252">
        <v>251213</v>
      </c>
      <c r="O298" s="254">
        <v>0</v>
      </c>
      <c r="P298" s="252">
        <v>210951</v>
      </c>
      <c r="Q298" s="252">
        <v>209405</v>
      </c>
      <c r="R298" s="252">
        <v>1546</v>
      </c>
      <c r="S298" s="252">
        <v>206189</v>
      </c>
      <c r="T298" s="253">
        <v>198462</v>
      </c>
      <c r="U298" s="252">
        <v>7727</v>
      </c>
      <c r="V298" s="34"/>
    </row>
    <row r="299" spans="1:22" ht="27.9" customHeight="1" x14ac:dyDescent="0.25">
      <c r="A299" s="23"/>
      <c r="B299" s="476"/>
      <c r="C299" s="207" t="s">
        <v>20</v>
      </c>
      <c r="D299" s="252">
        <v>245196</v>
      </c>
      <c r="E299" s="252">
        <v>218639</v>
      </c>
      <c r="F299" s="252">
        <v>26557</v>
      </c>
      <c r="G299" s="253">
        <v>74128</v>
      </c>
      <c r="H299" s="252">
        <v>73881</v>
      </c>
      <c r="I299" s="254">
        <v>247</v>
      </c>
      <c r="J299" s="252">
        <v>162155</v>
      </c>
      <c r="K299" s="252">
        <v>162155</v>
      </c>
      <c r="L299" s="252">
        <v>0</v>
      </c>
      <c r="M299" s="253">
        <v>356065</v>
      </c>
      <c r="N299" s="252">
        <v>281465</v>
      </c>
      <c r="O299" s="254">
        <v>74600</v>
      </c>
      <c r="P299" s="252">
        <v>210905</v>
      </c>
      <c r="Q299" s="252">
        <v>210597</v>
      </c>
      <c r="R299" s="252">
        <v>308</v>
      </c>
      <c r="S299" s="252">
        <v>204764</v>
      </c>
      <c r="T299" s="253">
        <v>204573</v>
      </c>
      <c r="U299" s="252">
        <v>191</v>
      </c>
      <c r="V299" s="34"/>
    </row>
    <row r="300" spans="1:22" ht="27.9" customHeight="1" x14ac:dyDescent="0.25">
      <c r="A300" s="23"/>
      <c r="B300" s="477"/>
      <c r="C300" s="208" t="s">
        <v>21</v>
      </c>
      <c r="D300" s="257">
        <v>414304</v>
      </c>
      <c r="E300" s="257">
        <v>225157</v>
      </c>
      <c r="F300" s="257">
        <v>189147</v>
      </c>
      <c r="G300" s="258">
        <v>80323</v>
      </c>
      <c r="H300" s="257">
        <v>75966</v>
      </c>
      <c r="I300" s="259">
        <v>4357</v>
      </c>
      <c r="J300" s="257">
        <v>226259</v>
      </c>
      <c r="K300" s="257">
        <v>147768</v>
      </c>
      <c r="L300" s="257">
        <v>78491</v>
      </c>
      <c r="M300" s="258">
        <v>736336</v>
      </c>
      <c r="N300" s="257">
        <v>276787</v>
      </c>
      <c r="O300" s="259">
        <v>459549</v>
      </c>
      <c r="P300" s="257">
        <v>425090</v>
      </c>
      <c r="Q300" s="257">
        <v>214385</v>
      </c>
      <c r="R300" s="257">
        <v>210705</v>
      </c>
      <c r="S300" s="257">
        <v>479862</v>
      </c>
      <c r="T300" s="258">
        <v>200025</v>
      </c>
      <c r="U300" s="257">
        <v>279837</v>
      </c>
      <c r="V300" s="34"/>
    </row>
    <row r="301" spans="1:22" ht="27.9" customHeight="1" x14ac:dyDescent="0.2">
      <c r="A301" s="23"/>
      <c r="B301" s="162" t="s">
        <v>96</v>
      </c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</row>
    <row r="302" spans="1:22" ht="27.9" customHeight="1" x14ac:dyDescent="0.2">
      <c r="A302" s="23"/>
      <c r="B302" s="163" t="s">
        <v>33</v>
      </c>
      <c r="C302" s="23"/>
      <c r="D302" s="23"/>
      <c r="E302" s="23"/>
      <c r="F302" s="23"/>
      <c r="G302" s="23"/>
      <c r="H302" s="23"/>
      <c r="I302" s="164" t="s">
        <v>34</v>
      </c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</row>
    <row r="303" spans="1:22" ht="27.9" customHeight="1" x14ac:dyDescent="0.2">
      <c r="A303" s="23"/>
      <c r="B303" s="165"/>
      <c r="C303" s="166"/>
      <c r="D303" s="480" t="s">
        <v>97</v>
      </c>
      <c r="E303" s="481"/>
      <c r="F303" s="482"/>
      <c r="G303" s="480" t="s">
        <v>98</v>
      </c>
      <c r="H303" s="481"/>
      <c r="I303" s="482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</row>
    <row r="304" spans="1:22" ht="27.9" customHeight="1" x14ac:dyDescent="0.2">
      <c r="A304" s="23"/>
      <c r="B304" s="167" t="s">
        <v>41</v>
      </c>
      <c r="C304" s="163"/>
      <c r="D304" s="168" t="s">
        <v>64</v>
      </c>
      <c r="E304" s="169" t="s">
        <v>65</v>
      </c>
      <c r="F304" s="174" t="s">
        <v>66</v>
      </c>
      <c r="G304" s="168" t="s">
        <v>64</v>
      </c>
      <c r="H304" s="169" t="s">
        <v>65</v>
      </c>
      <c r="I304" s="174" t="s">
        <v>66</v>
      </c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</row>
    <row r="305" spans="1:22" ht="27.9" customHeight="1" x14ac:dyDescent="0.2">
      <c r="A305" s="23"/>
      <c r="B305" s="167" t="s">
        <v>45</v>
      </c>
      <c r="C305" s="175" t="s">
        <v>88</v>
      </c>
      <c r="D305" s="176"/>
      <c r="E305" s="169" t="s">
        <v>67</v>
      </c>
      <c r="F305" s="170" t="s">
        <v>68</v>
      </c>
      <c r="G305" s="176"/>
      <c r="H305" s="169" t="s">
        <v>67</v>
      </c>
      <c r="I305" s="170" t="s">
        <v>68</v>
      </c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</row>
    <row r="306" spans="1:22" ht="27.9" customHeight="1" x14ac:dyDescent="0.2">
      <c r="A306" s="23"/>
      <c r="B306" s="177"/>
      <c r="C306" s="178" t="s">
        <v>69</v>
      </c>
      <c r="D306" s="179" t="s">
        <v>70</v>
      </c>
      <c r="E306" s="180" t="s">
        <v>71</v>
      </c>
      <c r="F306" s="185" t="s">
        <v>71</v>
      </c>
      <c r="G306" s="179" t="s">
        <v>70</v>
      </c>
      <c r="H306" s="180" t="s">
        <v>71</v>
      </c>
      <c r="I306" s="185" t="s">
        <v>71</v>
      </c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</row>
    <row r="307" spans="1:22" ht="27.9" customHeight="1" x14ac:dyDescent="0.2">
      <c r="A307" s="23"/>
      <c r="B307" s="165"/>
      <c r="C307" s="264">
        <f>C247</f>
        <v>43101</v>
      </c>
      <c r="D307" s="227">
        <v>210358</v>
      </c>
      <c r="E307" s="231">
        <v>189155</v>
      </c>
      <c r="F307" s="232">
        <v>21203</v>
      </c>
      <c r="G307" s="227">
        <v>166477</v>
      </c>
      <c r="H307" s="231">
        <v>162900</v>
      </c>
      <c r="I307" s="232">
        <v>3577</v>
      </c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</row>
    <row r="308" spans="1:22" ht="27.9" customHeight="1" x14ac:dyDescent="0.2">
      <c r="A308" s="23"/>
      <c r="B308" s="167"/>
      <c r="C308" s="265" t="str">
        <f>C248</f>
        <v>令和元年</v>
      </c>
      <c r="D308" s="215">
        <v>213263</v>
      </c>
      <c r="E308" s="216">
        <v>186601</v>
      </c>
      <c r="F308" s="219">
        <v>26662</v>
      </c>
      <c r="G308" s="215">
        <v>158665</v>
      </c>
      <c r="H308" s="216">
        <v>154713</v>
      </c>
      <c r="I308" s="219">
        <v>3952</v>
      </c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</row>
    <row r="309" spans="1:22" ht="27.9" customHeight="1" x14ac:dyDescent="0.2">
      <c r="A309" s="23"/>
      <c r="B309" s="167"/>
      <c r="C309" s="265">
        <f t="shared" ref="C309:C311" si="14">C249</f>
        <v>43831</v>
      </c>
      <c r="D309" s="220">
        <v>217438</v>
      </c>
      <c r="E309" s="216">
        <v>190961</v>
      </c>
      <c r="F309" s="219">
        <v>26477</v>
      </c>
      <c r="G309" s="220">
        <v>166951</v>
      </c>
      <c r="H309" s="216">
        <v>163037</v>
      </c>
      <c r="I309" s="219">
        <v>3914</v>
      </c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</row>
    <row r="310" spans="1:22" ht="27.9" customHeight="1" x14ac:dyDescent="0.2">
      <c r="A310" s="23"/>
      <c r="B310" s="266" t="s">
        <v>51</v>
      </c>
      <c r="C310" s="265">
        <f>C250</f>
        <v>44197</v>
      </c>
      <c r="D310" s="215">
        <v>218267</v>
      </c>
      <c r="E310" s="216">
        <v>188907</v>
      </c>
      <c r="F310" s="219">
        <v>29360</v>
      </c>
      <c r="G310" s="215">
        <v>161839</v>
      </c>
      <c r="H310" s="216">
        <v>155494</v>
      </c>
      <c r="I310" s="219">
        <v>6345</v>
      </c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</row>
    <row r="311" spans="1:22" ht="27.9" customHeight="1" x14ac:dyDescent="0.2">
      <c r="A311" s="23"/>
      <c r="B311" s="167" t="s">
        <v>52</v>
      </c>
      <c r="C311" s="265">
        <f t="shared" si="14"/>
        <v>44562</v>
      </c>
      <c r="D311" s="215">
        <v>196299</v>
      </c>
      <c r="E311" s="216">
        <v>175742</v>
      </c>
      <c r="F311" s="219">
        <v>20557</v>
      </c>
      <c r="G311" s="215">
        <v>167843</v>
      </c>
      <c r="H311" s="216">
        <v>162177</v>
      </c>
      <c r="I311" s="219">
        <v>5666</v>
      </c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</row>
    <row r="312" spans="1:22" ht="27.9" customHeight="1" x14ac:dyDescent="0.25">
      <c r="A312" s="23"/>
      <c r="B312" s="167"/>
      <c r="C312" s="267">
        <f>C252</f>
        <v>44927</v>
      </c>
      <c r="D312" s="215">
        <v>201794</v>
      </c>
      <c r="E312" s="216">
        <v>182517</v>
      </c>
      <c r="F312" s="219">
        <v>19277</v>
      </c>
      <c r="G312" s="215">
        <v>185307</v>
      </c>
      <c r="H312" s="216">
        <v>178577</v>
      </c>
      <c r="I312" s="219">
        <v>6730</v>
      </c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34"/>
    </row>
    <row r="313" spans="1:22" ht="27.9" customHeight="1" x14ac:dyDescent="0.25">
      <c r="A313" s="23"/>
      <c r="B313" s="167"/>
      <c r="C313" s="200">
        <f>$A$4</f>
        <v>5</v>
      </c>
      <c r="D313" s="261">
        <v>178270</v>
      </c>
      <c r="E313" s="261">
        <v>172721</v>
      </c>
      <c r="F313" s="261">
        <v>5549</v>
      </c>
      <c r="G313" s="261">
        <v>169388</v>
      </c>
      <c r="H313" s="261">
        <v>168567</v>
      </c>
      <c r="I313" s="261">
        <v>821</v>
      </c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34"/>
    </row>
    <row r="314" spans="1:22" ht="27.9" customHeight="1" x14ac:dyDescent="0.25">
      <c r="A314" s="23"/>
      <c r="B314" s="167"/>
      <c r="C314" s="207" t="s">
        <v>11</v>
      </c>
      <c r="D314" s="252">
        <v>180878</v>
      </c>
      <c r="E314" s="252">
        <v>173223</v>
      </c>
      <c r="F314" s="252">
        <v>7655</v>
      </c>
      <c r="G314" s="252">
        <v>171994</v>
      </c>
      <c r="H314" s="252">
        <v>171686</v>
      </c>
      <c r="I314" s="252">
        <v>308</v>
      </c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34"/>
    </row>
    <row r="315" spans="1:22" ht="27.9" customHeight="1" x14ac:dyDescent="0.25">
      <c r="A315" s="23"/>
      <c r="B315" s="167" t="s">
        <v>53</v>
      </c>
      <c r="C315" s="207" t="s">
        <v>12</v>
      </c>
      <c r="D315" s="252">
        <v>184660</v>
      </c>
      <c r="E315" s="252">
        <v>179806</v>
      </c>
      <c r="F315" s="252">
        <v>4854</v>
      </c>
      <c r="G315" s="252">
        <v>193787</v>
      </c>
      <c r="H315" s="252">
        <v>192824</v>
      </c>
      <c r="I315" s="252">
        <v>963</v>
      </c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34"/>
    </row>
    <row r="316" spans="1:22" ht="27.9" customHeight="1" x14ac:dyDescent="0.25">
      <c r="A316" s="23"/>
      <c r="B316" s="167"/>
      <c r="C316" s="207" t="s">
        <v>13</v>
      </c>
      <c r="D316" s="252">
        <v>184161</v>
      </c>
      <c r="E316" s="252">
        <v>178011</v>
      </c>
      <c r="F316" s="252">
        <v>6150</v>
      </c>
      <c r="G316" s="252">
        <v>178127</v>
      </c>
      <c r="H316" s="252">
        <v>176889</v>
      </c>
      <c r="I316" s="252">
        <v>1238</v>
      </c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34"/>
    </row>
    <row r="317" spans="1:22" ht="27.9" customHeight="1" x14ac:dyDescent="0.25">
      <c r="A317" s="23"/>
      <c r="B317" s="167"/>
      <c r="C317" s="207" t="s">
        <v>14</v>
      </c>
      <c r="D317" s="252">
        <v>184473</v>
      </c>
      <c r="E317" s="252">
        <v>181039</v>
      </c>
      <c r="F317" s="252">
        <v>3434</v>
      </c>
      <c r="G317" s="252">
        <v>182143</v>
      </c>
      <c r="H317" s="252">
        <v>180818</v>
      </c>
      <c r="I317" s="252">
        <v>1325</v>
      </c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34"/>
    </row>
    <row r="318" spans="1:22" ht="27.9" customHeight="1" x14ac:dyDescent="0.25">
      <c r="A318" s="23"/>
      <c r="B318" s="167"/>
      <c r="C318" s="207" t="s">
        <v>15</v>
      </c>
      <c r="D318" s="252">
        <v>231723</v>
      </c>
      <c r="E318" s="252">
        <v>184282</v>
      </c>
      <c r="F318" s="252">
        <v>47441</v>
      </c>
      <c r="G318" s="252">
        <v>229455</v>
      </c>
      <c r="H318" s="252">
        <v>189425</v>
      </c>
      <c r="I318" s="252">
        <v>40030</v>
      </c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34"/>
    </row>
    <row r="319" spans="1:22" ht="27.9" customHeight="1" x14ac:dyDescent="0.25">
      <c r="A319" s="23"/>
      <c r="B319" s="167" t="s">
        <v>54</v>
      </c>
      <c r="C319" s="207" t="s">
        <v>16</v>
      </c>
      <c r="D319" s="252">
        <v>204933</v>
      </c>
      <c r="E319" s="252">
        <v>185722</v>
      </c>
      <c r="F319" s="252">
        <v>19211</v>
      </c>
      <c r="G319" s="252">
        <v>188666</v>
      </c>
      <c r="H319" s="252">
        <v>175208</v>
      </c>
      <c r="I319" s="252">
        <v>13458</v>
      </c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34"/>
    </row>
    <row r="320" spans="1:22" ht="27.9" customHeight="1" x14ac:dyDescent="0.25">
      <c r="A320" s="23"/>
      <c r="B320" s="167"/>
      <c r="C320" s="207" t="s">
        <v>17</v>
      </c>
      <c r="D320" s="252">
        <v>209737</v>
      </c>
      <c r="E320" s="252">
        <v>188729</v>
      </c>
      <c r="F320" s="252">
        <v>21008</v>
      </c>
      <c r="G320" s="252">
        <v>171389</v>
      </c>
      <c r="H320" s="252">
        <v>170264</v>
      </c>
      <c r="I320" s="252">
        <v>1125</v>
      </c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34"/>
    </row>
    <row r="321" spans="1:22" ht="27.9" customHeight="1" x14ac:dyDescent="0.25">
      <c r="A321" s="23"/>
      <c r="B321" s="167"/>
      <c r="C321" s="207" t="s">
        <v>18</v>
      </c>
      <c r="D321" s="252">
        <v>187851</v>
      </c>
      <c r="E321" s="252">
        <v>187516</v>
      </c>
      <c r="F321" s="252">
        <v>335</v>
      </c>
      <c r="G321" s="252">
        <v>179269</v>
      </c>
      <c r="H321" s="252">
        <v>178110</v>
      </c>
      <c r="I321" s="252">
        <v>1159</v>
      </c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34"/>
    </row>
    <row r="322" spans="1:22" ht="27.9" customHeight="1" x14ac:dyDescent="0.25">
      <c r="A322" s="23"/>
      <c r="B322" s="167"/>
      <c r="C322" s="207" t="s">
        <v>19</v>
      </c>
      <c r="D322" s="252">
        <v>188067</v>
      </c>
      <c r="E322" s="252">
        <v>187842</v>
      </c>
      <c r="F322" s="252">
        <v>225</v>
      </c>
      <c r="G322" s="252">
        <v>178483</v>
      </c>
      <c r="H322" s="252">
        <v>178145</v>
      </c>
      <c r="I322" s="252">
        <v>338</v>
      </c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34"/>
    </row>
    <row r="323" spans="1:22" ht="27.9" customHeight="1" x14ac:dyDescent="0.25">
      <c r="A323" s="23"/>
      <c r="B323" s="167"/>
      <c r="C323" s="207" t="s">
        <v>20</v>
      </c>
      <c r="D323" s="252">
        <v>201826</v>
      </c>
      <c r="E323" s="252">
        <v>188141</v>
      </c>
      <c r="F323" s="252">
        <v>13685</v>
      </c>
      <c r="G323" s="252">
        <v>186121</v>
      </c>
      <c r="H323" s="252">
        <v>179731</v>
      </c>
      <c r="I323" s="252">
        <v>6390</v>
      </c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34"/>
    </row>
    <row r="324" spans="1:22" ht="27.9" customHeight="1" x14ac:dyDescent="0.25">
      <c r="A324" s="23"/>
      <c r="B324" s="177"/>
      <c r="C324" s="208" t="s">
        <v>21</v>
      </c>
      <c r="D324" s="257">
        <v>288152</v>
      </c>
      <c r="E324" s="257">
        <v>184307</v>
      </c>
      <c r="F324" s="257">
        <v>103845</v>
      </c>
      <c r="G324" s="257">
        <v>195731</v>
      </c>
      <c r="H324" s="257">
        <v>181024</v>
      </c>
      <c r="I324" s="257">
        <v>14707</v>
      </c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34"/>
    </row>
    <row r="325" spans="1:22" ht="27.9" customHeight="1" x14ac:dyDescent="0.2">
      <c r="A325" s="23"/>
      <c r="B325" s="475" t="s">
        <v>52</v>
      </c>
      <c r="C325" s="209">
        <f>C307</f>
        <v>43101</v>
      </c>
      <c r="D325" s="215">
        <v>250614</v>
      </c>
      <c r="E325" s="216">
        <v>223212</v>
      </c>
      <c r="F325" s="268">
        <v>27402</v>
      </c>
      <c r="G325" s="215">
        <v>191089</v>
      </c>
      <c r="H325" s="216">
        <v>186518</v>
      </c>
      <c r="I325" s="268">
        <v>4571</v>
      </c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</row>
    <row r="326" spans="1:22" ht="27.9" customHeight="1" x14ac:dyDescent="0.2">
      <c r="A326" s="23"/>
      <c r="B326" s="476"/>
      <c r="C326" s="210" t="str">
        <f>C308</f>
        <v>令和元年</v>
      </c>
      <c r="D326" s="215">
        <v>258728</v>
      </c>
      <c r="E326" s="216">
        <v>223344</v>
      </c>
      <c r="F326" s="268">
        <v>35384</v>
      </c>
      <c r="G326" s="215">
        <v>190001</v>
      </c>
      <c r="H326" s="216">
        <v>184436</v>
      </c>
      <c r="I326" s="268">
        <v>5565</v>
      </c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</row>
    <row r="327" spans="1:22" ht="27.9" customHeight="1" x14ac:dyDescent="0.2">
      <c r="A327" s="23"/>
      <c r="B327" s="476"/>
      <c r="C327" s="210">
        <f t="shared" ref="C327:C329" si="15">C309</f>
        <v>43831</v>
      </c>
      <c r="D327" s="220">
        <v>258928</v>
      </c>
      <c r="E327" s="216">
        <v>223811</v>
      </c>
      <c r="F327" s="268">
        <v>35117</v>
      </c>
      <c r="G327" s="220">
        <v>206544</v>
      </c>
      <c r="H327" s="216">
        <v>200633</v>
      </c>
      <c r="I327" s="268">
        <v>5911</v>
      </c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</row>
    <row r="328" spans="1:22" ht="27.9" customHeight="1" x14ac:dyDescent="0.2">
      <c r="A328" s="23"/>
      <c r="B328" s="476"/>
      <c r="C328" s="210">
        <f t="shared" si="15"/>
        <v>44197</v>
      </c>
      <c r="D328" s="215">
        <v>266100</v>
      </c>
      <c r="E328" s="216">
        <v>225082</v>
      </c>
      <c r="F328" s="219">
        <v>41018</v>
      </c>
      <c r="G328" s="215">
        <v>191595</v>
      </c>
      <c r="H328" s="216">
        <v>183985</v>
      </c>
      <c r="I328" s="219">
        <v>7610</v>
      </c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</row>
    <row r="329" spans="1:22" ht="27.9" customHeight="1" x14ac:dyDescent="0.2">
      <c r="A329" s="23"/>
      <c r="B329" s="476"/>
      <c r="C329" s="210">
        <f t="shared" si="15"/>
        <v>44562</v>
      </c>
      <c r="D329" s="215">
        <v>238744</v>
      </c>
      <c r="E329" s="216">
        <v>208517</v>
      </c>
      <c r="F329" s="219">
        <v>30227</v>
      </c>
      <c r="G329" s="215">
        <v>194746</v>
      </c>
      <c r="H329" s="216">
        <v>188255</v>
      </c>
      <c r="I329" s="219">
        <v>6491</v>
      </c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</row>
    <row r="330" spans="1:22" ht="27.9" customHeight="1" x14ac:dyDescent="0.25">
      <c r="A330" s="23"/>
      <c r="B330" s="476"/>
      <c r="C330" s="211">
        <f>C312</f>
        <v>44927</v>
      </c>
      <c r="D330" s="235">
        <v>241519</v>
      </c>
      <c r="E330" s="236">
        <v>214388</v>
      </c>
      <c r="F330" s="239">
        <v>27131</v>
      </c>
      <c r="G330" s="235">
        <v>208378</v>
      </c>
      <c r="H330" s="236">
        <v>201192</v>
      </c>
      <c r="I330" s="239">
        <v>7186</v>
      </c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34"/>
    </row>
    <row r="331" spans="1:22" ht="27.9" customHeight="1" x14ac:dyDescent="0.25">
      <c r="A331" s="23"/>
      <c r="B331" s="476"/>
      <c r="C331" s="200">
        <f>$A$4</f>
        <v>5</v>
      </c>
      <c r="D331" s="252">
        <v>218566</v>
      </c>
      <c r="E331" s="252">
        <v>207210</v>
      </c>
      <c r="F331" s="252">
        <v>11356</v>
      </c>
      <c r="G331" s="252">
        <v>184502</v>
      </c>
      <c r="H331" s="252">
        <v>183811</v>
      </c>
      <c r="I331" s="252">
        <v>691</v>
      </c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34"/>
    </row>
    <row r="332" spans="1:22" ht="27.9" customHeight="1" x14ac:dyDescent="0.25">
      <c r="A332" s="23"/>
      <c r="B332" s="476"/>
      <c r="C332" s="207" t="s">
        <v>11</v>
      </c>
      <c r="D332" s="252">
        <v>216928</v>
      </c>
      <c r="E332" s="252">
        <v>207562</v>
      </c>
      <c r="F332" s="252">
        <v>9366</v>
      </c>
      <c r="G332" s="252">
        <v>190537</v>
      </c>
      <c r="H332" s="252">
        <v>190267</v>
      </c>
      <c r="I332" s="252">
        <v>270</v>
      </c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34"/>
    </row>
    <row r="333" spans="1:22" ht="27.9" customHeight="1" x14ac:dyDescent="0.25">
      <c r="A333" s="23"/>
      <c r="B333" s="476"/>
      <c r="C333" s="207" t="s">
        <v>12</v>
      </c>
      <c r="D333" s="252">
        <v>219978</v>
      </c>
      <c r="E333" s="252">
        <v>213455</v>
      </c>
      <c r="F333" s="252">
        <v>6523</v>
      </c>
      <c r="G333" s="252">
        <v>214039</v>
      </c>
      <c r="H333" s="252">
        <v>212577</v>
      </c>
      <c r="I333" s="252">
        <v>1462</v>
      </c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34"/>
    </row>
    <row r="334" spans="1:22" ht="27.9" customHeight="1" x14ac:dyDescent="0.25">
      <c r="A334" s="23"/>
      <c r="B334" s="476"/>
      <c r="C334" s="207" t="s">
        <v>13</v>
      </c>
      <c r="D334" s="252">
        <v>219244</v>
      </c>
      <c r="E334" s="252">
        <v>206977</v>
      </c>
      <c r="F334" s="252">
        <v>12267</v>
      </c>
      <c r="G334" s="252">
        <v>195838</v>
      </c>
      <c r="H334" s="252">
        <v>194910</v>
      </c>
      <c r="I334" s="252">
        <v>928</v>
      </c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34"/>
    </row>
    <row r="335" spans="1:22" ht="27.9" customHeight="1" x14ac:dyDescent="0.25">
      <c r="A335" s="23"/>
      <c r="B335" s="476"/>
      <c r="C335" s="207" t="s">
        <v>14</v>
      </c>
      <c r="D335" s="252">
        <v>217452</v>
      </c>
      <c r="E335" s="252">
        <v>211257</v>
      </c>
      <c r="F335" s="252">
        <v>6195</v>
      </c>
      <c r="G335" s="252">
        <v>198683</v>
      </c>
      <c r="H335" s="252">
        <v>196638</v>
      </c>
      <c r="I335" s="252">
        <v>2045</v>
      </c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34"/>
    </row>
    <row r="336" spans="1:22" ht="27.9" customHeight="1" x14ac:dyDescent="0.25">
      <c r="A336" s="23"/>
      <c r="B336" s="476"/>
      <c r="C336" s="207" t="s">
        <v>15</v>
      </c>
      <c r="D336" s="252">
        <v>275592</v>
      </c>
      <c r="E336" s="252">
        <v>214152</v>
      </c>
      <c r="F336" s="252">
        <v>61440</v>
      </c>
      <c r="G336" s="252">
        <v>239628</v>
      </c>
      <c r="H336" s="252">
        <v>211895</v>
      </c>
      <c r="I336" s="252">
        <v>27733</v>
      </c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34"/>
    </row>
    <row r="337" spans="1:22" ht="27.9" customHeight="1" x14ac:dyDescent="0.25">
      <c r="A337" s="23"/>
      <c r="B337" s="476"/>
      <c r="C337" s="207" t="s">
        <v>16</v>
      </c>
      <c r="D337" s="252">
        <v>244639</v>
      </c>
      <c r="E337" s="252">
        <v>217959</v>
      </c>
      <c r="F337" s="252">
        <v>26680</v>
      </c>
      <c r="G337" s="252">
        <v>226981</v>
      </c>
      <c r="H337" s="252">
        <v>204202</v>
      </c>
      <c r="I337" s="252">
        <v>22779</v>
      </c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34"/>
    </row>
    <row r="338" spans="1:22" ht="27.9" customHeight="1" x14ac:dyDescent="0.25">
      <c r="A338" s="23"/>
      <c r="B338" s="476"/>
      <c r="C338" s="207" t="s">
        <v>17</v>
      </c>
      <c r="D338" s="252">
        <v>255747</v>
      </c>
      <c r="E338" s="252">
        <v>219961</v>
      </c>
      <c r="F338" s="252">
        <v>35786</v>
      </c>
      <c r="G338" s="252">
        <v>197283</v>
      </c>
      <c r="H338" s="252">
        <v>196163</v>
      </c>
      <c r="I338" s="252">
        <v>1120</v>
      </c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34"/>
    </row>
    <row r="339" spans="1:22" ht="27.9" customHeight="1" x14ac:dyDescent="0.25">
      <c r="A339" s="23"/>
      <c r="B339" s="476"/>
      <c r="C339" s="207" t="s">
        <v>18</v>
      </c>
      <c r="D339" s="252">
        <v>218843</v>
      </c>
      <c r="E339" s="252">
        <v>218406</v>
      </c>
      <c r="F339" s="252">
        <v>437</v>
      </c>
      <c r="G339" s="252">
        <v>207913</v>
      </c>
      <c r="H339" s="252">
        <v>206075</v>
      </c>
      <c r="I339" s="252">
        <v>1838</v>
      </c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34"/>
    </row>
    <row r="340" spans="1:22" ht="27.9" customHeight="1" x14ac:dyDescent="0.25">
      <c r="A340" s="23"/>
      <c r="B340" s="476"/>
      <c r="C340" s="207" t="s">
        <v>19</v>
      </c>
      <c r="D340" s="252">
        <v>217969</v>
      </c>
      <c r="E340" s="252">
        <v>217844</v>
      </c>
      <c r="F340" s="252">
        <v>125</v>
      </c>
      <c r="G340" s="252">
        <v>206268</v>
      </c>
      <c r="H340" s="252">
        <v>205968</v>
      </c>
      <c r="I340" s="252">
        <v>300</v>
      </c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34"/>
    </row>
    <row r="341" spans="1:22" ht="27.9" customHeight="1" x14ac:dyDescent="0.25">
      <c r="A341" s="23"/>
      <c r="B341" s="476"/>
      <c r="C341" s="207" t="s">
        <v>20</v>
      </c>
      <c r="D341" s="252">
        <v>242736</v>
      </c>
      <c r="E341" s="252">
        <v>219639</v>
      </c>
      <c r="F341" s="252">
        <v>23097</v>
      </c>
      <c r="G341" s="252">
        <v>211775</v>
      </c>
      <c r="H341" s="252">
        <v>206592</v>
      </c>
      <c r="I341" s="252">
        <v>5183</v>
      </c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34"/>
    </row>
    <row r="342" spans="1:22" ht="27.9" customHeight="1" x14ac:dyDescent="0.25">
      <c r="A342" s="23"/>
      <c r="B342" s="477"/>
      <c r="C342" s="208" t="s">
        <v>21</v>
      </c>
      <c r="D342" s="252">
        <v>345524</v>
      </c>
      <c r="E342" s="252">
        <v>216355</v>
      </c>
      <c r="F342" s="252">
        <v>129169</v>
      </c>
      <c r="G342" s="252">
        <v>231423</v>
      </c>
      <c r="H342" s="252">
        <v>208062</v>
      </c>
      <c r="I342" s="252">
        <v>23361</v>
      </c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34"/>
    </row>
    <row r="343" spans="1:22" ht="27.9" customHeight="1" x14ac:dyDescent="0.2">
      <c r="A343" s="23"/>
      <c r="B343" s="475" t="s">
        <v>56</v>
      </c>
      <c r="C343" s="209">
        <f>C325</f>
        <v>43101</v>
      </c>
      <c r="D343" s="227">
        <v>150484</v>
      </c>
      <c r="E343" s="231">
        <v>138501</v>
      </c>
      <c r="F343" s="269">
        <v>11983</v>
      </c>
      <c r="G343" s="227">
        <v>136648</v>
      </c>
      <c r="H343" s="231">
        <v>134276</v>
      </c>
      <c r="I343" s="269">
        <v>2372</v>
      </c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</row>
    <row r="344" spans="1:22" ht="27.9" customHeight="1" x14ac:dyDescent="0.2">
      <c r="A344" s="23"/>
      <c r="B344" s="476"/>
      <c r="C344" s="210" t="str">
        <f>C326</f>
        <v>令和元年</v>
      </c>
      <c r="D344" s="215">
        <v>144473</v>
      </c>
      <c r="E344" s="216">
        <v>131008</v>
      </c>
      <c r="F344" s="268">
        <v>13465</v>
      </c>
      <c r="G344" s="215">
        <v>135807</v>
      </c>
      <c r="H344" s="216">
        <v>133031</v>
      </c>
      <c r="I344" s="268">
        <v>2776</v>
      </c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</row>
    <row r="345" spans="1:22" ht="27.9" customHeight="1" x14ac:dyDescent="0.2">
      <c r="A345" s="23"/>
      <c r="B345" s="476"/>
      <c r="C345" s="210">
        <f t="shared" ref="C345:C347" si="16">C327</f>
        <v>43831</v>
      </c>
      <c r="D345" s="220">
        <v>149139</v>
      </c>
      <c r="E345" s="216">
        <v>136885</v>
      </c>
      <c r="F345" s="268">
        <v>12254</v>
      </c>
      <c r="G345" s="220">
        <v>145197</v>
      </c>
      <c r="H345" s="216">
        <v>142380</v>
      </c>
      <c r="I345" s="268">
        <v>2817</v>
      </c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</row>
    <row r="346" spans="1:22" ht="27.9" customHeight="1" x14ac:dyDescent="0.2">
      <c r="A346" s="23"/>
      <c r="B346" s="476"/>
      <c r="C346" s="210">
        <f t="shared" si="16"/>
        <v>44197</v>
      </c>
      <c r="D346" s="215">
        <v>156680</v>
      </c>
      <c r="E346" s="216">
        <v>142330</v>
      </c>
      <c r="F346" s="219">
        <v>14350</v>
      </c>
      <c r="G346" s="215">
        <v>152073</v>
      </c>
      <c r="H346" s="216">
        <v>146143</v>
      </c>
      <c r="I346" s="219">
        <v>5930</v>
      </c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</row>
    <row r="347" spans="1:22" ht="27.9" customHeight="1" x14ac:dyDescent="0.2">
      <c r="A347" s="23"/>
      <c r="B347" s="476"/>
      <c r="C347" s="210">
        <f t="shared" si="16"/>
        <v>44562</v>
      </c>
      <c r="D347" s="215">
        <v>156783</v>
      </c>
      <c r="E347" s="216">
        <v>145228</v>
      </c>
      <c r="F347" s="219">
        <v>11555</v>
      </c>
      <c r="G347" s="215">
        <v>155411</v>
      </c>
      <c r="H347" s="216">
        <v>150127</v>
      </c>
      <c r="I347" s="219">
        <v>5284</v>
      </c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</row>
    <row r="348" spans="1:22" ht="27.9" customHeight="1" x14ac:dyDescent="0.25">
      <c r="A348" s="23"/>
      <c r="B348" s="476"/>
      <c r="C348" s="211">
        <f>C330</f>
        <v>44927</v>
      </c>
      <c r="D348" s="235">
        <v>159145</v>
      </c>
      <c r="E348" s="236">
        <v>148299</v>
      </c>
      <c r="F348" s="239">
        <v>10846</v>
      </c>
      <c r="G348" s="235">
        <v>166489</v>
      </c>
      <c r="H348" s="236">
        <v>160131</v>
      </c>
      <c r="I348" s="239">
        <v>6358</v>
      </c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34"/>
    </row>
    <row r="349" spans="1:22" ht="27.9" customHeight="1" x14ac:dyDescent="0.25">
      <c r="A349" s="23"/>
      <c r="B349" s="476"/>
      <c r="C349" s="200">
        <f>$A$4</f>
        <v>5</v>
      </c>
      <c r="D349" s="252">
        <v>141170</v>
      </c>
      <c r="E349" s="252">
        <v>140967</v>
      </c>
      <c r="F349" s="252">
        <v>203</v>
      </c>
      <c r="G349" s="252">
        <v>157243</v>
      </c>
      <c r="H349" s="252">
        <v>156318</v>
      </c>
      <c r="I349" s="252">
        <v>925</v>
      </c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34"/>
    </row>
    <row r="350" spans="1:22" ht="27.9" customHeight="1" x14ac:dyDescent="0.25">
      <c r="A350" s="23"/>
      <c r="B350" s="476"/>
      <c r="C350" s="207" t="s">
        <v>11</v>
      </c>
      <c r="D350" s="252">
        <v>146215</v>
      </c>
      <c r="E350" s="252">
        <v>140206</v>
      </c>
      <c r="F350" s="252">
        <v>6009</v>
      </c>
      <c r="G350" s="252">
        <v>156891</v>
      </c>
      <c r="H350" s="252">
        <v>156553</v>
      </c>
      <c r="I350" s="252">
        <v>338</v>
      </c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34"/>
    </row>
    <row r="351" spans="1:22" ht="27.9" customHeight="1" x14ac:dyDescent="0.25">
      <c r="A351" s="23"/>
      <c r="B351" s="476"/>
      <c r="C351" s="207" t="s">
        <v>12</v>
      </c>
      <c r="D351" s="252">
        <v>150153</v>
      </c>
      <c r="E351" s="252">
        <v>146929</v>
      </c>
      <c r="F351" s="252">
        <v>3224</v>
      </c>
      <c r="G351" s="252">
        <v>175542</v>
      </c>
      <c r="H351" s="252">
        <v>175029</v>
      </c>
      <c r="I351" s="252">
        <v>513</v>
      </c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34"/>
    </row>
    <row r="352" spans="1:22" ht="27.9" customHeight="1" x14ac:dyDescent="0.25">
      <c r="A352" s="23"/>
      <c r="B352" s="476"/>
      <c r="C352" s="207" t="s">
        <v>13</v>
      </c>
      <c r="D352" s="252">
        <v>151116</v>
      </c>
      <c r="E352" s="252">
        <v>150728</v>
      </c>
      <c r="F352" s="252">
        <v>388</v>
      </c>
      <c r="G352" s="252">
        <v>163665</v>
      </c>
      <c r="H352" s="252">
        <v>162173</v>
      </c>
      <c r="I352" s="252">
        <v>1492</v>
      </c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34"/>
    </row>
    <row r="353" spans="1:22" ht="27.9" customHeight="1" x14ac:dyDescent="0.25">
      <c r="A353" s="23"/>
      <c r="B353" s="476"/>
      <c r="C353" s="207" t="s">
        <v>14</v>
      </c>
      <c r="D353" s="252">
        <v>152165</v>
      </c>
      <c r="E353" s="252">
        <v>151436</v>
      </c>
      <c r="F353" s="252">
        <v>729</v>
      </c>
      <c r="G353" s="252">
        <v>168138</v>
      </c>
      <c r="H353" s="252">
        <v>167423</v>
      </c>
      <c r="I353" s="252">
        <v>715</v>
      </c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34"/>
    </row>
    <row r="354" spans="1:22" ht="27.9" customHeight="1" x14ac:dyDescent="0.25">
      <c r="A354" s="23"/>
      <c r="B354" s="476"/>
      <c r="C354" s="207" t="s">
        <v>15</v>
      </c>
      <c r="D354" s="252">
        <v>188126</v>
      </c>
      <c r="E354" s="252">
        <v>154597</v>
      </c>
      <c r="F354" s="252">
        <v>33529</v>
      </c>
      <c r="G354" s="252">
        <v>220721</v>
      </c>
      <c r="H354" s="252">
        <v>170131</v>
      </c>
      <c r="I354" s="252">
        <v>50590</v>
      </c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34"/>
    </row>
    <row r="355" spans="1:22" ht="27.9" customHeight="1" x14ac:dyDescent="0.25">
      <c r="A355" s="23"/>
      <c r="B355" s="476"/>
      <c r="C355" s="207" t="s">
        <v>16</v>
      </c>
      <c r="D355" s="252">
        <v>157939</v>
      </c>
      <c r="E355" s="252">
        <v>147568</v>
      </c>
      <c r="F355" s="252">
        <v>10371</v>
      </c>
      <c r="G355" s="252">
        <v>157685</v>
      </c>
      <c r="H355" s="252">
        <v>151764</v>
      </c>
      <c r="I355" s="252">
        <v>5921</v>
      </c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34"/>
    </row>
    <row r="356" spans="1:22" ht="27.9" customHeight="1" x14ac:dyDescent="0.25">
      <c r="A356" s="23"/>
      <c r="B356" s="476"/>
      <c r="C356" s="207" t="s">
        <v>17</v>
      </c>
      <c r="D356" s="252">
        <v>153367</v>
      </c>
      <c r="E356" s="252">
        <v>150465</v>
      </c>
      <c r="F356" s="252">
        <v>2902</v>
      </c>
      <c r="G356" s="252">
        <v>150723</v>
      </c>
      <c r="H356" s="252">
        <v>149594</v>
      </c>
      <c r="I356" s="252">
        <v>1129</v>
      </c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34"/>
    </row>
    <row r="357" spans="1:22" ht="27.9" customHeight="1" x14ac:dyDescent="0.25">
      <c r="A357" s="23"/>
      <c r="B357" s="476"/>
      <c r="C357" s="207" t="s">
        <v>18</v>
      </c>
      <c r="D357" s="252">
        <v>149426</v>
      </c>
      <c r="E357" s="252">
        <v>149218</v>
      </c>
      <c r="F357" s="252">
        <v>208</v>
      </c>
      <c r="G357" s="252">
        <v>156722</v>
      </c>
      <c r="H357" s="252">
        <v>156098</v>
      </c>
      <c r="I357" s="252">
        <v>624</v>
      </c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34"/>
    </row>
    <row r="358" spans="1:22" ht="27.9" customHeight="1" x14ac:dyDescent="0.25">
      <c r="A358" s="23"/>
      <c r="B358" s="476"/>
      <c r="C358" s="207" t="s">
        <v>19</v>
      </c>
      <c r="D358" s="252">
        <v>151710</v>
      </c>
      <c r="E358" s="252">
        <v>151363</v>
      </c>
      <c r="F358" s="252">
        <v>347</v>
      </c>
      <c r="G358" s="252">
        <v>158515</v>
      </c>
      <c r="H358" s="252">
        <v>158149</v>
      </c>
      <c r="I358" s="252">
        <v>366</v>
      </c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34"/>
    </row>
    <row r="359" spans="1:22" ht="27.9" customHeight="1" x14ac:dyDescent="0.25">
      <c r="A359" s="23"/>
      <c r="B359" s="476"/>
      <c r="C359" s="207" t="s">
        <v>20</v>
      </c>
      <c r="D359" s="252">
        <v>154041</v>
      </c>
      <c r="E359" s="252">
        <v>151350</v>
      </c>
      <c r="F359" s="252">
        <v>2691</v>
      </c>
      <c r="G359" s="252">
        <v>166502</v>
      </c>
      <c r="H359" s="252">
        <v>159189</v>
      </c>
      <c r="I359" s="252">
        <v>7313</v>
      </c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34"/>
    </row>
    <row r="360" spans="1:22" ht="27.9" customHeight="1" x14ac:dyDescent="0.25">
      <c r="A360" s="23"/>
      <c r="B360" s="477"/>
      <c r="C360" s="208" t="s">
        <v>21</v>
      </c>
      <c r="D360" s="257">
        <v>219804</v>
      </c>
      <c r="E360" s="257">
        <v>146128</v>
      </c>
      <c r="F360" s="257">
        <v>73676</v>
      </c>
      <c r="G360" s="257">
        <v>164738</v>
      </c>
      <c r="H360" s="257">
        <v>157546</v>
      </c>
      <c r="I360" s="257">
        <v>7192</v>
      </c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34"/>
    </row>
  </sheetData>
  <mergeCells count="46">
    <mergeCell ref="B325:B342"/>
    <mergeCell ref="B343:B360"/>
    <mergeCell ref="P243:R243"/>
    <mergeCell ref="S243:U243"/>
    <mergeCell ref="B265:B282"/>
    <mergeCell ref="B283:B300"/>
    <mergeCell ref="D303:F303"/>
    <mergeCell ref="G303:I303"/>
    <mergeCell ref="M243:O243"/>
    <mergeCell ref="B205:B222"/>
    <mergeCell ref="B223:B240"/>
    <mergeCell ref="D243:F243"/>
    <mergeCell ref="G243:I243"/>
    <mergeCell ref="J243:L243"/>
    <mergeCell ref="P123:R123"/>
    <mergeCell ref="S123:U123"/>
    <mergeCell ref="B145:B162"/>
    <mergeCell ref="B163:B180"/>
    <mergeCell ref="D183:F183"/>
    <mergeCell ref="G183:I183"/>
    <mergeCell ref="J183:L183"/>
    <mergeCell ref="M183:O183"/>
    <mergeCell ref="P183:R183"/>
    <mergeCell ref="S183:U183"/>
    <mergeCell ref="M123:O123"/>
    <mergeCell ref="B85:B102"/>
    <mergeCell ref="B103:B120"/>
    <mergeCell ref="D123:F123"/>
    <mergeCell ref="G123:I123"/>
    <mergeCell ref="J123:L123"/>
    <mergeCell ref="S3:U3"/>
    <mergeCell ref="A4:A5"/>
    <mergeCell ref="B25:B42"/>
    <mergeCell ref="B43:B60"/>
    <mergeCell ref="D63:F63"/>
    <mergeCell ref="G63:I63"/>
    <mergeCell ref="J63:L63"/>
    <mergeCell ref="M63:O63"/>
    <mergeCell ref="P63:R63"/>
    <mergeCell ref="S63:U63"/>
    <mergeCell ref="A2:A3"/>
    <mergeCell ref="D3:F3"/>
    <mergeCell ref="G3:I3"/>
    <mergeCell ref="J3:L3"/>
    <mergeCell ref="M3:O3"/>
    <mergeCell ref="P3:R3"/>
  </mergeCells>
  <phoneticPr fontId="3"/>
  <conditionalFormatting sqref="A1:XFD1048576">
    <cfRule type="containsText" dxfId="6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28" firstPageNumber="33" fitToHeight="4" orientation="landscape" useFirstPageNumber="1" horizontalDpi="300" verticalDpi="300" r:id="rId1"/>
  <headerFooter alignWithMargins="0"/>
  <rowBreaks count="5" manualBreakCount="5">
    <brk id="60" max="20" man="1"/>
    <brk id="120" max="20" man="1"/>
    <brk id="180" max="20" man="1"/>
    <brk id="240" max="20" man="1"/>
    <brk id="300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30A80-FF72-4BA4-962A-58D876EDB811}">
  <sheetPr>
    <tabColor rgb="FF92D050"/>
  </sheetPr>
  <dimension ref="A1:AJ241"/>
  <sheetViews>
    <sheetView showGridLines="0" view="pageBreakPreview" topLeftCell="A2" zoomScale="40" zoomScaleNormal="40" zoomScaleSheetLayoutView="40" workbookViewId="0">
      <selection activeCell="H30" sqref="H30:H32"/>
    </sheetView>
  </sheetViews>
  <sheetFormatPr defaultColWidth="20.59765625" defaultRowHeight="27.9" customHeight="1" x14ac:dyDescent="0.2"/>
  <cols>
    <col min="1" max="1" width="20.59765625" style="22" customWidth="1"/>
    <col min="2" max="2" width="19" style="22" customWidth="1"/>
    <col min="3" max="3" width="26.19921875" style="22" customWidth="1"/>
    <col min="4" max="19" width="19" style="22" customWidth="1"/>
    <col min="20" max="16384" width="20.59765625" style="22"/>
  </cols>
  <sheetData>
    <row r="1" spans="1:25" ht="27.9" customHeight="1" x14ac:dyDescent="0.2">
      <c r="A1" s="23"/>
      <c r="B1" s="162" t="s">
        <v>99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5" ht="27.9" customHeight="1" x14ac:dyDescent="0.2">
      <c r="A2" s="474" t="s">
        <v>2</v>
      </c>
      <c r="B2" s="163" t="s">
        <v>3</v>
      </c>
      <c r="C2" s="23"/>
      <c r="D2" s="163"/>
      <c r="E2" s="163"/>
      <c r="F2" s="163"/>
      <c r="G2" s="163"/>
      <c r="H2" s="163"/>
      <c r="I2" s="163"/>
      <c r="J2" s="484"/>
      <c r="K2" s="485"/>
      <c r="L2" s="163"/>
      <c r="M2" s="163"/>
      <c r="N2" s="163"/>
      <c r="O2" s="163"/>
      <c r="P2" s="163"/>
      <c r="Q2" s="163"/>
      <c r="R2" s="23"/>
      <c r="S2" s="164" t="s">
        <v>100</v>
      </c>
      <c r="T2" s="42"/>
    </row>
    <row r="3" spans="1:25" ht="27.9" customHeight="1" x14ac:dyDescent="0.2">
      <c r="A3" s="483"/>
      <c r="B3" s="165"/>
      <c r="C3" s="166"/>
      <c r="D3" s="471" t="s">
        <v>35</v>
      </c>
      <c r="E3" s="472"/>
      <c r="F3" s="472"/>
      <c r="G3" s="473"/>
      <c r="H3" s="478" t="s">
        <v>101</v>
      </c>
      <c r="I3" s="472"/>
      <c r="J3" s="472"/>
      <c r="K3" s="472"/>
      <c r="L3" s="471" t="s">
        <v>102</v>
      </c>
      <c r="M3" s="472"/>
      <c r="N3" s="472"/>
      <c r="O3" s="473"/>
      <c r="P3" s="471" t="s">
        <v>103</v>
      </c>
      <c r="Q3" s="472"/>
      <c r="R3" s="472"/>
      <c r="S3" s="473"/>
      <c r="T3" s="26"/>
      <c r="U3" s="42"/>
      <c r="V3" s="42"/>
      <c r="W3" s="42"/>
      <c r="X3" s="42"/>
    </row>
    <row r="4" spans="1:25" ht="27.9" customHeight="1" x14ac:dyDescent="0.2">
      <c r="A4" s="483">
        <f>'第１,２,３表'!A4:A5</f>
        <v>5</v>
      </c>
      <c r="B4" s="167" t="s">
        <v>41</v>
      </c>
      <c r="C4" s="163"/>
      <c r="D4" s="168" t="s">
        <v>104</v>
      </c>
      <c r="E4" s="169" t="s">
        <v>105</v>
      </c>
      <c r="F4" s="169" t="s">
        <v>106</v>
      </c>
      <c r="G4" s="271" t="s">
        <v>69</v>
      </c>
      <c r="H4" s="171" t="s">
        <v>104</v>
      </c>
      <c r="I4" s="169" t="s">
        <v>105</v>
      </c>
      <c r="J4" s="169" t="s">
        <v>106</v>
      </c>
      <c r="K4" s="272" t="s">
        <v>69</v>
      </c>
      <c r="L4" s="168" t="s">
        <v>104</v>
      </c>
      <c r="M4" s="169" t="s">
        <v>105</v>
      </c>
      <c r="N4" s="169" t="s">
        <v>106</v>
      </c>
      <c r="O4" s="271" t="s">
        <v>69</v>
      </c>
      <c r="P4" s="168" t="s">
        <v>104</v>
      </c>
      <c r="Q4" s="169" t="s">
        <v>105</v>
      </c>
      <c r="R4" s="169" t="s">
        <v>106</v>
      </c>
      <c r="S4" s="271" t="s">
        <v>69</v>
      </c>
      <c r="T4" s="24"/>
      <c r="U4" s="26"/>
      <c r="V4" s="26"/>
      <c r="W4" s="26"/>
      <c r="X4" s="26"/>
      <c r="Y4" s="24" t="s">
        <v>69</v>
      </c>
    </row>
    <row r="5" spans="1:25" ht="27.9" customHeight="1" x14ac:dyDescent="0.2">
      <c r="A5" s="483"/>
      <c r="B5" s="167" t="s">
        <v>45</v>
      </c>
      <c r="C5" s="175" t="s">
        <v>4</v>
      </c>
      <c r="D5" s="176" t="s">
        <v>69</v>
      </c>
      <c r="E5" s="272" t="s">
        <v>69</v>
      </c>
      <c r="F5" s="272"/>
      <c r="G5" s="170" t="s">
        <v>107</v>
      </c>
      <c r="H5" s="163" t="s">
        <v>69</v>
      </c>
      <c r="I5" s="272" t="s">
        <v>69</v>
      </c>
      <c r="J5" s="272"/>
      <c r="K5" s="169" t="s">
        <v>107</v>
      </c>
      <c r="L5" s="176" t="s">
        <v>69</v>
      </c>
      <c r="M5" s="272" t="s">
        <v>69</v>
      </c>
      <c r="N5" s="272"/>
      <c r="O5" s="170" t="s">
        <v>107</v>
      </c>
      <c r="P5" s="176" t="s">
        <v>69</v>
      </c>
      <c r="Q5" s="272" t="s">
        <v>69</v>
      </c>
      <c r="R5" s="272"/>
      <c r="S5" s="174" t="s">
        <v>107</v>
      </c>
      <c r="T5" s="27"/>
      <c r="U5" s="24"/>
      <c r="V5" s="24"/>
      <c r="W5" s="24"/>
      <c r="X5" s="24"/>
      <c r="Y5" s="24" t="s">
        <v>69</v>
      </c>
    </row>
    <row r="6" spans="1:25" ht="27.9" customHeight="1" x14ac:dyDescent="0.2">
      <c r="A6" s="23"/>
      <c r="B6" s="177"/>
      <c r="C6" s="178" t="s">
        <v>48</v>
      </c>
      <c r="D6" s="179" t="s">
        <v>108</v>
      </c>
      <c r="E6" s="169" t="s">
        <v>108</v>
      </c>
      <c r="F6" s="180" t="s">
        <v>108</v>
      </c>
      <c r="G6" s="273" t="s">
        <v>69</v>
      </c>
      <c r="H6" s="182" t="s">
        <v>108</v>
      </c>
      <c r="I6" s="180" t="s">
        <v>108</v>
      </c>
      <c r="J6" s="180" t="s">
        <v>108</v>
      </c>
      <c r="K6" s="274" t="s">
        <v>69</v>
      </c>
      <c r="L6" s="179" t="s">
        <v>108</v>
      </c>
      <c r="M6" s="180" t="s">
        <v>108</v>
      </c>
      <c r="N6" s="180" t="s">
        <v>108</v>
      </c>
      <c r="O6" s="273" t="s">
        <v>69</v>
      </c>
      <c r="P6" s="179" t="s">
        <v>108</v>
      </c>
      <c r="Q6" s="180" t="s">
        <v>108</v>
      </c>
      <c r="R6" s="180" t="s">
        <v>108</v>
      </c>
      <c r="S6" s="273" t="s">
        <v>69</v>
      </c>
      <c r="T6" s="24"/>
      <c r="U6" s="27"/>
      <c r="V6" s="27"/>
      <c r="W6" s="27"/>
      <c r="X6" s="27"/>
      <c r="Y6" s="24" t="s">
        <v>69</v>
      </c>
    </row>
    <row r="7" spans="1:25" ht="27.9" customHeight="1" x14ac:dyDescent="0.2">
      <c r="A7" s="23"/>
      <c r="B7" s="167"/>
      <c r="C7" s="187">
        <f>'第１,２,３表'!B5</f>
        <v>43101</v>
      </c>
      <c r="D7" s="275">
        <v>147.69999999999999</v>
      </c>
      <c r="E7" s="276">
        <v>138.69999999999999</v>
      </c>
      <c r="F7" s="277">
        <v>9</v>
      </c>
      <c r="G7" s="278">
        <v>19.600000000000001</v>
      </c>
      <c r="H7" s="277">
        <v>165.2</v>
      </c>
      <c r="I7" s="279">
        <v>156.80000000000001</v>
      </c>
      <c r="J7" s="279">
        <v>8.4</v>
      </c>
      <c r="K7" s="279">
        <v>21.2</v>
      </c>
      <c r="L7" s="275">
        <v>166.8</v>
      </c>
      <c r="M7" s="279">
        <v>152.6</v>
      </c>
      <c r="N7" s="279">
        <v>14.2</v>
      </c>
      <c r="O7" s="278">
        <v>20.3</v>
      </c>
      <c r="P7" s="275">
        <v>152.19999999999999</v>
      </c>
      <c r="Q7" s="279">
        <v>139</v>
      </c>
      <c r="R7" s="279">
        <v>13.2</v>
      </c>
      <c r="S7" s="278">
        <v>19.100000000000001</v>
      </c>
      <c r="T7" s="44"/>
      <c r="U7" s="24"/>
      <c r="V7" s="24"/>
      <c r="W7" s="24"/>
      <c r="X7" s="24"/>
      <c r="Y7" s="24" t="s">
        <v>69</v>
      </c>
    </row>
    <row r="8" spans="1:25" ht="27.9" customHeight="1" x14ac:dyDescent="0.2">
      <c r="A8" s="23"/>
      <c r="B8" s="167"/>
      <c r="C8" s="192" t="str">
        <f>'第１,２,３表'!B6</f>
        <v>令和元年</v>
      </c>
      <c r="D8" s="275">
        <v>144</v>
      </c>
      <c r="E8" s="280">
        <v>135.1</v>
      </c>
      <c r="F8" s="277">
        <v>8.9</v>
      </c>
      <c r="G8" s="278">
        <v>19.3</v>
      </c>
      <c r="H8" s="277">
        <v>169.3</v>
      </c>
      <c r="I8" s="279">
        <v>157.6</v>
      </c>
      <c r="J8" s="279">
        <v>11.7</v>
      </c>
      <c r="K8" s="279">
        <v>21.8</v>
      </c>
      <c r="L8" s="275">
        <v>161.1</v>
      </c>
      <c r="M8" s="279">
        <v>148.6</v>
      </c>
      <c r="N8" s="279">
        <v>12.5</v>
      </c>
      <c r="O8" s="278">
        <v>19.7</v>
      </c>
      <c r="P8" s="275">
        <v>147.5</v>
      </c>
      <c r="Q8" s="279">
        <v>136</v>
      </c>
      <c r="R8" s="279">
        <v>11.5</v>
      </c>
      <c r="S8" s="278">
        <v>18.399999999999999</v>
      </c>
      <c r="T8" s="44"/>
      <c r="U8" s="44"/>
      <c r="V8" s="44"/>
      <c r="W8" s="44"/>
      <c r="X8" s="44"/>
      <c r="Y8" s="45" t="s">
        <v>69</v>
      </c>
    </row>
    <row r="9" spans="1:25" ht="27.9" customHeight="1" x14ac:dyDescent="0.2">
      <c r="A9" s="23"/>
      <c r="B9" s="167"/>
      <c r="C9" s="192">
        <f>'第１,２,３表'!B7</f>
        <v>43831</v>
      </c>
      <c r="D9" s="275">
        <v>142.9</v>
      </c>
      <c r="E9" s="280">
        <v>134.5</v>
      </c>
      <c r="F9" s="281">
        <v>8.4</v>
      </c>
      <c r="G9" s="278">
        <v>18.899999999999999</v>
      </c>
      <c r="H9" s="277">
        <v>159</v>
      </c>
      <c r="I9" s="279">
        <v>150.69999999999999</v>
      </c>
      <c r="J9" s="282">
        <v>8.3000000000000007</v>
      </c>
      <c r="K9" s="279">
        <v>20.9</v>
      </c>
      <c r="L9" s="275">
        <v>156</v>
      </c>
      <c r="M9" s="279">
        <v>145.1</v>
      </c>
      <c r="N9" s="282">
        <v>10.9</v>
      </c>
      <c r="O9" s="278">
        <v>19.399999999999999</v>
      </c>
      <c r="P9" s="275">
        <v>148.9</v>
      </c>
      <c r="Q9" s="279">
        <v>138.69999999999999</v>
      </c>
      <c r="R9" s="282">
        <v>10.199999999999999</v>
      </c>
      <c r="S9" s="278">
        <v>18.5</v>
      </c>
      <c r="T9" s="44"/>
      <c r="U9" s="44"/>
      <c r="V9" s="44"/>
      <c r="W9" s="44"/>
      <c r="X9" s="44"/>
      <c r="Y9" s="45"/>
    </row>
    <row r="10" spans="1:25" ht="27.9" customHeight="1" x14ac:dyDescent="0.2">
      <c r="A10" s="23"/>
      <c r="B10" s="167" t="s">
        <v>51</v>
      </c>
      <c r="C10" s="192">
        <f>'第１,２,３表'!B8</f>
        <v>44197</v>
      </c>
      <c r="D10" s="275">
        <v>143.5</v>
      </c>
      <c r="E10" s="280">
        <v>135</v>
      </c>
      <c r="F10" s="283">
        <v>8.5</v>
      </c>
      <c r="G10" s="280">
        <v>18.899999999999999</v>
      </c>
      <c r="H10" s="283">
        <v>163.1</v>
      </c>
      <c r="I10" s="280">
        <v>154.5</v>
      </c>
      <c r="J10" s="280">
        <v>8.6</v>
      </c>
      <c r="K10" s="275">
        <v>20.8</v>
      </c>
      <c r="L10" s="280">
        <v>159.6</v>
      </c>
      <c r="M10" s="280">
        <v>146</v>
      </c>
      <c r="N10" s="280">
        <v>13.6</v>
      </c>
      <c r="O10" s="280">
        <v>19.5</v>
      </c>
      <c r="P10" s="280">
        <v>151.9</v>
      </c>
      <c r="Q10" s="280">
        <v>136.19999999999999</v>
      </c>
      <c r="R10" s="280">
        <v>15.7</v>
      </c>
      <c r="S10" s="280">
        <v>18.399999999999999</v>
      </c>
      <c r="T10" s="44"/>
      <c r="U10" s="44"/>
      <c r="V10" s="44"/>
      <c r="W10" s="44"/>
      <c r="X10" s="44"/>
      <c r="Y10" s="45"/>
    </row>
    <row r="11" spans="1:25" ht="27.9" customHeight="1" x14ac:dyDescent="0.2">
      <c r="A11" s="23"/>
      <c r="B11" s="167" t="s">
        <v>52</v>
      </c>
      <c r="C11" s="192">
        <f>'第１,２,３表'!B9</f>
        <v>44562</v>
      </c>
      <c r="D11" s="275">
        <v>143.30000000000001</v>
      </c>
      <c r="E11" s="280">
        <v>133.9</v>
      </c>
      <c r="F11" s="283">
        <v>9.4</v>
      </c>
      <c r="G11" s="280">
        <v>18.600000000000001</v>
      </c>
      <c r="H11" s="283">
        <v>161.1</v>
      </c>
      <c r="I11" s="280">
        <v>151.80000000000001</v>
      </c>
      <c r="J11" s="280">
        <v>9.3000000000000007</v>
      </c>
      <c r="K11" s="275">
        <v>20.399999999999999</v>
      </c>
      <c r="L11" s="280">
        <v>158.1</v>
      </c>
      <c r="M11" s="280">
        <v>145.30000000000001</v>
      </c>
      <c r="N11" s="280">
        <v>12.8</v>
      </c>
      <c r="O11" s="280">
        <v>19.3</v>
      </c>
      <c r="P11" s="280">
        <v>143.6</v>
      </c>
      <c r="Q11" s="280">
        <v>133.4</v>
      </c>
      <c r="R11" s="280">
        <v>10.199999999999999</v>
      </c>
      <c r="S11" s="280">
        <v>18</v>
      </c>
      <c r="T11" s="44"/>
      <c r="U11" s="33"/>
      <c r="V11" s="33"/>
      <c r="W11" s="33"/>
      <c r="X11" s="33"/>
      <c r="Y11" s="45"/>
    </row>
    <row r="12" spans="1:25" ht="27.9" customHeight="1" x14ac:dyDescent="0.25">
      <c r="A12" s="23"/>
      <c r="B12" s="167"/>
      <c r="C12" s="192">
        <f>'第１,２,３表'!B10</f>
        <v>44927</v>
      </c>
      <c r="D12" s="275">
        <v>140.30000000000001</v>
      </c>
      <c r="E12" s="284">
        <v>131</v>
      </c>
      <c r="F12" s="283">
        <v>9.3000000000000007</v>
      </c>
      <c r="G12" s="280">
        <v>18.399999999999999</v>
      </c>
      <c r="H12" s="283">
        <v>159.30000000000001</v>
      </c>
      <c r="I12" s="280">
        <v>151.4</v>
      </c>
      <c r="J12" s="280">
        <v>7.9</v>
      </c>
      <c r="K12" s="275">
        <v>20.6</v>
      </c>
      <c r="L12" s="280">
        <v>155.6</v>
      </c>
      <c r="M12" s="280">
        <v>143.19999999999999</v>
      </c>
      <c r="N12" s="280">
        <v>12.4</v>
      </c>
      <c r="O12" s="280">
        <v>19.2</v>
      </c>
      <c r="P12" s="280">
        <v>154.19999999999999</v>
      </c>
      <c r="Q12" s="280">
        <v>138.69999999999999</v>
      </c>
      <c r="R12" s="280">
        <v>15.5</v>
      </c>
      <c r="S12" s="280">
        <v>18.7</v>
      </c>
      <c r="T12" s="34"/>
      <c r="U12" s="33"/>
      <c r="V12" s="33"/>
      <c r="W12" s="33"/>
      <c r="X12" s="33"/>
      <c r="Y12" s="45"/>
    </row>
    <row r="13" spans="1:25" ht="27.9" customHeight="1" x14ac:dyDescent="0.25">
      <c r="A13" s="23"/>
      <c r="B13" s="167"/>
      <c r="C13" s="200">
        <f>$A$4</f>
        <v>5</v>
      </c>
      <c r="D13" s="285">
        <v>133.6</v>
      </c>
      <c r="E13" s="286">
        <v>124.5</v>
      </c>
      <c r="F13" s="285">
        <v>9.1</v>
      </c>
      <c r="G13" s="285">
        <v>17.5</v>
      </c>
      <c r="H13" s="287">
        <v>147.1</v>
      </c>
      <c r="I13" s="285">
        <v>136</v>
      </c>
      <c r="J13" s="285">
        <v>11.1</v>
      </c>
      <c r="K13" s="288">
        <v>18.5</v>
      </c>
      <c r="L13" s="285">
        <v>144.19999999999999</v>
      </c>
      <c r="M13" s="285">
        <v>131.1</v>
      </c>
      <c r="N13" s="285">
        <v>13.1</v>
      </c>
      <c r="O13" s="285">
        <v>17.5</v>
      </c>
      <c r="P13" s="285">
        <v>139</v>
      </c>
      <c r="Q13" s="285">
        <v>127.3</v>
      </c>
      <c r="R13" s="285">
        <v>11.7</v>
      </c>
      <c r="S13" s="285">
        <v>17.2</v>
      </c>
      <c r="T13" s="34"/>
      <c r="U13" s="33"/>
      <c r="V13" s="33"/>
      <c r="W13" s="33"/>
      <c r="X13" s="33"/>
      <c r="Y13" s="45"/>
    </row>
    <row r="14" spans="1:25" ht="27.9" customHeight="1" x14ac:dyDescent="0.25">
      <c r="A14" s="23"/>
      <c r="B14" s="167"/>
      <c r="C14" s="207" t="s">
        <v>11</v>
      </c>
      <c r="D14" s="286">
        <v>137.30000000000001</v>
      </c>
      <c r="E14" s="286">
        <v>128.4</v>
      </c>
      <c r="F14" s="286">
        <v>8.9</v>
      </c>
      <c r="G14" s="286">
        <v>18.100000000000001</v>
      </c>
      <c r="H14" s="283">
        <v>156.69999999999999</v>
      </c>
      <c r="I14" s="286">
        <v>148.1</v>
      </c>
      <c r="J14" s="286">
        <v>8.6</v>
      </c>
      <c r="K14" s="289">
        <v>20.3</v>
      </c>
      <c r="L14" s="286">
        <v>156.4</v>
      </c>
      <c r="M14" s="286">
        <v>143.9</v>
      </c>
      <c r="N14" s="286">
        <v>12.5</v>
      </c>
      <c r="O14" s="286">
        <v>19.2</v>
      </c>
      <c r="P14" s="286">
        <v>140.19999999999999</v>
      </c>
      <c r="Q14" s="286">
        <v>127.6</v>
      </c>
      <c r="R14" s="286">
        <v>12.6</v>
      </c>
      <c r="S14" s="286">
        <v>17.2</v>
      </c>
      <c r="T14" s="34"/>
      <c r="U14" s="33"/>
      <c r="V14" s="33"/>
      <c r="W14" s="33"/>
      <c r="X14" s="33"/>
      <c r="Y14" s="45"/>
    </row>
    <row r="15" spans="1:25" ht="27.9" customHeight="1" x14ac:dyDescent="0.25">
      <c r="A15" s="23"/>
      <c r="B15" s="167" t="s">
        <v>53</v>
      </c>
      <c r="C15" s="207" t="s">
        <v>12</v>
      </c>
      <c r="D15" s="286">
        <v>141.1</v>
      </c>
      <c r="E15" s="286">
        <v>131.9</v>
      </c>
      <c r="F15" s="286">
        <v>9.1999999999999993</v>
      </c>
      <c r="G15" s="286">
        <v>18.7</v>
      </c>
      <c r="H15" s="283">
        <v>163.1</v>
      </c>
      <c r="I15" s="286">
        <v>152.6</v>
      </c>
      <c r="J15" s="286">
        <v>10.5</v>
      </c>
      <c r="K15" s="289">
        <v>20.7</v>
      </c>
      <c r="L15" s="286">
        <v>157.9</v>
      </c>
      <c r="M15" s="286">
        <v>145.19999999999999</v>
      </c>
      <c r="N15" s="286">
        <v>12.7</v>
      </c>
      <c r="O15" s="286">
        <v>19.5</v>
      </c>
      <c r="P15" s="286">
        <v>164.1</v>
      </c>
      <c r="Q15" s="286">
        <v>149</v>
      </c>
      <c r="R15" s="286">
        <v>15.1</v>
      </c>
      <c r="S15" s="286">
        <v>19.899999999999999</v>
      </c>
      <c r="T15" s="34"/>
      <c r="U15" s="35"/>
      <c r="Y15" s="45"/>
    </row>
    <row r="16" spans="1:25" ht="27.9" customHeight="1" x14ac:dyDescent="0.25">
      <c r="A16" s="23"/>
      <c r="B16" s="167"/>
      <c r="C16" s="207" t="s">
        <v>13</v>
      </c>
      <c r="D16" s="286">
        <v>145.30000000000001</v>
      </c>
      <c r="E16" s="286">
        <v>135.19999999999999</v>
      </c>
      <c r="F16" s="286">
        <v>10.1</v>
      </c>
      <c r="G16" s="286">
        <v>18.899999999999999</v>
      </c>
      <c r="H16" s="283">
        <v>163</v>
      </c>
      <c r="I16" s="286">
        <v>156.19999999999999</v>
      </c>
      <c r="J16" s="286">
        <v>6.8</v>
      </c>
      <c r="K16" s="289">
        <v>21.4</v>
      </c>
      <c r="L16" s="286">
        <v>162.6</v>
      </c>
      <c r="M16" s="286">
        <v>149.19999999999999</v>
      </c>
      <c r="N16" s="286">
        <v>13.4</v>
      </c>
      <c r="O16" s="286">
        <v>20</v>
      </c>
      <c r="P16" s="286">
        <v>158.9</v>
      </c>
      <c r="Q16" s="286">
        <v>142.80000000000001</v>
      </c>
      <c r="R16" s="286">
        <v>16.100000000000001</v>
      </c>
      <c r="S16" s="286">
        <v>19.5</v>
      </c>
      <c r="T16" s="34"/>
      <c r="U16" s="37"/>
      <c r="V16" s="37"/>
      <c r="W16" s="37"/>
      <c r="X16" s="37"/>
      <c r="Y16" s="45"/>
    </row>
    <row r="17" spans="1:25" ht="27.9" customHeight="1" x14ac:dyDescent="0.25">
      <c r="A17" s="23"/>
      <c r="B17" s="167"/>
      <c r="C17" s="207" t="s">
        <v>14</v>
      </c>
      <c r="D17" s="286">
        <v>139.5</v>
      </c>
      <c r="E17" s="286">
        <v>130.1</v>
      </c>
      <c r="F17" s="286">
        <v>9.4</v>
      </c>
      <c r="G17" s="286">
        <v>18.2</v>
      </c>
      <c r="H17" s="283">
        <v>146.80000000000001</v>
      </c>
      <c r="I17" s="286">
        <v>141.5</v>
      </c>
      <c r="J17" s="286">
        <v>5.3</v>
      </c>
      <c r="K17" s="289">
        <v>19.2</v>
      </c>
      <c r="L17" s="286">
        <v>146.6</v>
      </c>
      <c r="M17" s="286">
        <v>134.5</v>
      </c>
      <c r="N17" s="286">
        <v>12.1</v>
      </c>
      <c r="O17" s="286">
        <v>18.100000000000001</v>
      </c>
      <c r="P17" s="286">
        <v>150</v>
      </c>
      <c r="Q17" s="286">
        <v>135.69999999999999</v>
      </c>
      <c r="R17" s="286">
        <v>14.3</v>
      </c>
      <c r="S17" s="286">
        <v>18.7</v>
      </c>
      <c r="T17" s="34"/>
      <c r="U17" s="37"/>
      <c r="V17" s="37"/>
      <c r="W17" s="37"/>
      <c r="X17" s="37"/>
      <c r="Y17" s="45"/>
    </row>
    <row r="18" spans="1:25" ht="27.9" customHeight="1" x14ac:dyDescent="0.25">
      <c r="A18" s="23"/>
      <c r="B18" s="167"/>
      <c r="C18" s="207" t="s">
        <v>15</v>
      </c>
      <c r="D18" s="286">
        <v>146</v>
      </c>
      <c r="E18" s="286">
        <v>137.1</v>
      </c>
      <c r="F18" s="286">
        <v>8.9</v>
      </c>
      <c r="G18" s="286">
        <v>19.3</v>
      </c>
      <c r="H18" s="283">
        <v>164.2</v>
      </c>
      <c r="I18" s="286">
        <v>158</v>
      </c>
      <c r="J18" s="286">
        <v>6.2</v>
      </c>
      <c r="K18" s="289">
        <v>21.6</v>
      </c>
      <c r="L18" s="286">
        <v>160.19999999999999</v>
      </c>
      <c r="M18" s="286">
        <v>149.4</v>
      </c>
      <c r="N18" s="286">
        <v>10.8</v>
      </c>
      <c r="O18" s="286">
        <v>20</v>
      </c>
      <c r="P18" s="286">
        <v>162</v>
      </c>
      <c r="Q18" s="286">
        <v>149.4</v>
      </c>
      <c r="R18" s="286">
        <v>12.6</v>
      </c>
      <c r="S18" s="286">
        <v>20.2</v>
      </c>
      <c r="T18" s="34"/>
      <c r="U18" s="37"/>
      <c r="V18" s="37"/>
      <c r="W18" s="37"/>
      <c r="X18" s="37"/>
      <c r="Y18" s="45"/>
    </row>
    <row r="19" spans="1:25" ht="27.9" customHeight="1" x14ac:dyDescent="0.25">
      <c r="A19" s="23"/>
      <c r="B19" s="167" t="s">
        <v>54</v>
      </c>
      <c r="C19" s="207" t="s">
        <v>16</v>
      </c>
      <c r="D19" s="286">
        <v>142.30000000000001</v>
      </c>
      <c r="E19" s="286">
        <v>132.6</v>
      </c>
      <c r="F19" s="286">
        <v>9.6999999999999993</v>
      </c>
      <c r="G19" s="286">
        <v>18.600000000000001</v>
      </c>
      <c r="H19" s="283">
        <v>160.5</v>
      </c>
      <c r="I19" s="286">
        <v>153.6</v>
      </c>
      <c r="J19" s="286">
        <v>6.9</v>
      </c>
      <c r="K19" s="289">
        <v>21.2</v>
      </c>
      <c r="L19" s="286">
        <v>157.1</v>
      </c>
      <c r="M19" s="286">
        <v>144.80000000000001</v>
      </c>
      <c r="N19" s="286">
        <v>12.3</v>
      </c>
      <c r="O19" s="286">
        <v>19.399999999999999</v>
      </c>
      <c r="P19" s="286">
        <v>148.69999999999999</v>
      </c>
      <c r="Q19" s="286">
        <v>133.69999999999999</v>
      </c>
      <c r="R19" s="286">
        <v>15</v>
      </c>
      <c r="S19" s="286">
        <v>18.399999999999999</v>
      </c>
      <c r="T19" s="34"/>
      <c r="U19" s="44"/>
      <c r="V19" s="44"/>
      <c r="W19" s="44"/>
      <c r="X19" s="44"/>
      <c r="Y19" s="45"/>
    </row>
    <row r="20" spans="1:25" ht="27.9" customHeight="1" x14ac:dyDescent="0.25">
      <c r="A20" s="23"/>
      <c r="B20" s="167"/>
      <c r="C20" s="207" t="s">
        <v>17</v>
      </c>
      <c r="D20" s="286">
        <v>135</v>
      </c>
      <c r="E20" s="286">
        <v>126.3</v>
      </c>
      <c r="F20" s="286">
        <v>8.6999999999999993</v>
      </c>
      <c r="G20" s="286">
        <v>17.7</v>
      </c>
      <c r="H20" s="283">
        <v>148</v>
      </c>
      <c r="I20" s="286">
        <v>139.9</v>
      </c>
      <c r="J20" s="286">
        <v>8.1</v>
      </c>
      <c r="K20" s="289">
        <v>19.399999999999999</v>
      </c>
      <c r="L20" s="286">
        <v>146.19999999999999</v>
      </c>
      <c r="M20" s="286">
        <v>134.5</v>
      </c>
      <c r="N20" s="286">
        <v>11.7</v>
      </c>
      <c r="O20" s="286">
        <v>17.899999999999999</v>
      </c>
      <c r="P20" s="286">
        <v>178.1</v>
      </c>
      <c r="Q20" s="286">
        <v>146.30000000000001</v>
      </c>
      <c r="R20" s="286">
        <v>31.8</v>
      </c>
      <c r="S20" s="286">
        <v>20.2</v>
      </c>
      <c r="T20" s="34"/>
      <c r="U20" s="44"/>
      <c r="V20" s="44"/>
      <c r="W20" s="44"/>
      <c r="X20" s="44"/>
      <c r="Y20" s="45"/>
    </row>
    <row r="21" spans="1:25" ht="27.9" customHeight="1" x14ac:dyDescent="0.25">
      <c r="A21" s="23"/>
      <c r="B21" s="167"/>
      <c r="C21" s="207" t="s">
        <v>18</v>
      </c>
      <c r="D21" s="286">
        <v>140.69999999999999</v>
      </c>
      <c r="E21" s="286">
        <v>131.30000000000001</v>
      </c>
      <c r="F21" s="286">
        <v>9.4</v>
      </c>
      <c r="G21" s="286">
        <v>18.3</v>
      </c>
      <c r="H21" s="290">
        <v>169.1</v>
      </c>
      <c r="I21" s="286">
        <v>162.5</v>
      </c>
      <c r="J21" s="286">
        <v>6.6</v>
      </c>
      <c r="K21" s="289">
        <v>21.8</v>
      </c>
      <c r="L21" s="286">
        <v>159.1</v>
      </c>
      <c r="M21" s="286">
        <v>147</v>
      </c>
      <c r="N21" s="286">
        <v>12.1</v>
      </c>
      <c r="O21" s="286">
        <v>19.5</v>
      </c>
      <c r="P21" s="286">
        <v>151.4</v>
      </c>
      <c r="Q21" s="286">
        <v>134.19999999999999</v>
      </c>
      <c r="R21" s="286">
        <v>17.2</v>
      </c>
      <c r="S21" s="286">
        <v>18.3</v>
      </c>
      <c r="T21" s="34"/>
      <c r="U21" s="44"/>
      <c r="V21" s="44"/>
      <c r="W21" s="44"/>
      <c r="X21" s="44"/>
      <c r="Y21" s="45"/>
    </row>
    <row r="22" spans="1:25" ht="27.9" customHeight="1" x14ac:dyDescent="0.25">
      <c r="A22" s="23"/>
      <c r="B22" s="167"/>
      <c r="C22" s="207" t="s">
        <v>19</v>
      </c>
      <c r="D22" s="286">
        <v>141.5</v>
      </c>
      <c r="E22" s="286">
        <v>132.1</v>
      </c>
      <c r="F22" s="286">
        <v>9.4</v>
      </c>
      <c r="G22" s="286">
        <v>18.5</v>
      </c>
      <c r="H22" s="290">
        <v>167.8</v>
      </c>
      <c r="I22" s="286">
        <v>160.1</v>
      </c>
      <c r="J22" s="286">
        <v>7.7</v>
      </c>
      <c r="K22" s="289">
        <v>21.6</v>
      </c>
      <c r="L22" s="286">
        <v>158.19999999999999</v>
      </c>
      <c r="M22" s="286">
        <v>146</v>
      </c>
      <c r="N22" s="286">
        <v>12.2</v>
      </c>
      <c r="O22" s="286">
        <v>19.600000000000001</v>
      </c>
      <c r="P22" s="286">
        <v>156.6</v>
      </c>
      <c r="Q22" s="286">
        <v>140.4</v>
      </c>
      <c r="R22" s="286">
        <v>16.2</v>
      </c>
      <c r="S22" s="286">
        <v>19.2</v>
      </c>
      <c r="T22" s="34"/>
      <c r="U22" s="44"/>
      <c r="V22" s="44"/>
      <c r="W22" s="44"/>
      <c r="X22" s="44"/>
      <c r="Y22" s="45"/>
    </row>
    <row r="23" spans="1:25" ht="27.9" customHeight="1" x14ac:dyDescent="0.25">
      <c r="A23" s="23"/>
      <c r="B23" s="167"/>
      <c r="C23" s="207" t="s">
        <v>20</v>
      </c>
      <c r="D23" s="286">
        <v>141.4</v>
      </c>
      <c r="E23" s="286">
        <v>132.19999999999999</v>
      </c>
      <c r="F23" s="286">
        <v>9.1999999999999993</v>
      </c>
      <c r="G23" s="286">
        <v>18.5</v>
      </c>
      <c r="H23" s="290">
        <v>164.2</v>
      </c>
      <c r="I23" s="286">
        <v>156.5</v>
      </c>
      <c r="J23" s="286">
        <v>7.7</v>
      </c>
      <c r="K23" s="289">
        <v>21.1</v>
      </c>
      <c r="L23" s="286">
        <v>159.30000000000001</v>
      </c>
      <c r="M23" s="286">
        <v>146.1</v>
      </c>
      <c r="N23" s="286">
        <v>13.2</v>
      </c>
      <c r="O23" s="286">
        <v>19.5</v>
      </c>
      <c r="P23" s="286">
        <v>155.19999999999999</v>
      </c>
      <c r="Q23" s="286">
        <v>139.9</v>
      </c>
      <c r="R23" s="286">
        <v>15.3</v>
      </c>
      <c r="S23" s="286">
        <v>18.399999999999999</v>
      </c>
      <c r="T23" s="34"/>
      <c r="U23" s="44"/>
      <c r="V23" s="44"/>
      <c r="W23" s="44"/>
      <c r="X23" s="44"/>
      <c r="Y23" s="45"/>
    </row>
    <row r="24" spans="1:25" ht="27.9" customHeight="1" x14ac:dyDescent="0.25">
      <c r="A24" s="23"/>
      <c r="B24" s="167"/>
      <c r="C24" s="208" t="s">
        <v>21</v>
      </c>
      <c r="D24" s="286">
        <v>140.4</v>
      </c>
      <c r="E24" s="286">
        <v>130.9</v>
      </c>
      <c r="F24" s="286">
        <v>9.5</v>
      </c>
      <c r="G24" s="286">
        <v>18.2</v>
      </c>
      <c r="H24" s="290">
        <v>161.6</v>
      </c>
      <c r="I24" s="286">
        <v>151.69999999999999</v>
      </c>
      <c r="J24" s="286">
        <v>9.9</v>
      </c>
      <c r="K24" s="289">
        <v>20.3</v>
      </c>
      <c r="L24" s="286">
        <v>159.80000000000001</v>
      </c>
      <c r="M24" s="286">
        <v>146.80000000000001</v>
      </c>
      <c r="N24" s="286">
        <v>13</v>
      </c>
      <c r="O24" s="286">
        <v>19.600000000000001</v>
      </c>
      <c r="P24" s="286">
        <v>150.5</v>
      </c>
      <c r="Q24" s="286">
        <v>138.4</v>
      </c>
      <c r="R24" s="286">
        <v>12.1</v>
      </c>
      <c r="S24" s="286">
        <v>17.7</v>
      </c>
      <c r="T24" s="34"/>
      <c r="U24" s="44"/>
      <c r="V24" s="44"/>
      <c r="W24" s="44"/>
      <c r="X24" s="44"/>
      <c r="Y24" s="45"/>
    </row>
    <row r="25" spans="1:25" ht="27.9" customHeight="1" x14ac:dyDescent="0.2">
      <c r="A25" s="23"/>
      <c r="B25" s="475" t="s">
        <v>52</v>
      </c>
      <c r="C25" s="187">
        <f>C7</f>
        <v>43101</v>
      </c>
      <c r="D25" s="291">
        <v>162.19999999999999</v>
      </c>
      <c r="E25" s="292">
        <v>149.5</v>
      </c>
      <c r="F25" s="292">
        <v>12.7</v>
      </c>
      <c r="G25" s="293">
        <v>20.5</v>
      </c>
      <c r="H25" s="294">
        <v>171.7</v>
      </c>
      <c r="I25" s="292">
        <v>162.30000000000001</v>
      </c>
      <c r="J25" s="292">
        <v>9.4</v>
      </c>
      <c r="K25" s="292">
        <v>21.9</v>
      </c>
      <c r="L25" s="291">
        <v>177.6</v>
      </c>
      <c r="M25" s="292">
        <v>159.9</v>
      </c>
      <c r="N25" s="292">
        <v>17.7</v>
      </c>
      <c r="O25" s="293">
        <v>20.9</v>
      </c>
      <c r="P25" s="291">
        <v>155.6</v>
      </c>
      <c r="Q25" s="292">
        <v>141.6</v>
      </c>
      <c r="R25" s="292">
        <v>14</v>
      </c>
      <c r="S25" s="293">
        <v>19.399999999999999</v>
      </c>
      <c r="T25" s="44"/>
      <c r="U25" s="44"/>
      <c r="V25" s="44"/>
      <c r="W25" s="44"/>
      <c r="X25" s="44"/>
      <c r="Y25" s="45"/>
    </row>
    <row r="26" spans="1:25" ht="27.9" customHeight="1" x14ac:dyDescent="0.2">
      <c r="A26" s="23"/>
      <c r="B26" s="476"/>
      <c r="C26" s="192" t="str">
        <f>C8</f>
        <v>令和元年</v>
      </c>
      <c r="D26" s="275">
        <v>157</v>
      </c>
      <c r="E26" s="279">
        <v>144.1</v>
      </c>
      <c r="F26" s="279">
        <v>12.9</v>
      </c>
      <c r="G26" s="278">
        <v>20</v>
      </c>
      <c r="H26" s="277">
        <v>175.2</v>
      </c>
      <c r="I26" s="279">
        <v>161.9</v>
      </c>
      <c r="J26" s="279">
        <v>13.3</v>
      </c>
      <c r="K26" s="279">
        <v>22.1</v>
      </c>
      <c r="L26" s="275">
        <v>169.1</v>
      </c>
      <c r="M26" s="279">
        <v>153.19999999999999</v>
      </c>
      <c r="N26" s="279">
        <v>15.9</v>
      </c>
      <c r="O26" s="278">
        <v>20.100000000000001</v>
      </c>
      <c r="P26" s="275">
        <v>150.6</v>
      </c>
      <c r="Q26" s="279">
        <v>138.4</v>
      </c>
      <c r="R26" s="279">
        <v>12.2</v>
      </c>
      <c r="S26" s="278">
        <v>18.7</v>
      </c>
      <c r="T26" s="44"/>
      <c r="U26" s="44"/>
      <c r="V26" s="44"/>
      <c r="W26" s="44"/>
      <c r="X26" s="44"/>
      <c r="Y26" s="45"/>
    </row>
    <row r="27" spans="1:25" ht="27.9" customHeight="1" x14ac:dyDescent="0.2">
      <c r="A27" s="23"/>
      <c r="B27" s="476"/>
      <c r="C27" s="192">
        <f t="shared" ref="C27:C29" si="0">C9</f>
        <v>43831</v>
      </c>
      <c r="D27" s="275">
        <v>158.69999999999999</v>
      </c>
      <c r="E27" s="279">
        <v>145.69999999999999</v>
      </c>
      <c r="F27" s="282">
        <v>13</v>
      </c>
      <c r="G27" s="278">
        <v>19.600000000000001</v>
      </c>
      <c r="H27" s="277">
        <v>166.7</v>
      </c>
      <c r="I27" s="279">
        <v>157.19999999999999</v>
      </c>
      <c r="J27" s="282">
        <v>9.5</v>
      </c>
      <c r="K27" s="279">
        <v>21.5</v>
      </c>
      <c r="L27" s="275">
        <v>164.1</v>
      </c>
      <c r="M27" s="279">
        <v>150</v>
      </c>
      <c r="N27" s="282">
        <v>14.1</v>
      </c>
      <c r="O27" s="278">
        <v>19.8</v>
      </c>
      <c r="P27" s="275">
        <v>152</v>
      </c>
      <c r="Q27" s="279">
        <v>140.9</v>
      </c>
      <c r="R27" s="282">
        <v>11.1</v>
      </c>
      <c r="S27" s="278">
        <v>18.600000000000001</v>
      </c>
      <c r="T27" s="44"/>
      <c r="U27" s="44"/>
      <c r="V27" s="44"/>
      <c r="W27" s="44"/>
      <c r="X27" s="44"/>
      <c r="Y27" s="45"/>
    </row>
    <row r="28" spans="1:25" ht="27.9" customHeight="1" x14ac:dyDescent="0.2">
      <c r="A28" s="23"/>
      <c r="B28" s="476"/>
      <c r="C28" s="192">
        <f t="shared" si="0"/>
        <v>44197</v>
      </c>
      <c r="D28" s="280">
        <v>158.6</v>
      </c>
      <c r="E28" s="280">
        <v>145.6</v>
      </c>
      <c r="F28" s="280">
        <v>13</v>
      </c>
      <c r="G28" s="280">
        <v>19.7</v>
      </c>
      <c r="H28" s="283">
        <v>166.8</v>
      </c>
      <c r="I28" s="280">
        <v>157.30000000000001</v>
      </c>
      <c r="J28" s="280">
        <v>9.5</v>
      </c>
      <c r="K28" s="275">
        <v>21.1</v>
      </c>
      <c r="L28" s="280">
        <v>170.3</v>
      </c>
      <c r="M28" s="280">
        <v>152.80000000000001</v>
      </c>
      <c r="N28" s="280">
        <v>17.5</v>
      </c>
      <c r="O28" s="280">
        <v>20</v>
      </c>
      <c r="P28" s="280">
        <v>155.6</v>
      </c>
      <c r="Q28" s="280">
        <v>138</v>
      </c>
      <c r="R28" s="280">
        <v>17.600000000000001</v>
      </c>
      <c r="S28" s="280">
        <v>18.600000000000001</v>
      </c>
      <c r="T28" s="44"/>
      <c r="U28" s="44"/>
      <c r="V28" s="44"/>
      <c r="W28" s="44"/>
      <c r="X28" s="44"/>
      <c r="Y28" s="45"/>
    </row>
    <row r="29" spans="1:25" ht="27.9" customHeight="1" x14ac:dyDescent="0.2">
      <c r="A29" s="23"/>
      <c r="B29" s="476"/>
      <c r="C29" s="192">
        <f t="shared" si="0"/>
        <v>44562</v>
      </c>
      <c r="D29" s="280">
        <v>158.1</v>
      </c>
      <c r="E29" s="280">
        <v>144.30000000000001</v>
      </c>
      <c r="F29" s="280">
        <v>13.8</v>
      </c>
      <c r="G29" s="280">
        <v>19.3</v>
      </c>
      <c r="H29" s="283">
        <v>164.4</v>
      </c>
      <c r="I29" s="280">
        <v>153.9</v>
      </c>
      <c r="J29" s="280">
        <v>10.5</v>
      </c>
      <c r="K29" s="275">
        <v>20.5</v>
      </c>
      <c r="L29" s="280">
        <v>166.2</v>
      </c>
      <c r="M29" s="280">
        <v>150.6</v>
      </c>
      <c r="N29" s="280">
        <v>15.6</v>
      </c>
      <c r="O29" s="280">
        <v>19.600000000000001</v>
      </c>
      <c r="P29" s="280">
        <v>146.6</v>
      </c>
      <c r="Q29" s="280">
        <v>135.4</v>
      </c>
      <c r="R29" s="280">
        <v>11.2</v>
      </c>
      <c r="S29" s="280">
        <v>18.3</v>
      </c>
      <c r="T29" s="44"/>
      <c r="U29" s="44"/>
      <c r="V29" s="44"/>
      <c r="W29" s="44"/>
      <c r="X29" s="44"/>
      <c r="Y29" s="45"/>
    </row>
    <row r="30" spans="1:25" ht="27.9" customHeight="1" x14ac:dyDescent="0.25">
      <c r="A30" s="23"/>
      <c r="B30" s="476"/>
      <c r="C30" s="192">
        <f>C12</f>
        <v>44927</v>
      </c>
      <c r="D30" s="284">
        <v>155</v>
      </c>
      <c r="E30" s="284">
        <v>141.4</v>
      </c>
      <c r="F30" s="284">
        <v>13.6</v>
      </c>
      <c r="G30" s="284">
        <v>19.100000000000001</v>
      </c>
      <c r="H30" s="295">
        <v>162.69999999999999</v>
      </c>
      <c r="I30" s="284">
        <v>153.9</v>
      </c>
      <c r="J30" s="284">
        <v>8.8000000000000007</v>
      </c>
      <c r="K30" s="296">
        <v>20.8</v>
      </c>
      <c r="L30" s="284">
        <v>165.8</v>
      </c>
      <c r="M30" s="284">
        <v>149.30000000000001</v>
      </c>
      <c r="N30" s="284">
        <v>16.5</v>
      </c>
      <c r="O30" s="284">
        <v>19.600000000000001</v>
      </c>
      <c r="P30" s="284">
        <v>157.1</v>
      </c>
      <c r="Q30" s="284">
        <v>140.1</v>
      </c>
      <c r="R30" s="284">
        <v>17</v>
      </c>
      <c r="S30" s="284">
        <v>18.8</v>
      </c>
      <c r="T30" s="34"/>
      <c r="U30" s="44"/>
      <c r="V30" s="44"/>
      <c r="W30" s="44"/>
      <c r="X30" s="44"/>
      <c r="Y30" s="45"/>
    </row>
    <row r="31" spans="1:25" ht="27.9" customHeight="1" x14ac:dyDescent="0.25">
      <c r="A31" s="23"/>
      <c r="B31" s="476"/>
      <c r="C31" s="200">
        <f>$A$4</f>
        <v>5</v>
      </c>
      <c r="D31" s="286">
        <v>146.1</v>
      </c>
      <c r="E31" s="286">
        <v>133</v>
      </c>
      <c r="F31" s="286">
        <v>13.1</v>
      </c>
      <c r="G31" s="286">
        <v>18</v>
      </c>
      <c r="H31" s="290">
        <v>150.4</v>
      </c>
      <c r="I31" s="286">
        <v>137.9</v>
      </c>
      <c r="J31" s="286">
        <v>12.5</v>
      </c>
      <c r="K31" s="289">
        <v>18.5</v>
      </c>
      <c r="L31" s="286">
        <v>152.9</v>
      </c>
      <c r="M31" s="286">
        <v>135.9</v>
      </c>
      <c r="N31" s="286">
        <v>17</v>
      </c>
      <c r="O31" s="286">
        <v>17.899999999999999</v>
      </c>
      <c r="P31" s="286">
        <v>140.4</v>
      </c>
      <c r="Q31" s="286">
        <v>127.6</v>
      </c>
      <c r="R31" s="286">
        <v>12.8</v>
      </c>
      <c r="S31" s="286">
        <v>17.2</v>
      </c>
      <c r="T31" s="34"/>
      <c r="U31" s="44"/>
      <c r="V31" s="44"/>
      <c r="W31" s="44"/>
      <c r="X31" s="44"/>
      <c r="Y31" s="45"/>
    </row>
    <row r="32" spans="1:25" ht="27.9" customHeight="1" x14ac:dyDescent="0.25">
      <c r="A32" s="23"/>
      <c r="B32" s="476"/>
      <c r="C32" s="207" t="s">
        <v>11</v>
      </c>
      <c r="D32" s="286">
        <v>149.69999999999999</v>
      </c>
      <c r="E32" s="286">
        <v>136.80000000000001</v>
      </c>
      <c r="F32" s="286">
        <v>12.9</v>
      </c>
      <c r="G32" s="286">
        <v>18.600000000000001</v>
      </c>
      <c r="H32" s="290">
        <v>159.80000000000001</v>
      </c>
      <c r="I32" s="286">
        <v>150.19999999999999</v>
      </c>
      <c r="J32" s="286">
        <v>9.6</v>
      </c>
      <c r="K32" s="289">
        <v>20.399999999999999</v>
      </c>
      <c r="L32" s="286">
        <v>164.8</v>
      </c>
      <c r="M32" s="286">
        <v>148.4</v>
      </c>
      <c r="N32" s="286">
        <v>16.399999999999999</v>
      </c>
      <c r="O32" s="286">
        <v>19.399999999999999</v>
      </c>
      <c r="P32" s="286">
        <v>142.5</v>
      </c>
      <c r="Q32" s="286">
        <v>128.80000000000001</v>
      </c>
      <c r="R32" s="286">
        <v>13.7</v>
      </c>
      <c r="S32" s="286">
        <v>17.3</v>
      </c>
      <c r="T32" s="34"/>
      <c r="U32" s="44"/>
      <c r="V32" s="44"/>
      <c r="W32" s="44"/>
      <c r="X32" s="44"/>
      <c r="Y32" s="45"/>
    </row>
    <row r="33" spans="1:25" ht="27.9" customHeight="1" x14ac:dyDescent="0.25">
      <c r="A33" s="23"/>
      <c r="B33" s="476"/>
      <c r="C33" s="207" t="s">
        <v>12</v>
      </c>
      <c r="D33" s="286">
        <v>155.9</v>
      </c>
      <c r="E33" s="286">
        <v>142.1</v>
      </c>
      <c r="F33" s="286">
        <v>13.8</v>
      </c>
      <c r="G33" s="286">
        <v>19.3</v>
      </c>
      <c r="H33" s="290">
        <v>167.6</v>
      </c>
      <c r="I33" s="286">
        <v>155.69999999999999</v>
      </c>
      <c r="J33" s="286">
        <v>11.9</v>
      </c>
      <c r="K33" s="289">
        <v>20.9</v>
      </c>
      <c r="L33" s="286">
        <v>168.4</v>
      </c>
      <c r="M33" s="286">
        <v>151.30000000000001</v>
      </c>
      <c r="N33" s="286">
        <v>17.100000000000001</v>
      </c>
      <c r="O33" s="286">
        <v>19.899999999999999</v>
      </c>
      <c r="P33" s="286">
        <v>165.1</v>
      </c>
      <c r="Q33" s="286">
        <v>149.4</v>
      </c>
      <c r="R33" s="286">
        <v>15.7</v>
      </c>
      <c r="S33" s="286">
        <v>19.8</v>
      </c>
      <c r="T33" s="34"/>
      <c r="U33" s="44"/>
      <c r="V33" s="44"/>
      <c r="W33" s="44"/>
      <c r="X33" s="44"/>
      <c r="Y33" s="45"/>
    </row>
    <row r="34" spans="1:25" ht="27.9" customHeight="1" x14ac:dyDescent="0.25">
      <c r="A34" s="23"/>
      <c r="B34" s="476"/>
      <c r="C34" s="207" t="s">
        <v>13</v>
      </c>
      <c r="D34" s="286">
        <v>160.69999999999999</v>
      </c>
      <c r="E34" s="286">
        <v>145.9</v>
      </c>
      <c r="F34" s="286">
        <v>14.8</v>
      </c>
      <c r="G34" s="286">
        <v>19.600000000000001</v>
      </c>
      <c r="H34" s="290">
        <v>168.2</v>
      </c>
      <c r="I34" s="286">
        <v>160.5</v>
      </c>
      <c r="J34" s="286">
        <v>7.7</v>
      </c>
      <c r="K34" s="289">
        <v>21.7</v>
      </c>
      <c r="L34" s="286">
        <v>171.4</v>
      </c>
      <c r="M34" s="286">
        <v>154.19999999999999</v>
      </c>
      <c r="N34" s="286">
        <v>17.2</v>
      </c>
      <c r="O34" s="286">
        <v>20.2</v>
      </c>
      <c r="P34" s="286">
        <v>161.1</v>
      </c>
      <c r="Q34" s="286">
        <v>144</v>
      </c>
      <c r="R34" s="286">
        <v>17.100000000000001</v>
      </c>
      <c r="S34" s="286">
        <v>19.5</v>
      </c>
      <c r="T34" s="34"/>
      <c r="U34" s="44"/>
      <c r="V34" s="44"/>
      <c r="W34" s="44"/>
      <c r="X34" s="44"/>
      <c r="Y34" s="45"/>
    </row>
    <row r="35" spans="1:25" ht="27.9" customHeight="1" x14ac:dyDescent="0.25">
      <c r="A35" s="23"/>
      <c r="B35" s="476"/>
      <c r="C35" s="207" t="s">
        <v>14</v>
      </c>
      <c r="D35" s="286">
        <v>152.69999999999999</v>
      </c>
      <c r="E35" s="286">
        <v>138.80000000000001</v>
      </c>
      <c r="F35" s="286">
        <v>13.9</v>
      </c>
      <c r="G35" s="286">
        <v>18.600000000000001</v>
      </c>
      <c r="H35" s="290">
        <v>148.5</v>
      </c>
      <c r="I35" s="286">
        <v>142.6</v>
      </c>
      <c r="J35" s="286">
        <v>5.9</v>
      </c>
      <c r="K35" s="289">
        <v>19.3</v>
      </c>
      <c r="L35" s="286">
        <v>157.19999999999999</v>
      </c>
      <c r="M35" s="286">
        <v>140.69999999999999</v>
      </c>
      <c r="N35" s="286">
        <v>16.5</v>
      </c>
      <c r="O35" s="286">
        <v>18.600000000000001</v>
      </c>
      <c r="P35" s="286">
        <v>152.5</v>
      </c>
      <c r="Q35" s="286">
        <v>137</v>
      </c>
      <c r="R35" s="286">
        <v>15.5</v>
      </c>
      <c r="S35" s="286">
        <v>18.7</v>
      </c>
      <c r="T35" s="34"/>
      <c r="U35" s="44"/>
      <c r="V35" s="44"/>
      <c r="W35" s="44"/>
      <c r="X35" s="44"/>
      <c r="Y35" s="45"/>
    </row>
    <row r="36" spans="1:25" ht="27.9" customHeight="1" x14ac:dyDescent="0.25">
      <c r="A36" s="23"/>
      <c r="B36" s="476"/>
      <c r="C36" s="207" t="s">
        <v>15</v>
      </c>
      <c r="D36" s="286">
        <v>161.4</v>
      </c>
      <c r="E36" s="286">
        <v>148.30000000000001</v>
      </c>
      <c r="F36" s="286">
        <v>13.1</v>
      </c>
      <c r="G36" s="286">
        <v>20</v>
      </c>
      <c r="H36" s="290">
        <v>167.8</v>
      </c>
      <c r="I36" s="286">
        <v>160.9</v>
      </c>
      <c r="J36" s="286">
        <v>6.9</v>
      </c>
      <c r="K36" s="289">
        <v>21.8</v>
      </c>
      <c r="L36" s="286">
        <v>171.2</v>
      </c>
      <c r="M36" s="286">
        <v>156.30000000000001</v>
      </c>
      <c r="N36" s="286">
        <v>14.9</v>
      </c>
      <c r="O36" s="286">
        <v>20.5</v>
      </c>
      <c r="P36" s="286">
        <v>164.3</v>
      </c>
      <c r="Q36" s="286">
        <v>150.6</v>
      </c>
      <c r="R36" s="286">
        <v>13.7</v>
      </c>
      <c r="S36" s="286">
        <v>20.100000000000001</v>
      </c>
      <c r="T36" s="34"/>
      <c r="U36" s="44"/>
      <c r="V36" s="44"/>
      <c r="W36" s="44"/>
      <c r="X36" s="44"/>
      <c r="Y36" s="45"/>
    </row>
    <row r="37" spans="1:25" ht="27.9" customHeight="1" x14ac:dyDescent="0.25">
      <c r="A37" s="23"/>
      <c r="B37" s="476"/>
      <c r="C37" s="207" t="s">
        <v>16</v>
      </c>
      <c r="D37" s="286">
        <v>156.5</v>
      </c>
      <c r="E37" s="286">
        <v>142.6</v>
      </c>
      <c r="F37" s="286">
        <v>13.9</v>
      </c>
      <c r="G37" s="286">
        <v>19.3</v>
      </c>
      <c r="H37" s="290">
        <v>163</v>
      </c>
      <c r="I37" s="286">
        <v>155.4</v>
      </c>
      <c r="J37" s="286">
        <v>7.6</v>
      </c>
      <c r="K37" s="289">
        <v>21.4</v>
      </c>
      <c r="L37" s="286">
        <v>167.5</v>
      </c>
      <c r="M37" s="286">
        <v>151.1</v>
      </c>
      <c r="N37" s="286">
        <v>16.399999999999999</v>
      </c>
      <c r="O37" s="286">
        <v>19.899999999999999</v>
      </c>
      <c r="P37" s="286">
        <v>152</v>
      </c>
      <c r="Q37" s="286">
        <v>135.19999999999999</v>
      </c>
      <c r="R37" s="286">
        <v>16.8</v>
      </c>
      <c r="S37" s="286">
        <v>18.399999999999999</v>
      </c>
      <c r="T37" s="34"/>
      <c r="U37" s="44"/>
      <c r="V37" s="44"/>
      <c r="W37" s="44"/>
      <c r="X37" s="44"/>
      <c r="Y37" s="45"/>
    </row>
    <row r="38" spans="1:25" ht="27.9" customHeight="1" x14ac:dyDescent="0.25">
      <c r="A38" s="23"/>
      <c r="B38" s="476"/>
      <c r="C38" s="207" t="s">
        <v>17</v>
      </c>
      <c r="D38" s="286">
        <v>149.1</v>
      </c>
      <c r="E38" s="286">
        <v>136.4</v>
      </c>
      <c r="F38" s="286">
        <v>12.7</v>
      </c>
      <c r="G38" s="286">
        <v>18.5</v>
      </c>
      <c r="H38" s="290">
        <v>149.6</v>
      </c>
      <c r="I38" s="286">
        <v>140.5</v>
      </c>
      <c r="J38" s="286">
        <v>9.1</v>
      </c>
      <c r="K38" s="289">
        <v>19.5</v>
      </c>
      <c r="L38" s="286">
        <v>155.9</v>
      </c>
      <c r="M38" s="286">
        <v>140.80000000000001</v>
      </c>
      <c r="N38" s="286">
        <v>15.1</v>
      </c>
      <c r="O38" s="286">
        <v>18.5</v>
      </c>
      <c r="P38" s="286">
        <v>184.5</v>
      </c>
      <c r="Q38" s="286">
        <v>148.4</v>
      </c>
      <c r="R38" s="286">
        <v>36.1</v>
      </c>
      <c r="S38" s="286">
        <v>20.3</v>
      </c>
      <c r="T38" s="34"/>
      <c r="U38" s="44"/>
      <c r="V38" s="44"/>
      <c r="W38" s="44"/>
      <c r="X38" s="44"/>
      <c r="Y38" s="45"/>
    </row>
    <row r="39" spans="1:25" ht="27.9" customHeight="1" x14ac:dyDescent="0.25">
      <c r="A39" s="23"/>
      <c r="B39" s="476"/>
      <c r="C39" s="207" t="s">
        <v>18</v>
      </c>
      <c r="D39" s="286">
        <v>156.30000000000001</v>
      </c>
      <c r="E39" s="286">
        <v>142.69999999999999</v>
      </c>
      <c r="F39" s="286">
        <v>13.6</v>
      </c>
      <c r="G39" s="286">
        <v>19.100000000000001</v>
      </c>
      <c r="H39" s="290">
        <v>173.4</v>
      </c>
      <c r="I39" s="286">
        <v>166.3</v>
      </c>
      <c r="J39" s="286">
        <v>7.1</v>
      </c>
      <c r="K39" s="289">
        <v>22.2</v>
      </c>
      <c r="L39" s="286">
        <v>169.9</v>
      </c>
      <c r="M39" s="286">
        <v>153.69999999999999</v>
      </c>
      <c r="N39" s="286">
        <v>16.2</v>
      </c>
      <c r="O39" s="286">
        <v>20</v>
      </c>
      <c r="P39" s="286">
        <v>155.30000000000001</v>
      </c>
      <c r="Q39" s="286">
        <v>136</v>
      </c>
      <c r="R39" s="286">
        <v>19.3</v>
      </c>
      <c r="S39" s="286">
        <v>18.3</v>
      </c>
      <c r="T39" s="34"/>
      <c r="U39" s="44"/>
      <c r="V39" s="44"/>
      <c r="W39" s="44"/>
      <c r="X39" s="44"/>
      <c r="Y39" s="45"/>
    </row>
    <row r="40" spans="1:25" ht="27.9" customHeight="1" x14ac:dyDescent="0.25">
      <c r="A40" s="23"/>
      <c r="B40" s="476"/>
      <c r="C40" s="207" t="s">
        <v>19</v>
      </c>
      <c r="D40" s="286">
        <v>158.19999999999999</v>
      </c>
      <c r="E40" s="286">
        <v>144.4</v>
      </c>
      <c r="F40" s="286">
        <v>13.8</v>
      </c>
      <c r="G40" s="286">
        <v>19.399999999999999</v>
      </c>
      <c r="H40" s="290">
        <v>171.1</v>
      </c>
      <c r="I40" s="286">
        <v>162.6</v>
      </c>
      <c r="J40" s="286">
        <v>8.5</v>
      </c>
      <c r="K40" s="289">
        <v>21.8</v>
      </c>
      <c r="L40" s="286">
        <v>169</v>
      </c>
      <c r="M40" s="286">
        <v>152.69999999999999</v>
      </c>
      <c r="N40" s="286">
        <v>16.3</v>
      </c>
      <c r="O40" s="286">
        <v>20</v>
      </c>
      <c r="P40" s="286">
        <v>160.1</v>
      </c>
      <c r="Q40" s="286">
        <v>142.4</v>
      </c>
      <c r="R40" s="286">
        <v>17.7</v>
      </c>
      <c r="S40" s="286">
        <v>19.2</v>
      </c>
      <c r="T40" s="34"/>
      <c r="U40" s="44"/>
      <c r="V40" s="44"/>
      <c r="W40" s="44"/>
      <c r="X40" s="44"/>
      <c r="Y40" s="45"/>
    </row>
    <row r="41" spans="1:25" ht="27.9" customHeight="1" x14ac:dyDescent="0.25">
      <c r="A41" s="23"/>
      <c r="B41" s="476"/>
      <c r="C41" s="207" t="s">
        <v>20</v>
      </c>
      <c r="D41" s="286">
        <v>157.4</v>
      </c>
      <c r="E41" s="286">
        <v>143.6</v>
      </c>
      <c r="F41" s="286">
        <v>13.8</v>
      </c>
      <c r="G41" s="286">
        <v>19.3</v>
      </c>
      <c r="H41" s="290">
        <v>168.7</v>
      </c>
      <c r="I41" s="286">
        <v>160.1</v>
      </c>
      <c r="J41" s="286">
        <v>8.6</v>
      </c>
      <c r="K41" s="289">
        <v>21.4</v>
      </c>
      <c r="L41" s="286">
        <v>170.2</v>
      </c>
      <c r="M41" s="286">
        <v>152.9</v>
      </c>
      <c r="N41" s="286">
        <v>17.3</v>
      </c>
      <c r="O41" s="286">
        <v>20.100000000000001</v>
      </c>
      <c r="P41" s="286">
        <v>159.69999999999999</v>
      </c>
      <c r="Q41" s="286">
        <v>142.6</v>
      </c>
      <c r="R41" s="286">
        <v>17.100000000000001</v>
      </c>
      <c r="S41" s="286">
        <v>18.5</v>
      </c>
      <c r="T41" s="34"/>
      <c r="U41" s="44"/>
      <c r="V41" s="44"/>
      <c r="W41" s="44"/>
      <c r="X41" s="44"/>
      <c r="Y41" s="45"/>
    </row>
    <row r="42" spans="1:25" ht="27.9" customHeight="1" x14ac:dyDescent="0.25">
      <c r="A42" s="23"/>
      <c r="B42" s="477"/>
      <c r="C42" s="208" t="s">
        <v>21</v>
      </c>
      <c r="D42" s="297">
        <v>156.19999999999999</v>
      </c>
      <c r="E42" s="297">
        <v>142.1</v>
      </c>
      <c r="F42" s="297">
        <v>14.1</v>
      </c>
      <c r="G42" s="297">
        <v>19.100000000000001</v>
      </c>
      <c r="H42" s="298">
        <v>164.7</v>
      </c>
      <c r="I42" s="297">
        <v>153.69999999999999</v>
      </c>
      <c r="J42" s="297">
        <v>11</v>
      </c>
      <c r="K42" s="299">
        <v>20.5</v>
      </c>
      <c r="L42" s="297">
        <v>170.3</v>
      </c>
      <c r="M42" s="297">
        <v>153.5</v>
      </c>
      <c r="N42" s="297">
        <v>16.8</v>
      </c>
      <c r="O42" s="297">
        <v>20</v>
      </c>
      <c r="P42" s="297">
        <v>154.19999999999999</v>
      </c>
      <c r="Q42" s="297">
        <v>140.80000000000001</v>
      </c>
      <c r="R42" s="297">
        <v>13.4</v>
      </c>
      <c r="S42" s="297">
        <v>17.8</v>
      </c>
      <c r="T42" s="34"/>
      <c r="U42" s="44"/>
      <c r="V42" s="44"/>
      <c r="W42" s="44"/>
      <c r="X42" s="44"/>
      <c r="Y42" s="45"/>
    </row>
    <row r="43" spans="1:25" ht="27.9" customHeight="1" x14ac:dyDescent="0.2">
      <c r="A43" s="23"/>
      <c r="B43" s="475" t="s">
        <v>56</v>
      </c>
      <c r="C43" s="187">
        <f>C25</f>
        <v>43101</v>
      </c>
      <c r="D43" s="275">
        <v>133.19999999999999</v>
      </c>
      <c r="E43" s="279">
        <v>128</v>
      </c>
      <c r="F43" s="279">
        <v>5.2</v>
      </c>
      <c r="G43" s="278">
        <v>18.7</v>
      </c>
      <c r="H43" s="277">
        <v>137.9</v>
      </c>
      <c r="I43" s="279">
        <v>133.6</v>
      </c>
      <c r="J43" s="279">
        <v>4.3</v>
      </c>
      <c r="K43" s="279">
        <v>18.5</v>
      </c>
      <c r="L43" s="275">
        <v>152.30000000000001</v>
      </c>
      <c r="M43" s="279">
        <v>142.80000000000001</v>
      </c>
      <c r="N43" s="279">
        <v>9.5</v>
      </c>
      <c r="O43" s="278">
        <v>19.600000000000001</v>
      </c>
      <c r="P43" s="275">
        <v>131.5</v>
      </c>
      <c r="Q43" s="279">
        <v>123.3</v>
      </c>
      <c r="R43" s="279">
        <v>8.1999999999999993</v>
      </c>
      <c r="S43" s="278">
        <v>17.3</v>
      </c>
      <c r="T43" s="44"/>
      <c r="U43" s="44"/>
      <c r="V43" s="44"/>
      <c r="W43" s="44"/>
      <c r="X43" s="44"/>
      <c r="Y43" s="45"/>
    </row>
    <row r="44" spans="1:25" ht="27.9" customHeight="1" x14ac:dyDescent="0.2">
      <c r="A44" s="23"/>
      <c r="B44" s="476"/>
      <c r="C44" s="192" t="str">
        <f>C26</f>
        <v>令和元年</v>
      </c>
      <c r="D44" s="275">
        <v>132.19999999999999</v>
      </c>
      <c r="E44" s="279">
        <v>126.9</v>
      </c>
      <c r="F44" s="279">
        <v>5.3</v>
      </c>
      <c r="G44" s="278">
        <v>18.7</v>
      </c>
      <c r="H44" s="277">
        <v>141.1</v>
      </c>
      <c r="I44" s="279">
        <v>137.30000000000001</v>
      </c>
      <c r="J44" s="279">
        <v>3.8</v>
      </c>
      <c r="K44" s="279">
        <v>20</v>
      </c>
      <c r="L44" s="275">
        <v>150.9</v>
      </c>
      <c r="M44" s="279">
        <v>142.80000000000001</v>
      </c>
      <c r="N44" s="279">
        <v>8.1</v>
      </c>
      <c r="O44" s="278">
        <v>19.3</v>
      </c>
      <c r="P44" s="275">
        <v>136.30000000000001</v>
      </c>
      <c r="Q44" s="279">
        <v>127.4</v>
      </c>
      <c r="R44" s="279">
        <v>8.9</v>
      </c>
      <c r="S44" s="278">
        <v>17.100000000000001</v>
      </c>
      <c r="T44" s="44"/>
      <c r="U44" s="44"/>
      <c r="V44" s="44"/>
      <c r="W44" s="44"/>
      <c r="X44" s="44"/>
      <c r="Y44" s="45"/>
    </row>
    <row r="45" spans="1:25" ht="27.9" customHeight="1" x14ac:dyDescent="0.2">
      <c r="A45" s="23"/>
      <c r="B45" s="476"/>
      <c r="C45" s="192">
        <f t="shared" ref="C45:C47" si="1">C27</f>
        <v>43831</v>
      </c>
      <c r="D45" s="275">
        <v>128.5</v>
      </c>
      <c r="E45" s="279">
        <v>124.3</v>
      </c>
      <c r="F45" s="282">
        <v>4.2</v>
      </c>
      <c r="G45" s="278">
        <v>18.2</v>
      </c>
      <c r="H45" s="277">
        <v>129</v>
      </c>
      <c r="I45" s="279">
        <v>125.4</v>
      </c>
      <c r="J45" s="282">
        <v>3.6</v>
      </c>
      <c r="K45" s="279">
        <v>18.5</v>
      </c>
      <c r="L45" s="275">
        <v>144.9</v>
      </c>
      <c r="M45" s="279">
        <v>138.4</v>
      </c>
      <c r="N45" s="282">
        <v>6.5</v>
      </c>
      <c r="O45" s="278">
        <v>18.899999999999999</v>
      </c>
      <c r="P45" s="275">
        <v>134</v>
      </c>
      <c r="Q45" s="279">
        <v>128.4</v>
      </c>
      <c r="R45" s="282">
        <v>5.6</v>
      </c>
      <c r="S45" s="278">
        <v>17.8</v>
      </c>
      <c r="T45" s="44"/>
      <c r="U45" s="44"/>
      <c r="V45" s="44"/>
      <c r="W45" s="44"/>
      <c r="X45" s="44"/>
      <c r="Y45" s="45"/>
    </row>
    <row r="46" spans="1:25" ht="27.9" customHeight="1" x14ac:dyDescent="0.2">
      <c r="A46" s="23"/>
      <c r="B46" s="476"/>
      <c r="C46" s="192">
        <f t="shared" si="1"/>
        <v>44197</v>
      </c>
      <c r="D46" s="280">
        <v>129.1</v>
      </c>
      <c r="E46" s="280">
        <v>124.9</v>
      </c>
      <c r="F46" s="280">
        <v>4.2</v>
      </c>
      <c r="G46" s="280">
        <v>18.2</v>
      </c>
      <c r="H46" s="283">
        <v>147.9</v>
      </c>
      <c r="I46" s="280">
        <v>143</v>
      </c>
      <c r="J46" s="280">
        <v>4.9000000000000004</v>
      </c>
      <c r="K46" s="275">
        <v>19.7</v>
      </c>
      <c r="L46" s="280">
        <v>142.6</v>
      </c>
      <c r="M46" s="280">
        <v>135.19999999999999</v>
      </c>
      <c r="N46" s="280">
        <v>7.4</v>
      </c>
      <c r="O46" s="280">
        <v>18.600000000000001</v>
      </c>
      <c r="P46" s="280">
        <v>133.19999999999999</v>
      </c>
      <c r="Q46" s="280">
        <v>126.9</v>
      </c>
      <c r="R46" s="280">
        <v>6.3</v>
      </c>
      <c r="S46" s="280">
        <v>17.100000000000001</v>
      </c>
      <c r="T46" s="44"/>
      <c r="U46" s="44"/>
      <c r="V46" s="44"/>
      <c r="W46" s="44"/>
      <c r="X46" s="44"/>
      <c r="Y46" s="45"/>
    </row>
    <row r="47" spans="1:25" ht="27.9" customHeight="1" x14ac:dyDescent="0.2">
      <c r="A47" s="23"/>
      <c r="B47" s="476"/>
      <c r="C47" s="192">
        <f t="shared" si="1"/>
        <v>44562</v>
      </c>
      <c r="D47" s="280">
        <v>128.69999999999999</v>
      </c>
      <c r="E47" s="280">
        <v>123.6</v>
      </c>
      <c r="F47" s="280">
        <v>5.0999999999999996</v>
      </c>
      <c r="G47" s="280">
        <v>18</v>
      </c>
      <c r="H47" s="283">
        <v>146.5</v>
      </c>
      <c r="I47" s="280">
        <v>142.69999999999999</v>
      </c>
      <c r="J47" s="280">
        <v>3.8</v>
      </c>
      <c r="K47" s="275">
        <v>19.8</v>
      </c>
      <c r="L47" s="280">
        <v>142.69999999999999</v>
      </c>
      <c r="M47" s="280">
        <v>135.19999999999999</v>
      </c>
      <c r="N47" s="280">
        <v>7.5</v>
      </c>
      <c r="O47" s="280">
        <v>18.7</v>
      </c>
      <c r="P47" s="280">
        <v>127.5</v>
      </c>
      <c r="Q47" s="280">
        <v>122.5</v>
      </c>
      <c r="R47" s="280">
        <v>5</v>
      </c>
      <c r="S47" s="280">
        <v>16.8</v>
      </c>
      <c r="T47" s="44"/>
      <c r="U47" s="44"/>
      <c r="V47" s="44"/>
      <c r="W47" s="44"/>
      <c r="X47" s="44"/>
      <c r="Y47" s="45"/>
    </row>
    <row r="48" spans="1:25" ht="27.9" customHeight="1" x14ac:dyDescent="0.25">
      <c r="A48" s="23"/>
      <c r="B48" s="476"/>
      <c r="C48" s="192">
        <f>C30</f>
        <v>44927</v>
      </c>
      <c r="D48" s="280">
        <v>126.1</v>
      </c>
      <c r="E48" s="280">
        <v>121</v>
      </c>
      <c r="F48" s="280">
        <v>5.0999999999999996</v>
      </c>
      <c r="G48" s="280">
        <v>17.7</v>
      </c>
      <c r="H48" s="283">
        <v>140.5</v>
      </c>
      <c r="I48" s="280">
        <v>137.6</v>
      </c>
      <c r="J48" s="280">
        <v>2.9</v>
      </c>
      <c r="K48" s="275">
        <v>19.600000000000001</v>
      </c>
      <c r="L48" s="280">
        <v>141.5</v>
      </c>
      <c r="M48" s="280">
        <v>134.69999999999999</v>
      </c>
      <c r="N48" s="280">
        <v>6.8</v>
      </c>
      <c r="O48" s="280">
        <v>18.600000000000001</v>
      </c>
      <c r="P48" s="280">
        <v>135</v>
      </c>
      <c r="Q48" s="280">
        <v>129.19999999999999</v>
      </c>
      <c r="R48" s="280">
        <v>5.8</v>
      </c>
      <c r="S48" s="280">
        <v>18.600000000000001</v>
      </c>
      <c r="T48" s="34"/>
      <c r="U48" s="44"/>
      <c r="V48" s="44"/>
      <c r="W48" s="44"/>
      <c r="X48" s="44"/>
      <c r="Y48" s="45"/>
    </row>
    <row r="49" spans="1:25" ht="27.9" customHeight="1" x14ac:dyDescent="0.25">
      <c r="A49" s="23"/>
      <c r="B49" s="476"/>
      <c r="C49" s="200">
        <f>$A$4</f>
        <v>5</v>
      </c>
      <c r="D49" s="285">
        <v>121.9</v>
      </c>
      <c r="E49" s="285">
        <v>116.5</v>
      </c>
      <c r="F49" s="285">
        <v>5.4</v>
      </c>
      <c r="G49" s="285">
        <v>17</v>
      </c>
      <c r="H49" s="300">
        <v>129.69999999999999</v>
      </c>
      <c r="I49" s="285">
        <v>125.9</v>
      </c>
      <c r="J49" s="285">
        <v>3.8</v>
      </c>
      <c r="K49" s="288">
        <v>18.399999999999999</v>
      </c>
      <c r="L49" s="285">
        <v>132</v>
      </c>
      <c r="M49" s="285">
        <v>124.5</v>
      </c>
      <c r="N49" s="285">
        <v>7.5</v>
      </c>
      <c r="O49" s="285">
        <v>16.899999999999999</v>
      </c>
      <c r="P49" s="285">
        <v>130.1</v>
      </c>
      <c r="Q49" s="285">
        <v>125.7</v>
      </c>
      <c r="R49" s="285">
        <v>4.4000000000000004</v>
      </c>
      <c r="S49" s="285">
        <v>17.3</v>
      </c>
      <c r="T49" s="34"/>
      <c r="U49" s="44"/>
      <c r="V49" s="44"/>
      <c r="W49" s="44"/>
      <c r="X49" s="44"/>
      <c r="Y49" s="45"/>
    </row>
    <row r="50" spans="1:25" ht="27.9" customHeight="1" x14ac:dyDescent="0.25">
      <c r="A50" s="23"/>
      <c r="B50" s="476"/>
      <c r="C50" s="207" t="s">
        <v>11</v>
      </c>
      <c r="D50" s="286">
        <v>125.2</v>
      </c>
      <c r="E50" s="286">
        <v>120.2</v>
      </c>
      <c r="F50" s="286">
        <v>5</v>
      </c>
      <c r="G50" s="286">
        <v>17.600000000000001</v>
      </c>
      <c r="H50" s="290">
        <v>139.80000000000001</v>
      </c>
      <c r="I50" s="286">
        <v>136.4</v>
      </c>
      <c r="J50" s="286">
        <v>3.4</v>
      </c>
      <c r="K50" s="289">
        <v>19.8</v>
      </c>
      <c r="L50" s="286">
        <v>144.6</v>
      </c>
      <c r="M50" s="286">
        <v>137.6</v>
      </c>
      <c r="N50" s="286">
        <v>7</v>
      </c>
      <c r="O50" s="286">
        <v>18.899999999999999</v>
      </c>
      <c r="P50" s="286">
        <v>125.1</v>
      </c>
      <c r="Q50" s="286">
        <v>120</v>
      </c>
      <c r="R50" s="286">
        <v>5.0999999999999996</v>
      </c>
      <c r="S50" s="286">
        <v>16.8</v>
      </c>
      <c r="T50" s="34"/>
      <c r="U50" s="44"/>
      <c r="V50" s="44"/>
      <c r="W50" s="44"/>
      <c r="X50" s="44"/>
      <c r="Y50" s="45"/>
    </row>
    <row r="51" spans="1:25" ht="27.9" customHeight="1" x14ac:dyDescent="0.25">
      <c r="A51" s="23"/>
      <c r="B51" s="476"/>
      <c r="C51" s="207" t="s">
        <v>12</v>
      </c>
      <c r="D51" s="286">
        <v>127.1</v>
      </c>
      <c r="E51" s="286">
        <v>122.3</v>
      </c>
      <c r="F51" s="286">
        <v>4.8</v>
      </c>
      <c r="G51" s="286">
        <v>18</v>
      </c>
      <c r="H51" s="290">
        <v>139.1</v>
      </c>
      <c r="I51" s="286">
        <v>136.19999999999999</v>
      </c>
      <c r="J51" s="286">
        <v>2.9</v>
      </c>
      <c r="K51" s="289">
        <v>19.8</v>
      </c>
      <c r="L51" s="286">
        <v>143.30000000000001</v>
      </c>
      <c r="M51" s="286">
        <v>136.69999999999999</v>
      </c>
      <c r="N51" s="286">
        <v>6.6</v>
      </c>
      <c r="O51" s="286">
        <v>19</v>
      </c>
      <c r="P51" s="286">
        <v>157.19999999999999</v>
      </c>
      <c r="Q51" s="286">
        <v>146.30000000000001</v>
      </c>
      <c r="R51" s="286">
        <v>10.9</v>
      </c>
      <c r="S51" s="286">
        <v>20.8</v>
      </c>
      <c r="T51" s="34"/>
      <c r="U51" s="44"/>
      <c r="V51" s="44"/>
      <c r="W51" s="44"/>
      <c r="X51" s="44"/>
      <c r="Y51" s="45"/>
    </row>
    <row r="52" spans="1:25" ht="27.9" customHeight="1" x14ac:dyDescent="0.25">
      <c r="A52" s="23"/>
      <c r="B52" s="476"/>
      <c r="C52" s="207" t="s">
        <v>13</v>
      </c>
      <c r="D52" s="286">
        <v>130.1</v>
      </c>
      <c r="E52" s="286">
        <v>124.6</v>
      </c>
      <c r="F52" s="286">
        <v>5.5</v>
      </c>
      <c r="G52" s="286">
        <v>18.2</v>
      </c>
      <c r="H52" s="290">
        <v>135.9</v>
      </c>
      <c r="I52" s="286">
        <v>133.6</v>
      </c>
      <c r="J52" s="286">
        <v>2.2999999999999998</v>
      </c>
      <c r="K52" s="289">
        <v>20.100000000000001</v>
      </c>
      <c r="L52" s="286">
        <v>150</v>
      </c>
      <c r="M52" s="286">
        <v>142</v>
      </c>
      <c r="N52" s="286">
        <v>8</v>
      </c>
      <c r="O52" s="286">
        <v>19.600000000000001</v>
      </c>
      <c r="P52" s="286">
        <v>143.1</v>
      </c>
      <c r="Q52" s="286">
        <v>134.19999999999999</v>
      </c>
      <c r="R52" s="286">
        <v>8.9</v>
      </c>
      <c r="S52" s="286">
        <v>19.3</v>
      </c>
      <c r="T52" s="34"/>
      <c r="U52" s="44"/>
      <c r="V52" s="44"/>
      <c r="W52" s="44"/>
      <c r="X52" s="44"/>
      <c r="Y52" s="45"/>
    </row>
    <row r="53" spans="1:25" ht="27.9" customHeight="1" x14ac:dyDescent="0.25">
      <c r="A53" s="23"/>
      <c r="B53" s="476"/>
      <c r="C53" s="207" t="s">
        <v>14</v>
      </c>
      <c r="D53" s="286">
        <v>126.7</v>
      </c>
      <c r="E53" s="286">
        <v>121.7</v>
      </c>
      <c r="F53" s="289">
        <v>5</v>
      </c>
      <c r="G53" s="286">
        <v>17.8</v>
      </c>
      <c r="H53" s="290">
        <v>137.9</v>
      </c>
      <c r="I53" s="286">
        <v>135.6</v>
      </c>
      <c r="J53" s="289">
        <v>2.2999999999999998</v>
      </c>
      <c r="K53" s="289">
        <v>18.7</v>
      </c>
      <c r="L53" s="286">
        <v>131.6</v>
      </c>
      <c r="M53" s="286">
        <v>125.8</v>
      </c>
      <c r="N53" s="286">
        <v>5.8</v>
      </c>
      <c r="O53" s="286">
        <v>17.5</v>
      </c>
      <c r="P53" s="286">
        <v>131.80000000000001</v>
      </c>
      <c r="Q53" s="286">
        <v>126.4</v>
      </c>
      <c r="R53" s="286">
        <v>5.4</v>
      </c>
      <c r="S53" s="286">
        <v>18.3</v>
      </c>
      <c r="T53" s="34"/>
      <c r="U53" s="44"/>
      <c r="V53" s="44"/>
      <c r="W53" s="44"/>
      <c r="X53" s="44"/>
      <c r="Y53" s="45"/>
    </row>
    <row r="54" spans="1:25" ht="27.9" customHeight="1" x14ac:dyDescent="0.25">
      <c r="A54" s="23"/>
      <c r="B54" s="476"/>
      <c r="C54" s="207" t="s">
        <v>15</v>
      </c>
      <c r="D54" s="286">
        <v>131.19999999999999</v>
      </c>
      <c r="E54" s="286">
        <v>126.4</v>
      </c>
      <c r="F54" s="289">
        <v>4.8</v>
      </c>
      <c r="G54" s="286">
        <v>18.7</v>
      </c>
      <c r="H54" s="290">
        <v>145.80000000000001</v>
      </c>
      <c r="I54" s="286">
        <v>143.1</v>
      </c>
      <c r="J54" s="286">
        <v>2.7</v>
      </c>
      <c r="K54" s="289">
        <v>20.399999999999999</v>
      </c>
      <c r="L54" s="286">
        <v>144.80000000000001</v>
      </c>
      <c r="M54" s="286">
        <v>139.69999999999999</v>
      </c>
      <c r="N54" s="286">
        <v>5.0999999999999996</v>
      </c>
      <c r="O54" s="286">
        <v>19.3</v>
      </c>
      <c r="P54" s="286">
        <v>145.80000000000001</v>
      </c>
      <c r="Q54" s="286">
        <v>140.9</v>
      </c>
      <c r="R54" s="286">
        <v>4.9000000000000004</v>
      </c>
      <c r="S54" s="286">
        <v>20.5</v>
      </c>
      <c r="T54" s="34"/>
      <c r="U54" s="44"/>
      <c r="V54" s="44"/>
      <c r="W54" s="44"/>
      <c r="X54" s="44"/>
      <c r="Y54" s="45"/>
    </row>
    <row r="55" spans="1:25" ht="27.9" customHeight="1" x14ac:dyDescent="0.25">
      <c r="A55" s="23"/>
      <c r="B55" s="476"/>
      <c r="C55" s="207" t="s">
        <v>16</v>
      </c>
      <c r="D55" s="286">
        <v>128.19999999999999</v>
      </c>
      <c r="E55" s="286">
        <v>122.7</v>
      </c>
      <c r="F55" s="286">
        <v>5.5</v>
      </c>
      <c r="G55" s="286">
        <v>17.8</v>
      </c>
      <c r="H55" s="290">
        <v>145.5</v>
      </c>
      <c r="I55" s="286">
        <v>142.5</v>
      </c>
      <c r="J55" s="286">
        <v>3</v>
      </c>
      <c r="K55" s="289">
        <v>20</v>
      </c>
      <c r="L55" s="286">
        <v>143.19999999999999</v>
      </c>
      <c r="M55" s="286">
        <v>136.4</v>
      </c>
      <c r="N55" s="286">
        <v>6.8</v>
      </c>
      <c r="O55" s="286">
        <v>18.8</v>
      </c>
      <c r="P55" s="286">
        <v>128.30000000000001</v>
      </c>
      <c r="Q55" s="286">
        <v>124.3</v>
      </c>
      <c r="R55" s="286">
        <v>4</v>
      </c>
      <c r="S55" s="286">
        <v>18.3</v>
      </c>
      <c r="T55" s="34"/>
      <c r="U55" s="44"/>
      <c r="V55" s="44"/>
      <c r="W55" s="44"/>
      <c r="X55" s="44"/>
      <c r="Y55" s="45"/>
    </row>
    <row r="56" spans="1:25" ht="27.9" customHeight="1" x14ac:dyDescent="0.25">
      <c r="A56" s="23"/>
      <c r="B56" s="476"/>
      <c r="C56" s="207" t="s">
        <v>17</v>
      </c>
      <c r="D56" s="286">
        <v>121</v>
      </c>
      <c r="E56" s="286">
        <v>116.3</v>
      </c>
      <c r="F56" s="286">
        <v>4.7</v>
      </c>
      <c r="G56" s="286">
        <v>17</v>
      </c>
      <c r="H56" s="290">
        <v>138.69999999999999</v>
      </c>
      <c r="I56" s="286">
        <v>136.30000000000001</v>
      </c>
      <c r="J56" s="289">
        <v>2.4</v>
      </c>
      <c r="K56" s="289">
        <v>18.7</v>
      </c>
      <c r="L56" s="286">
        <v>132.6</v>
      </c>
      <c r="M56" s="286">
        <v>125.7</v>
      </c>
      <c r="N56" s="289">
        <v>6.9</v>
      </c>
      <c r="O56" s="286">
        <v>17.100000000000001</v>
      </c>
      <c r="P56" s="286">
        <v>139.30000000000001</v>
      </c>
      <c r="Q56" s="286">
        <v>133.5</v>
      </c>
      <c r="R56" s="286">
        <v>5.8</v>
      </c>
      <c r="S56" s="286">
        <v>19.600000000000001</v>
      </c>
      <c r="T56" s="34"/>
      <c r="U56" s="44"/>
      <c r="V56" s="44"/>
      <c r="W56" s="44"/>
      <c r="X56" s="44"/>
      <c r="Y56" s="45"/>
    </row>
    <row r="57" spans="1:25" ht="27.9" customHeight="1" x14ac:dyDescent="0.25">
      <c r="A57" s="23"/>
      <c r="B57" s="476"/>
      <c r="C57" s="207" t="s">
        <v>18</v>
      </c>
      <c r="D57" s="286">
        <v>125.6</v>
      </c>
      <c r="E57" s="286">
        <v>120.3</v>
      </c>
      <c r="F57" s="286">
        <v>5.3</v>
      </c>
      <c r="G57" s="286">
        <v>17.600000000000001</v>
      </c>
      <c r="H57" s="290">
        <v>145.19999999999999</v>
      </c>
      <c r="I57" s="286">
        <v>141.6</v>
      </c>
      <c r="J57" s="286">
        <v>3.6</v>
      </c>
      <c r="K57" s="289">
        <v>20.100000000000001</v>
      </c>
      <c r="L57" s="286">
        <v>143.69999999999999</v>
      </c>
      <c r="M57" s="286">
        <v>137.4</v>
      </c>
      <c r="N57" s="286">
        <v>6.3</v>
      </c>
      <c r="O57" s="286">
        <v>18.899999999999999</v>
      </c>
      <c r="P57" s="286">
        <v>127.7</v>
      </c>
      <c r="Q57" s="286">
        <v>123.1</v>
      </c>
      <c r="R57" s="286">
        <v>4.5999999999999996</v>
      </c>
      <c r="S57" s="286">
        <v>18</v>
      </c>
      <c r="T57" s="34"/>
      <c r="U57" s="44"/>
      <c r="V57" s="44"/>
      <c r="W57" s="44"/>
      <c r="X57" s="44"/>
      <c r="Y57" s="45"/>
    </row>
    <row r="58" spans="1:25" ht="27.9" customHeight="1" x14ac:dyDescent="0.25">
      <c r="A58" s="23"/>
      <c r="B58" s="476"/>
      <c r="C58" s="207" t="s">
        <v>19</v>
      </c>
      <c r="D58" s="286">
        <v>125.3</v>
      </c>
      <c r="E58" s="286">
        <v>120.1</v>
      </c>
      <c r="F58" s="286">
        <v>5.2</v>
      </c>
      <c r="G58" s="286">
        <v>17.7</v>
      </c>
      <c r="H58" s="290">
        <v>147.9</v>
      </c>
      <c r="I58" s="286">
        <v>144.9</v>
      </c>
      <c r="J58" s="286">
        <v>3</v>
      </c>
      <c r="K58" s="289">
        <v>20.399999999999999</v>
      </c>
      <c r="L58" s="286">
        <v>143.5</v>
      </c>
      <c r="M58" s="286">
        <v>136.80000000000001</v>
      </c>
      <c r="N58" s="286">
        <v>6.7</v>
      </c>
      <c r="O58" s="286">
        <v>19</v>
      </c>
      <c r="P58" s="286">
        <v>135.19999999999999</v>
      </c>
      <c r="Q58" s="286">
        <v>128.19999999999999</v>
      </c>
      <c r="R58" s="286">
        <v>7</v>
      </c>
      <c r="S58" s="286">
        <v>19</v>
      </c>
      <c r="T58" s="34"/>
      <c r="U58" s="44"/>
      <c r="V58" s="44"/>
      <c r="W58" s="44"/>
      <c r="X58" s="44"/>
      <c r="Y58" s="45"/>
    </row>
    <row r="59" spans="1:25" ht="27.9" customHeight="1" x14ac:dyDescent="0.25">
      <c r="A59" s="23"/>
      <c r="B59" s="476"/>
      <c r="C59" s="207" t="s">
        <v>20</v>
      </c>
      <c r="D59" s="286">
        <v>126</v>
      </c>
      <c r="E59" s="286">
        <v>121.1</v>
      </c>
      <c r="F59" s="286">
        <v>4.9000000000000004</v>
      </c>
      <c r="G59" s="286">
        <v>17.7</v>
      </c>
      <c r="H59" s="290">
        <v>138.9</v>
      </c>
      <c r="I59" s="286">
        <v>136.1</v>
      </c>
      <c r="J59" s="286">
        <v>2.8</v>
      </c>
      <c r="K59" s="289">
        <v>19.399999999999999</v>
      </c>
      <c r="L59" s="286">
        <v>144.1</v>
      </c>
      <c r="M59" s="286">
        <v>136.69999999999999</v>
      </c>
      <c r="N59" s="286">
        <v>7.4</v>
      </c>
      <c r="O59" s="286">
        <v>18.8</v>
      </c>
      <c r="P59" s="286">
        <v>125.6</v>
      </c>
      <c r="Q59" s="286">
        <v>121.9</v>
      </c>
      <c r="R59" s="286">
        <v>3.7</v>
      </c>
      <c r="S59" s="286">
        <v>17.600000000000001</v>
      </c>
      <c r="T59" s="34"/>
      <c r="U59" s="44"/>
      <c r="V59" s="44"/>
      <c r="W59" s="44"/>
      <c r="X59" s="44"/>
      <c r="Y59" s="45"/>
    </row>
    <row r="60" spans="1:25" ht="27.9" customHeight="1" x14ac:dyDescent="0.25">
      <c r="A60" s="23"/>
      <c r="B60" s="477"/>
      <c r="C60" s="208" t="s">
        <v>21</v>
      </c>
      <c r="D60" s="297">
        <v>125.4</v>
      </c>
      <c r="E60" s="297">
        <v>120.3</v>
      </c>
      <c r="F60" s="297">
        <v>5.0999999999999996</v>
      </c>
      <c r="G60" s="297">
        <v>17.5</v>
      </c>
      <c r="H60" s="298">
        <v>143.19999999999999</v>
      </c>
      <c r="I60" s="297">
        <v>140</v>
      </c>
      <c r="J60" s="297">
        <v>3.2</v>
      </c>
      <c r="K60" s="299">
        <v>19.5</v>
      </c>
      <c r="L60" s="297">
        <v>145.1</v>
      </c>
      <c r="M60" s="297">
        <v>137.4</v>
      </c>
      <c r="N60" s="297">
        <v>7.7</v>
      </c>
      <c r="O60" s="297">
        <v>19</v>
      </c>
      <c r="P60" s="297">
        <v>125.4</v>
      </c>
      <c r="Q60" s="297">
        <v>121.7</v>
      </c>
      <c r="R60" s="297">
        <v>3.7</v>
      </c>
      <c r="S60" s="297">
        <v>17.3</v>
      </c>
      <c r="T60" s="34"/>
      <c r="U60" s="44"/>
      <c r="V60" s="44"/>
      <c r="W60" s="44"/>
      <c r="X60" s="44"/>
      <c r="Y60" s="45"/>
    </row>
    <row r="61" spans="1:25" ht="27.9" customHeight="1" x14ac:dyDescent="0.2">
      <c r="A61" s="23"/>
      <c r="B61" s="162" t="s">
        <v>109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U61" s="44"/>
      <c r="V61" s="44"/>
      <c r="W61" s="44"/>
      <c r="X61" s="44"/>
      <c r="Y61" s="45"/>
    </row>
    <row r="62" spans="1:25" ht="27.9" customHeight="1" x14ac:dyDescent="0.2">
      <c r="A62" s="23"/>
      <c r="B62" s="163" t="s">
        <v>3</v>
      </c>
      <c r="C62" s="23"/>
      <c r="D62" s="163"/>
      <c r="E62" s="163"/>
      <c r="F62" s="163"/>
      <c r="G62" s="163"/>
      <c r="H62" s="163"/>
      <c r="I62" s="301"/>
      <c r="J62" s="484"/>
      <c r="K62" s="485"/>
      <c r="L62" s="163"/>
      <c r="M62" s="163"/>
      <c r="N62" s="163"/>
      <c r="O62" s="163"/>
      <c r="P62" s="163"/>
      <c r="Q62" s="163"/>
      <c r="R62" s="23"/>
      <c r="S62" s="164" t="s">
        <v>110</v>
      </c>
      <c r="T62" s="42"/>
    </row>
    <row r="63" spans="1:25" ht="27.9" customHeight="1" x14ac:dyDescent="0.2">
      <c r="A63" s="23"/>
      <c r="B63" s="165"/>
      <c r="C63" s="166"/>
      <c r="D63" s="486" t="s">
        <v>83</v>
      </c>
      <c r="E63" s="487"/>
      <c r="F63" s="487"/>
      <c r="G63" s="488"/>
      <c r="H63" s="478" t="s">
        <v>84</v>
      </c>
      <c r="I63" s="472"/>
      <c r="J63" s="472"/>
      <c r="K63" s="472"/>
      <c r="L63" s="471" t="s">
        <v>85</v>
      </c>
      <c r="M63" s="472"/>
      <c r="N63" s="472"/>
      <c r="O63" s="473"/>
      <c r="P63" s="471" t="s">
        <v>86</v>
      </c>
      <c r="Q63" s="472"/>
      <c r="R63" s="472"/>
      <c r="S63" s="473"/>
      <c r="T63" s="26"/>
      <c r="U63" s="42"/>
      <c r="V63" s="42"/>
      <c r="W63" s="42"/>
      <c r="X63" s="42"/>
    </row>
    <row r="64" spans="1:25" ht="27.9" customHeight="1" x14ac:dyDescent="0.2">
      <c r="A64" s="23"/>
      <c r="B64" s="167" t="s">
        <v>41</v>
      </c>
      <c r="C64" s="163"/>
      <c r="D64" s="168" t="s">
        <v>111</v>
      </c>
      <c r="E64" s="169" t="s">
        <v>112</v>
      </c>
      <c r="F64" s="169" t="s">
        <v>113</v>
      </c>
      <c r="G64" s="302" t="s">
        <v>69</v>
      </c>
      <c r="H64" s="171" t="s">
        <v>111</v>
      </c>
      <c r="I64" s="169" t="s">
        <v>112</v>
      </c>
      <c r="J64" s="169" t="s">
        <v>113</v>
      </c>
      <c r="K64" s="272" t="s">
        <v>69</v>
      </c>
      <c r="L64" s="168" t="s">
        <v>111</v>
      </c>
      <c r="M64" s="169" t="s">
        <v>112</v>
      </c>
      <c r="N64" s="169" t="s">
        <v>113</v>
      </c>
      <c r="O64" s="271" t="s">
        <v>69</v>
      </c>
      <c r="P64" s="168" t="s">
        <v>111</v>
      </c>
      <c r="Q64" s="169" t="s">
        <v>112</v>
      </c>
      <c r="R64" s="169" t="s">
        <v>113</v>
      </c>
      <c r="S64" s="271" t="s">
        <v>69</v>
      </c>
      <c r="T64" s="24"/>
      <c r="U64" s="26"/>
      <c r="V64" s="26"/>
      <c r="W64" s="26"/>
      <c r="X64" s="26"/>
    </row>
    <row r="65" spans="1:24" ht="27.9" customHeight="1" x14ac:dyDescent="0.2">
      <c r="A65" s="23"/>
      <c r="B65" s="167" t="s">
        <v>45</v>
      </c>
      <c r="C65" s="175" t="s">
        <v>4</v>
      </c>
      <c r="D65" s="176" t="s">
        <v>69</v>
      </c>
      <c r="E65" s="272" t="s">
        <v>69</v>
      </c>
      <c r="F65" s="272"/>
      <c r="G65" s="303" t="s">
        <v>114</v>
      </c>
      <c r="H65" s="163" t="s">
        <v>69</v>
      </c>
      <c r="I65" s="272" t="s">
        <v>69</v>
      </c>
      <c r="J65" s="272"/>
      <c r="K65" s="169" t="s">
        <v>114</v>
      </c>
      <c r="L65" s="168" t="s">
        <v>69</v>
      </c>
      <c r="M65" s="272" t="s">
        <v>69</v>
      </c>
      <c r="N65" s="169"/>
      <c r="O65" s="170" t="s">
        <v>114</v>
      </c>
      <c r="P65" s="168" t="s">
        <v>69</v>
      </c>
      <c r="Q65" s="272" t="s">
        <v>69</v>
      </c>
      <c r="R65" s="169"/>
      <c r="S65" s="174" t="s">
        <v>114</v>
      </c>
      <c r="T65" s="27"/>
      <c r="U65" s="24"/>
      <c r="V65" s="24"/>
      <c r="W65" s="24"/>
      <c r="X65" s="24"/>
    </row>
    <row r="66" spans="1:24" ht="27.9" customHeight="1" x14ac:dyDescent="0.2">
      <c r="A66" s="23"/>
      <c r="B66" s="177"/>
      <c r="C66" s="178" t="s">
        <v>48</v>
      </c>
      <c r="D66" s="179" t="s">
        <v>115</v>
      </c>
      <c r="E66" s="180" t="s">
        <v>115</v>
      </c>
      <c r="F66" s="180" t="s">
        <v>115</v>
      </c>
      <c r="G66" s="273" t="s">
        <v>69</v>
      </c>
      <c r="H66" s="182" t="s">
        <v>115</v>
      </c>
      <c r="I66" s="180" t="s">
        <v>115</v>
      </c>
      <c r="J66" s="180" t="s">
        <v>115</v>
      </c>
      <c r="K66" s="274" t="s">
        <v>69</v>
      </c>
      <c r="L66" s="179" t="s">
        <v>115</v>
      </c>
      <c r="M66" s="180" t="s">
        <v>115</v>
      </c>
      <c r="N66" s="180" t="s">
        <v>115</v>
      </c>
      <c r="O66" s="273" t="s">
        <v>69</v>
      </c>
      <c r="P66" s="179" t="s">
        <v>115</v>
      </c>
      <c r="Q66" s="180" t="s">
        <v>115</v>
      </c>
      <c r="R66" s="180" t="s">
        <v>115</v>
      </c>
      <c r="S66" s="273" t="s">
        <v>69</v>
      </c>
      <c r="T66" s="24"/>
      <c r="U66" s="27"/>
      <c r="V66" s="27"/>
      <c r="W66" s="27"/>
      <c r="X66" s="27"/>
    </row>
    <row r="67" spans="1:24" ht="27.9" customHeight="1" x14ac:dyDescent="0.2">
      <c r="A67" s="23"/>
      <c r="B67" s="167"/>
      <c r="C67" s="187">
        <f>C7</f>
        <v>43101</v>
      </c>
      <c r="D67" s="275">
        <v>166.3</v>
      </c>
      <c r="E67" s="279">
        <v>151.30000000000001</v>
      </c>
      <c r="F67" s="279">
        <v>15</v>
      </c>
      <c r="G67" s="278">
        <v>19.399999999999999</v>
      </c>
      <c r="H67" s="277">
        <v>181.2</v>
      </c>
      <c r="I67" s="279">
        <v>152.9</v>
      </c>
      <c r="J67" s="279">
        <v>28.3</v>
      </c>
      <c r="K67" s="279">
        <v>21.8</v>
      </c>
      <c r="L67" s="275">
        <v>146.19999999999999</v>
      </c>
      <c r="M67" s="279">
        <v>139.6</v>
      </c>
      <c r="N67" s="279">
        <v>6.6</v>
      </c>
      <c r="O67" s="278">
        <v>20.8</v>
      </c>
      <c r="P67" s="275">
        <v>140.5</v>
      </c>
      <c r="Q67" s="279">
        <v>135.30000000000001</v>
      </c>
      <c r="R67" s="279">
        <v>5.2</v>
      </c>
      <c r="S67" s="278">
        <v>19.100000000000001</v>
      </c>
      <c r="T67" s="46"/>
      <c r="U67" s="24"/>
      <c r="V67" s="24"/>
      <c r="W67" s="24"/>
      <c r="X67" s="24"/>
    </row>
    <row r="68" spans="1:24" ht="27.9" customHeight="1" x14ac:dyDescent="0.2">
      <c r="A68" s="23"/>
      <c r="B68" s="167"/>
      <c r="C68" s="192" t="str">
        <f>C8</f>
        <v>令和元年</v>
      </c>
      <c r="D68" s="275">
        <v>155.5</v>
      </c>
      <c r="E68" s="279">
        <v>142.9</v>
      </c>
      <c r="F68" s="279">
        <v>12.6</v>
      </c>
      <c r="G68" s="278">
        <v>18.3</v>
      </c>
      <c r="H68" s="277">
        <v>177</v>
      </c>
      <c r="I68" s="279">
        <v>147.4</v>
      </c>
      <c r="J68" s="279">
        <v>29.6</v>
      </c>
      <c r="K68" s="279">
        <v>21.3</v>
      </c>
      <c r="L68" s="275">
        <v>137.80000000000001</v>
      </c>
      <c r="M68" s="279">
        <v>131.6</v>
      </c>
      <c r="N68" s="279">
        <v>6.2</v>
      </c>
      <c r="O68" s="278">
        <v>20.2</v>
      </c>
      <c r="P68" s="275">
        <v>141.6</v>
      </c>
      <c r="Q68" s="279">
        <v>137.6</v>
      </c>
      <c r="R68" s="279">
        <v>4</v>
      </c>
      <c r="S68" s="278">
        <v>19.2</v>
      </c>
      <c r="T68" s="46"/>
      <c r="U68" s="46"/>
      <c r="V68" s="46"/>
      <c r="W68" s="46"/>
      <c r="X68" s="46"/>
    </row>
    <row r="69" spans="1:24" ht="27.9" customHeight="1" x14ac:dyDescent="0.2">
      <c r="A69" s="23"/>
      <c r="B69" s="167"/>
      <c r="C69" s="192">
        <f t="shared" ref="C69:C71" si="2">C9</f>
        <v>43831</v>
      </c>
      <c r="D69" s="275">
        <v>148.4</v>
      </c>
      <c r="E69" s="279">
        <v>136.80000000000001</v>
      </c>
      <c r="F69" s="279">
        <v>11.6</v>
      </c>
      <c r="G69" s="278">
        <v>17.7</v>
      </c>
      <c r="H69" s="277">
        <v>187.8</v>
      </c>
      <c r="I69" s="279">
        <v>151.6</v>
      </c>
      <c r="J69" s="279">
        <v>36.200000000000003</v>
      </c>
      <c r="K69" s="279">
        <v>21.1</v>
      </c>
      <c r="L69" s="275">
        <v>140.6</v>
      </c>
      <c r="M69" s="279">
        <v>133.69999999999999</v>
      </c>
      <c r="N69" s="279">
        <v>6.9</v>
      </c>
      <c r="O69" s="278">
        <v>19.600000000000001</v>
      </c>
      <c r="P69" s="275">
        <v>147.1</v>
      </c>
      <c r="Q69" s="279">
        <v>141.80000000000001</v>
      </c>
      <c r="R69" s="279">
        <v>5.3</v>
      </c>
      <c r="S69" s="278">
        <v>18.600000000000001</v>
      </c>
      <c r="T69" s="46"/>
      <c r="U69" s="46"/>
      <c r="V69" s="46"/>
      <c r="W69" s="46"/>
      <c r="X69" s="46"/>
    </row>
    <row r="70" spans="1:24" ht="27.9" customHeight="1" x14ac:dyDescent="0.2">
      <c r="A70" s="23"/>
      <c r="B70" s="167" t="s">
        <v>51</v>
      </c>
      <c r="C70" s="192">
        <f t="shared" si="2"/>
        <v>44197</v>
      </c>
      <c r="D70" s="280">
        <v>151.6</v>
      </c>
      <c r="E70" s="280">
        <v>137</v>
      </c>
      <c r="F70" s="280">
        <v>14.6</v>
      </c>
      <c r="G70" s="280">
        <v>18.100000000000001</v>
      </c>
      <c r="H70" s="283">
        <v>180.5</v>
      </c>
      <c r="I70" s="280">
        <v>151.5</v>
      </c>
      <c r="J70" s="280">
        <v>29</v>
      </c>
      <c r="K70" s="275">
        <v>20.7</v>
      </c>
      <c r="L70" s="280">
        <v>136.5</v>
      </c>
      <c r="M70" s="280">
        <v>131.6</v>
      </c>
      <c r="N70" s="280">
        <v>4.9000000000000004</v>
      </c>
      <c r="O70" s="280">
        <v>19.600000000000001</v>
      </c>
      <c r="P70" s="280">
        <v>145.69999999999999</v>
      </c>
      <c r="Q70" s="280">
        <v>141.19999999999999</v>
      </c>
      <c r="R70" s="280">
        <v>4.5</v>
      </c>
      <c r="S70" s="280">
        <v>18.8</v>
      </c>
      <c r="T70" s="43"/>
      <c r="U70" s="46"/>
      <c r="V70" s="46"/>
      <c r="W70" s="46"/>
      <c r="X70" s="46"/>
    </row>
    <row r="71" spans="1:24" ht="27.9" customHeight="1" x14ac:dyDescent="0.2">
      <c r="A71" s="23"/>
      <c r="B71" s="167" t="s">
        <v>52</v>
      </c>
      <c r="C71" s="192">
        <f t="shared" si="2"/>
        <v>44562</v>
      </c>
      <c r="D71" s="280">
        <v>151.30000000000001</v>
      </c>
      <c r="E71" s="280">
        <v>140.69999999999999</v>
      </c>
      <c r="F71" s="280">
        <v>10.6</v>
      </c>
      <c r="G71" s="280">
        <v>18.600000000000001</v>
      </c>
      <c r="H71" s="283">
        <v>181.3</v>
      </c>
      <c r="I71" s="280">
        <v>151.19999999999999</v>
      </c>
      <c r="J71" s="280">
        <v>30.1</v>
      </c>
      <c r="K71" s="275">
        <v>20.6</v>
      </c>
      <c r="L71" s="280">
        <v>136.1</v>
      </c>
      <c r="M71" s="280">
        <v>129.30000000000001</v>
      </c>
      <c r="N71" s="280">
        <v>6.8</v>
      </c>
      <c r="O71" s="280">
        <v>18.5</v>
      </c>
      <c r="P71" s="280">
        <v>135.1</v>
      </c>
      <c r="Q71" s="280">
        <v>130.69999999999999</v>
      </c>
      <c r="R71" s="280">
        <v>4.4000000000000004</v>
      </c>
      <c r="S71" s="280">
        <v>18</v>
      </c>
      <c r="T71" s="44"/>
      <c r="U71" s="43"/>
      <c r="V71" s="43"/>
      <c r="W71" s="43"/>
      <c r="X71" s="43"/>
    </row>
    <row r="72" spans="1:24" ht="27.9" customHeight="1" x14ac:dyDescent="0.25">
      <c r="A72" s="23"/>
      <c r="B72" s="167"/>
      <c r="C72" s="192">
        <f>C12</f>
        <v>44927</v>
      </c>
      <c r="D72" s="280">
        <v>155.80000000000001</v>
      </c>
      <c r="E72" s="280">
        <v>144.5</v>
      </c>
      <c r="F72" s="280">
        <v>11.3</v>
      </c>
      <c r="G72" s="280">
        <v>19</v>
      </c>
      <c r="H72" s="283">
        <v>179.7</v>
      </c>
      <c r="I72" s="280">
        <v>150.19999999999999</v>
      </c>
      <c r="J72" s="280">
        <v>29.5</v>
      </c>
      <c r="K72" s="275">
        <v>20.100000000000001</v>
      </c>
      <c r="L72" s="280">
        <v>133.30000000000001</v>
      </c>
      <c r="M72" s="280">
        <v>125.4</v>
      </c>
      <c r="N72" s="280">
        <v>7.9</v>
      </c>
      <c r="O72" s="280">
        <v>18</v>
      </c>
      <c r="P72" s="280">
        <v>142.30000000000001</v>
      </c>
      <c r="Q72" s="280">
        <v>136.5</v>
      </c>
      <c r="R72" s="280">
        <v>5.8</v>
      </c>
      <c r="S72" s="280">
        <v>18.600000000000001</v>
      </c>
      <c r="T72" s="34"/>
      <c r="U72" s="44"/>
      <c r="V72" s="44"/>
      <c r="W72" s="44"/>
      <c r="X72" s="44"/>
    </row>
    <row r="73" spans="1:24" ht="27.9" customHeight="1" x14ac:dyDescent="0.25">
      <c r="A73" s="23"/>
      <c r="B73" s="167"/>
      <c r="C73" s="200">
        <f>$A$4</f>
        <v>5</v>
      </c>
      <c r="D73" s="285">
        <v>146.4</v>
      </c>
      <c r="E73" s="285">
        <v>134.69999999999999</v>
      </c>
      <c r="F73" s="285">
        <v>11.7</v>
      </c>
      <c r="G73" s="285">
        <v>17.399999999999999</v>
      </c>
      <c r="H73" s="300">
        <v>163.19999999999999</v>
      </c>
      <c r="I73" s="285">
        <v>136.5</v>
      </c>
      <c r="J73" s="285">
        <v>26.7</v>
      </c>
      <c r="K73" s="288">
        <v>18.7</v>
      </c>
      <c r="L73" s="285">
        <v>133.30000000000001</v>
      </c>
      <c r="M73" s="285">
        <v>125.6</v>
      </c>
      <c r="N73" s="285">
        <v>7.7</v>
      </c>
      <c r="O73" s="285">
        <v>17.899999999999999</v>
      </c>
      <c r="P73" s="285">
        <v>124.5</v>
      </c>
      <c r="Q73" s="285">
        <v>120</v>
      </c>
      <c r="R73" s="285">
        <v>4.5</v>
      </c>
      <c r="S73" s="285">
        <v>16.600000000000001</v>
      </c>
      <c r="T73" s="34"/>
      <c r="U73" s="44"/>
      <c r="V73" s="44"/>
      <c r="W73" s="44"/>
      <c r="X73" s="44"/>
    </row>
    <row r="74" spans="1:24" ht="27.9" customHeight="1" x14ac:dyDescent="0.25">
      <c r="A74" s="23"/>
      <c r="B74" s="167"/>
      <c r="C74" s="207" t="s">
        <v>11</v>
      </c>
      <c r="D74" s="286">
        <v>150.4</v>
      </c>
      <c r="E74" s="286">
        <v>139.6</v>
      </c>
      <c r="F74" s="286">
        <v>10.8</v>
      </c>
      <c r="G74" s="286">
        <v>18.100000000000001</v>
      </c>
      <c r="H74" s="290">
        <v>172.7</v>
      </c>
      <c r="I74" s="286">
        <v>145.1</v>
      </c>
      <c r="J74" s="286">
        <v>27.6</v>
      </c>
      <c r="K74" s="289">
        <v>19.399999999999999</v>
      </c>
      <c r="L74" s="286">
        <v>132.9</v>
      </c>
      <c r="M74" s="286">
        <v>125.8</v>
      </c>
      <c r="N74" s="286">
        <v>7.1</v>
      </c>
      <c r="O74" s="286">
        <v>18.100000000000001</v>
      </c>
      <c r="P74" s="286">
        <v>129.6</v>
      </c>
      <c r="Q74" s="286">
        <v>125.3</v>
      </c>
      <c r="R74" s="286">
        <v>4.3</v>
      </c>
      <c r="S74" s="286">
        <v>16.899999999999999</v>
      </c>
      <c r="T74" s="34"/>
      <c r="U74" s="44"/>
      <c r="V74" s="44"/>
      <c r="W74" s="44"/>
      <c r="X74" s="44"/>
    </row>
    <row r="75" spans="1:24" ht="27.9" customHeight="1" x14ac:dyDescent="0.25">
      <c r="A75" s="23"/>
      <c r="B75" s="167" t="s">
        <v>53</v>
      </c>
      <c r="C75" s="207" t="s">
        <v>12</v>
      </c>
      <c r="D75" s="286">
        <v>161.30000000000001</v>
      </c>
      <c r="E75" s="286">
        <v>148.6</v>
      </c>
      <c r="F75" s="286">
        <v>12.7</v>
      </c>
      <c r="G75" s="286">
        <v>19.600000000000001</v>
      </c>
      <c r="H75" s="290">
        <v>176.1</v>
      </c>
      <c r="I75" s="286">
        <v>150</v>
      </c>
      <c r="J75" s="286">
        <v>26.1</v>
      </c>
      <c r="K75" s="289">
        <v>20.2</v>
      </c>
      <c r="L75" s="286">
        <v>131.80000000000001</v>
      </c>
      <c r="M75" s="286">
        <v>124.6</v>
      </c>
      <c r="N75" s="286">
        <v>7.2</v>
      </c>
      <c r="O75" s="286">
        <v>17.7</v>
      </c>
      <c r="P75" s="286">
        <v>149.4</v>
      </c>
      <c r="Q75" s="286">
        <v>143.69999999999999</v>
      </c>
      <c r="R75" s="286">
        <v>5.7</v>
      </c>
      <c r="S75" s="286">
        <v>20</v>
      </c>
      <c r="T75" s="34"/>
      <c r="U75" s="44"/>
      <c r="V75" s="44"/>
      <c r="W75" s="44"/>
      <c r="X75" s="44"/>
    </row>
    <row r="76" spans="1:24" ht="27.9" customHeight="1" x14ac:dyDescent="0.25">
      <c r="A76" s="23"/>
      <c r="B76" s="167"/>
      <c r="C76" s="207" t="s">
        <v>13</v>
      </c>
      <c r="D76" s="286">
        <v>160.9</v>
      </c>
      <c r="E76" s="286">
        <v>149.4</v>
      </c>
      <c r="F76" s="286">
        <v>11.5</v>
      </c>
      <c r="G76" s="286">
        <v>19.7</v>
      </c>
      <c r="H76" s="290">
        <v>178.1</v>
      </c>
      <c r="I76" s="286">
        <v>147.1</v>
      </c>
      <c r="J76" s="286">
        <v>31</v>
      </c>
      <c r="K76" s="289">
        <v>20.100000000000001</v>
      </c>
      <c r="L76" s="286">
        <v>140.1</v>
      </c>
      <c r="M76" s="286">
        <v>131.5</v>
      </c>
      <c r="N76" s="286">
        <v>8.6</v>
      </c>
      <c r="O76" s="286">
        <v>18.7</v>
      </c>
      <c r="P76" s="286">
        <v>146.6</v>
      </c>
      <c r="Q76" s="286">
        <v>140.4</v>
      </c>
      <c r="R76" s="286">
        <v>6.2</v>
      </c>
      <c r="S76" s="286">
        <v>18.8</v>
      </c>
      <c r="T76" s="34"/>
      <c r="U76" s="44"/>
      <c r="V76" s="44"/>
      <c r="W76" s="44"/>
      <c r="X76" s="44"/>
    </row>
    <row r="77" spans="1:24" ht="27.9" customHeight="1" x14ac:dyDescent="0.25">
      <c r="A77" s="23"/>
      <c r="B77" s="167"/>
      <c r="C77" s="207" t="s">
        <v>14</v>
      </c>
      <c r="D77" s="286">
        <v>151</v>
      </c>
      <c r="E77" s="286">
        <v>140.1</v>
      </c>
      <c r="F77" s="286">
        <v>10.9</v>
      </c>
      <c r="G77" s="286">
        <v>18.399999999999999</v>
      </c>
      <c r="H77" s="290">
        <v>171.1</v>
      </c>
      <c r="I77" s="286">
        <v>139.9</v>
      </c>
      <c r="J77" s="286">
        <v>31.2</v>
      </c>
      <c r="K77" s="289">
        <v>18.7</v>
      </c>
      <c r="L77" s="286">
        <v>133.6</v>
      </c>
      <c r="M77" s="286">
        <v>125.8</v>
      </c>
      <c r="N77" s="286">
        <v>7.8</v>
      </c>
      <c r="O77" s="286">
        <v>18</v>
      </c>
      <c r="P77" s="286">
        <v>140.9</v>
      </c>
      <c r="Q77" s="286">
        <v>135</v>
      </c>
      <c r="R77" s="286">
        <v>5.9</v>
      </c>
      <c r="S77" s="286">
        <v>18.399999999999999</v>
      </c>
      <c r="T77" s="34"/>
      <c r="U77" s="44"/>
      <c r="V77" s="44"/>
      <c r="W77" s="44"/>
      <c r="X77" s="44"/>
    </row>
    <row r="78" spans="1:24" ht="27.9" customHeight="1" x14ac:dyDescent="0.25">
      <c r="A78" s="23"/>
      <c r="B78" s="167"/>
      <c r="C78" s="207" t="s">
        <v>15</v>
      </c>
      <c r="D78" s="286">
        <v>165.7</v>
      </c>
      <c r="E78" s="286">
        <v>155.5</v>
      </c>
      <c r="F78" s="286">
        <v>10.199999999999999</v>
      </c>
      <c r="G78" s="286">
        <v>20.3</v>
      </c>
      <c r="H78" s="290">
        <v>182.1</v>
      </c>
      <c r="I78" s="286">
        <v>153.5</v>
      </c>
      <c r="J78" s="286">
        <v>28.6</v>
      </c>
      <c r="K78" s="289">
        <v>21</v>
      </c>
      <c r="L78" s="286">
        <v>137.6</v>
      </c>
      <c r="M78" s="286">
        <v>129.9</v>
      </c>
      <c r="N78" s="286">
        <v>7.7</v>
      </c>
      <c r="O78" s="286">
        <v>18.7</v>
      </c>
      <c r="P78" s="286">
        <v>149.5</v>
      </c>
      <c r="Q78" s="286">
        <v>144.1</v>
      </c>
      <c r="R78" s="286">
        <v>5.4</v>
      </c>
      <c r="S78" s="286">
        <v>20</v>
      </c>
      <c r="T78" s="34"/>
      <c r="U78" s="44"/>
      <c r="V78" s="44"/>
      <c r="W78" s="44"/>
      <c r="X78" s="44"/>
    </row>
    <row r="79" spans="1:24" ht="27.9" customHeight="1" x14ac:dyDescent="0.25">
      <c r="A79" s="23"/>
      <c r="B79" s="167" t="s">
        <v>54</v>
      </c>
      <c r="C79" s="207" t="s">
        <v>16</v>
      </c>
      <c r="D79" s="286">
        <v>155.4</v>
      </c>
      <c r="E79" s="286">
        <v>145.5</v>
      </c>
      <c r="F79" s="286">
        <v>9.9</v>
      </c>
      <c r="G79" s="286">
        <v>18.899999999999999</v>
      </c>
      <c r="H79" s="290">
        <v>183</v>
      </c>
      <c r="I79" s="286">
        <v>151.6</v>
      </c>
      <c r="J79" s="286">
        <v>31.4</v>
      </c>
      <c r="K79" s="289">
        <v>20.6</v>
      </c>
      <c r="L79" s="286">
        <v>135.9</v>
      </c>
      <c r="M79" s="286">
        <v>127.3</v>
      </c>
      <c r="N79" s="286">
        <v>8.6</v>
      </c>
      <c r="O79" s="286">
        <v>18.3</v>
      </c>
      <c r="P79" s="286">
        <v>141</v>
      </c>
      <c r="Q79" s="286">
        <v>135.4</v>
      </c>
      <c r="R79" s="286">
        <v>5.6</v>
      </c>
      <c r="S79" s="286">
        <v>18.2</v>
      </c>
      <c r="T79" s="34"/>
      <c r="U79" s="44"/>
      <c r="V79" s="44"/>
      <c r="W79" s="44"/>
      <c r="X79" s="44"/>
    </row>
    <row r="80" spans="1:24" ht="27.9" customHeight="1" x14ac:dyDescent="0.25">
      <c r="A80" s="23"/>
      <c r="B80" s="167"/>
      <c r="C80" s="207" t="s">
        <v>17</v>
      </c>
      <c r="D80" s="286">
        <v>152.9</v>
      </c>
      <c r="E80" s="286">
        <v>142</v>
      </c>
      <c r="F80" s="286">
        <v>10.9</v>
      </c>
      <c r="G80" s="286">
        <v>18.7</v>
      </c>
      <c r="H80" s="290">
        <v>168.6</v>
      </c>
      <c r="I80" s="286">
        <v>142.5</v>
      </c>
      <c r="J80" s="286">
        <v>26.1</v>
      </c>
      <c r="K80" s="289">
        <v>19.2</v>
      </c>
      <c r="L80" s="286">
        <v>131.1</v>
      </c>
      <c r="M80" s="286">
        <v>122.6</v>
      </c>
      <c r="N80" s="286">
        <v>8.5</v>
      </c>
      <c r="O80" s="286">
        <v>17.7</v>
      </c>
      <c r="P80" s="286">
        <v>155.5</v>
      </c>
      <c r="Q80" s="286">
        <v>149.1</v>
      </c>
      <c r="R80" s="286">
        <v>6.4</v>
      </c>
      <c r="S80" s="286">
        <v>20.100000000000001</v>
      </c>
      <c r="T80" s="34"/>
      <c r="U80" s="44"/>
      <c r="V80" s="44"/>
      <c r="W80" s="44"/>
      <c r="X80" s="44"/>
    </row>
    <row r="81" spans="1:24" ht="27.9" customHeight="1" x14ac:dyDescent="0.25">
      <c r="A81" s="23"/>
      <c r="B81" s="167"/>
      <c r="C81" s="207" t="s">
        <v>18</v>
      </c>
      <c r="D81" s="286">
        <v>153.9</v>
      </c>
      <c r="E81" s="286">
        <v>142.19999999999999</v>
      </c>
      <c r="F81" s="286">
        <v>11.7</v>
      </c>
      <c r="G81" s="286">
        <v>19.100000000000001</v>
      </c>
      <c r="H81" s="290">
        <v>185.2</v>
      </c>
      <c r="I81" s="286">
        <v>155</v>
      </c>
      <c r="J81" s="286">
        <v>30.2</v>
      </c>
      <c r="K81" s="289">
        <v>20.399999999999999</v>
      </c>
      <c r="L81" s="286">
        <v>128.5</v>
      </c>
      <c r="M81" s="286">
        <v>121.3</v>
      </c>
      <c r="N81" s="286">
        <v>7.2</v>
      </c>
      <c r="O81" s="286">
        <v>17.399999999999999</v>
      </c>
      <c r="P81" s="286">
        <v>141.6</v>
      </c>
      <c r="Q81" s="286">
        <v>134.69999999999999</v>
      </c>
      <c r="R81" s="286">
        <v>6.9</v>
      </c>
      <c r="S81" s="286">
        <v>18.399999999999999</v>
      </c>
      <c r="T81" s="34"/>
      <c r="U81" s="44"/>
      <c r="V81" s="44"/>
      <c r="W81" s="44"/>
      <c r="X81" s="44"/>
    </row>
    <row r="82" spans="1:24" ht="27.9" customHeight="1" x14ac:dyDescent="0.25">
      <c r="A82" s="23"/>
      <c r="B82" s="167"/>
      <c r="C82" s="207" t="s">
        <v>19</v>
      </c>
      <c r="D82" s="286">
        <v>156.4</v>
      </c>
      <c r="E82" s="286">
        <v>144.5</v>
      </c>
      <c r="F82" s="286">
        <v>11.9</v>
      </c>
      <c r="G82" s="286">
        <v>19.399999999999999</v>
      </c>
      <c r="H82" s="290">
        <v>184.8</v>
      </c>
      <c r="I82" s="286">
        <v>156.5</v>
      </c>
      <c r="J82" s="286">
        <v>28.3</v>
      </c>
      <c r="K82" s="289">
        <v>20.5</v>
      </c>
      <c r="L82" s="286">
        <v>131.69999999999999</v>
      </c>
      <c r="M82" s="286">
        <v>123.7</v>
      </c>
      <c r="N82" s="286">
        <v>8</v>
      </c>
      <c r="O82" s="286">
        <v>17.7</v>
      </c>
      <c r="P82" s="286">
        <v>145.9</v>
      </c>
      <c r="Q82" s="286">
        <v>139.5</v>
      </c>
      <c r="R82" s="286">
        <v>6.4</v>
      </c>
      <c r="S82" s="286">
        <v>18.899999999999999</v>
      </c>
      <c r="T82" s="34"/>
      <c r="U82" s="44"/>
      <c r="V82" s="44"/>
      <c r="W82" s="44"/>
      <c r="X82" s="44"/>
    </row>
    <row r="83" spans="1:24" ht="27.9" customHeight="1" x14ac:dyDescent="0.25">
      <c r="A83" s="23"/>
      <c r="B83" s="167"/>
      <c r="C83" s="207" t="s">
        <v>20</v>
      </c>
      <c r="D83" s="286">
        <v>159.69999999999999</v>
      </c>
      <c r="E83" s="286">
        <v>147.4</v>
      </c>
      <c r="F83" s="286">
        <v>12.3</v>
      </c>
      <c r="G83" s="286">
        <v>19.7</v>
      </c>
      <c r="H83" s="290">
        <v>192.7</v>
      </c>
      <c r="I83" s="286">
        <v>160.5</v>
      </c>
      <c r="J83" s="286">
        <v>32.200000000000003</v>
      </c>
      <c r="K83" s="289">
        <v>21.2</v>
      </c>
      <c r="L83" s="286">
        <v>131.6</v>
      </c>
      <c r="M83" s="286">
        <v>123.8</v>
      </c>
      <c r="N83" s="286">
        <v>7.8</v>
      </c>
      <c r="O83" s="286">
        <v>17.899999999999999</v>
      </c>
      <c r="P83" s="286">
        <v>139.5</v>
      </c>
      <c r="Q83" s="286">
        <v>133.1</v>
      </c>
      <c r="R83" s="286">
        <v>6.4</v>
      </c>
      <c r="S83" s="286">
        <v>18.2</v>
      </c>
      <c r="T83" s="34"/>
      <c r="U83" s="44"/>
      <c r="V83" s="44"/>
      <c r="W83" s="44"/>
      <c r="X83" s="44"/>
    </row>
    <row r="84" spans="1:24" ht="27.9" customHeight="1" x14ac:dyDescent="0.25">
      <c r="A84" s="23"/>
      <c r="B84" s="167"/>
      <c r="C84" s="208" t="s">
        <v>21</v>
      </c>
      <c r="D84" s="286">
        <v>155.6</v>
      </c>
      <c r="E84" s="286">
        <v>144.6</v>
      </c>
      <c r="F84" s="286">
        <v>11</v>
      </c>
      <c r="G84" s="286">
        <v>19.2</v>
      </c>
      <c r="H84" s="290">
        <v>199.8</v>
      </c>
      <c r="I84" s="286">
        <v>164.9</v>
      </c>
      <c r="J84" s="286">
        <v>34.9</v>
      </c>
      <c r="K84" s="289">
        <v>21.3</v>
      </c>
      <c r="L84" s="286">
        <v>131.5</v>
      </c>
      <c r="M84" s="286">
        <v>123.4</v>
      </c>
      <c r="N84" s="286">
        <v>8.1</v>
      </c>
      <c r="O84" s="286">
        <v>17.7</v>
      </c>
      <c r="P84" s="286">
        <v>144.1</v>
      </c>
      <c r="Q84" s="286">
        <v>138</v>
      </c>
      <c r="R84" s="286">
        <v>6.1</v>
      </c>
      <c r="S84" s="286">
        <v>18.7</v>
      </c>
      <c r="T84" s="34"/>
      <c r="U84" s="44"/>
      <c r="V84" s="44"/>
      <c r="W84" s="44"/>
      <c r="X84" s="44"/>
    </row>
    <row r="85" spans="1:24" ht="27.9" customHeight="1" x14ac:dyDescent="0.2">
      <c r="A85" s="23"/>
      <c r="B85" s="475" t="s">
        <v>52</v>
      </c>
      <c r="C85" s="187">
        <f>C67</f>
        <v>43101</v>
      </c>
      <c r="D85" s="291">
        <v>175.4</v>
      </c>
      <c r="E85" s="292">
        <v>157.9</v>
      </c>
      <c r="F85" s="292">
        <v>17.5</v>
      </c>
      <c r="G85" s="293">
        <v>20.100000000000001</v>
      </c>
      <c r="H85" s="294">
        <v>184.7</v>
      </c>
      <c r="I85" s="292">
        <v>154.9</v>
      </c>
      <c r="J85" s="292">
        <v>29.8</v>
      </c>
      <c r="K85" s="292">
        <v>22</v>
      </c>
      <c r="L85" s="291">
        <v>160.9</v>
      </c>
      <c r="M85" s="292">
        <v>151.80000000000001</v>
      </c>
      <c r="N85" s="292">
        <v>9.1</v>
      </c>
      <c r="O85" s="293">
        <v>21.8</v>
      </c>
      <c r="P85" s="291">
        <v>156.69999999999999</v>
      </c>
      <c r="Q85" s="292">
        <v>146.9</v>
      </c>
      <c r="R85" s="292">
        <v>9.8000000000000007</v>
      </c>
      <c r="S85" s="293">
        <v>20.2</v>
      </c>
      <c r="T85" s="46"/>
      <c r="U85" s="44"/>
      <c r="V85" s="44"/>
      <c r="W85" s="44"/>
      <c r="X85" s="44"/>
    </row>
    <row r="86" spans="1:24" ht="27.9" customHeight="1" x14ac:dyDescent="0.2">
      <c r="A86" s="23"/>
      <c r="B86" s="476"/>
      <c r="C86" s="192" t="str">
        <f>C68</f>
        <v>令和元年</v>
      </c>
      <c r="D86" s="275">
        <v>161.30000000000001</v>
      </c>
      <c r="E86" s="279">
        <v>148.30000000000001</v>
      </c>
      <c r="F86" s="279">
        <v>13</v>
      </c>
      <c r="G86" s="278">
        <v>18.899999999999999</v>
      </c>
      <c r="H86" s="277">
        <v>181.8</v>
      </c>
      <c r="I86" s="279">
        <v>149.80000000000001</v>
      </c>
      <c r="J86" s="279">
        <v>32</v>
      </c>
      <c r="K86" s="279">
        <v>21.5</v>
      </c>
      <c r="L86" s="275">
        <v>147.19999999999999</v>
      </c>
      <c r="M86" s="279">
        <v>139.1</v>
      </c>
      <c r="N86" s="279">
        <v>8.1</v>
      </c>
      <c r="O86" s="278">
        <v>21</v>
      </c>
      <c r="P86" s="275">
        <v>154.9</v>
      </c>
      <c r="Q86" s="279">
        <v>147.4</v>
      </c>
      <c r="R86" s="279">
        <v>7.5</v>
      </c>
      <c r="S86" s="278">
        <v>20.100000000000001</v>
      </c>
      <c r="T86" s="46"/>
      <c r="U86" s="46"/>
      <c r="V86" s="46"/>
      <c r="W86" s="46"/>
      <c r="X86" s="46"/>
    </row>
    <row r="87" spans="1:24" ht="27.9" customHeight="1" x14ac:dyDescent="0.2">
      <c r="A87" s="23"/>
      <c r="B87" s="476"/>
      <c r="C87" s="192">
        <f t="shared" ref="C87:C89" si="3">C69</f>
        <v>43831</v>
      </c>
      <c r="D87" s="275">
        <v>149.4</v>
      </c>
      <c r="E87" s="279">
        <v>137.80000000000001</v>
      </c>
      <c r="F87" s="279">
        <v>11.6</v>
      </c>
      <c r="G87" s="278">
        <v>17.8</v>
      </c>
      <c r="H87" s="277">
        <v>195.8</v>
      </c>
      <c r="I87" s="279">
        <v>155.30000000000001</v>
      </c>
      <c r="J87" s="279">
        <v>40.5</v>
      </c>
      <c r="K87" s="279">
        <v>21.3</v>
      </c>
      <c r="L87" s="275">
        <v>163.80000000000001</v>
      </c>
      <c r="M87" s="279">
        <v>153.19999999999999</v>
      </c>
      <c r="N87" s="279">
        <v>10.6</v>
      </c>
      <c r="O87" s="278">
        <v>20.6</v>
      </c>
      <c r="P87" s="275">
        <v>156.9</v>
      </c>
      <c r="Q87" s="279">
        <v>149</v>
      </c>
      <c r="R87" s="279">
        <v>7.9</v>
      </c>
      <c r="S87" s="278">
        <v>18.899999999999999</v>
      </c>
      <c r="T87" s="46"/>
      <c r="U87" s="46"/>
      <c r="V87" s="46"/>
      <c r="W87" s="46"/>
      <c r="X87" s="46"/>
    </row>
    <row r="88" spans="1:24" ht="27.9" customHeight="1" x14ac:dyDescent="0.2">
      <c r="A88" s="23"/>
      <c r="B88" s="476"/>
      <c r="C88" s="192">
        <f t="shared" si="3"/>
        <v>44197</v>
      </c>
      <c r="D88" s="280">
        <v>149.1</v>
      </c>
      <c r="E88" s="280">
        <v>136</v>
      </c>
      <c r="F88" s="280">
        <v>13.1</v>
      </c>
      <c r="G88" s="280">
        <v>17.8</v>
      </c>
      <c r="H88" s="283">
        <v>188.9</v>
      </c>
      <c r="I88" s="280">
        <v>156</v>
      </c>
      <c r="J88" s="280">
        <v>32.9</v>
      </c>
      <c r="K88" s="275">
        <v>20.9</v>
      </c>
      <c r="L88" s="280">
        <v>150.5</v>
      </c>
      <c r="M88" s="280">
        <v>143.6</v>
      </c>
      <c r="N88" s="280">
        <v>6.9</v>
      </c>
      <c r="O88" s="280">
        <v>20.5</v>
      </c>
      <c r="P88" s="280">
        <v>155.4</v>
      </c>
      <c r="Q88" s="280">
        <v>148.69999999999999</v>
      </c>
      <c r="R88" s="280">
        <v>6.7</v>
      </c>
      <c r="S88" s="280">
        <v>19.2</v>
      </c>
      <c r="T88" s="43"/>
      <c r="U88" s="46"/>
      <c r="V88" s="46"/>
      <c r="W88" s="46"/>
      <c r="X88" s="46"/>
    </row>
    <row r="89" spans="1:24" ht="27.9" customHeight="1" x14ac:dyDescent="0.2">
      <c r="A89" s="23"/>
      <c r="B89" s="476"/>
      <c r="C89" s="192">
        <f t="shared" si="3"/>
        <v>44562</v>
      </c>
      <c r="D89" s="280">
        <v>153.69999999999999</v>
      </c>
      <c r="E89" s="280">
        <v>142.4</v>
      </c>
      <c r="F89" s="280">
        <v>11.3</v>
      </c>
      <c r="G89" s="280">
        <v>18.8</v>
      </c>
      <c r="H89" s="283">
        <v>188.9</v>
      </c>
      <c r="I89" s="280">
        <v>155</v>
      </c>
      <c r="J89" s="280">
        <v>33.9</v>
      </c>
      <c r="K89" s="275">
        <v>20.9</v>
      </c>
      <c r="L89" s="280">
        <v>151.5</v>
      </c>
      <c r="M89" s="280">
        <v>142.30000000000001</v>
      </c>
      <c r="N89" s="280">
        <v>9.1999999999999993</v>
      </c>
      <c r="O89" s="280">
        <v>18.899999999999999</v>
      </c>
      <c r="P89" s="280">
        <v>150.19999999999999</v>
      </c>
      <c r="Q89" s="280">
        <v>143.30000000000001</v>
      </c>
      <c r="R89" s="280">
        <v>6.9</v>
      </c>
      <c r="S89" s="280">
        <v>18.899999999999999</v>
      </c>
      <c r="T89" s="44"/>
      <c r="U89" s="43"/>
      <c r="V89" s="43"/>
      <c r="W89" s="43"/>
      <c r="X89" s="43"/>
    </row>
    <row r="90" spans="1:24" ht="27.9" customHeight="1" x14ac:dyDescent="0.25">
      <c r="A90" s="23"/>
      <c r="B90" s="476"/>
      <c r="C90" s="192">
        <f>C72</f>
        <v>44927</v>
      </c>
      <c r="D90" s="284">
        <v>158.30000000000001</v>
      </c>
      <c r="E90" s="284">
        <v>146.4</v>
      </c>
      <c r="F90" s="284">
        <v>11.9</v>
      </c>
      <c r="G90" s="284">
        <v>19.2</v>
      </c>
      <c r="H90" s="295">
        <v>185.5</v>
      </c>
      <c r="I90" s="284">
        <v>152.5</v>
      </c>
      <c r="J90" s="284">
        <v>33</v>
      </c>
      <c r="K90" s="296">
        <v>20.3</v>
      </c>
      <c r="L90" s="284">
        <v>151.1</v>
      </c>
      <c r="M90" s="284">
        <v>139.4</v>
      </c>
      <c r="N90" s="284">
        <v>11.7</v>
      </c>
      <c r="O90" s="284">
        <v>18.600000000000001</v>
      </c>
      <c r="P90" s="284">
        <v>152.1</v>
      </c>
      <c r="Q90" s="284">
        <v>144.1</v>
      </c>
      <c r="R90" s="284">
        <v>8</v>
      </c>
      <c r="S90" s="284">
        <v>19.100000000000001</v>
      </c>
      <c r="T90" s="34"/>
      <c r="U90" s="44"/>
      <c r="V90" s="44"/>
      <c r="W90" s="44"/>
      <c r="X90" s="44"/>
    </row>
    <row r="91" spans="1:24" ht="27.9" customHeight="1" x14ac:dyDescent="0.25">
      <c r="A91" s="23"/>
      <c r="B91" s="476"/>
      <c r="C91" s="200">
        <f>$A$4</f>
        <v>5</v>
      </c>
      <c r="D91" s="286">
        <v>148.1</v>
      </c>
      <c r="E91" s="286">
        <v>135.19999999999999</v>
      </c>
      <c r="F91" s="286">
        <v>12.9</v>
      </c>
      <c r="G91" s="286">
        <v>17.5</v>
      </c>
      <c r="H91" s="290">
        <v>169.4</v>
      </c>
      <c r="I91" s="286">
        <v>139.1</v>
      </c>
      <c r="J91" s="286">
        <v>30.3</v>
      </c>
      <c r="K91" s="289">
        <v>19</v>
      </c>
      <c r="L91" s="286">
        <v>148.6</v>
      </c>
      <c r="M91" s="286">
        <v>137.80000000000001</v>
      </c>
      <c r="N91" s="286">
        <v>10.8</v>
      </c>
      <c r="O91" s="286">
        <v>18.399999999999999</v>
      </c>
      <c r="P91" s="286">
        <v>134.80000000000001</v>
      </c>
      <c r="Q91" s="286">
        <v>128.6</v>
      </c>
      <c r="R91" s="286">
        <v>6.2</v>
      </c>
      <c r="S91" s="286">
        <v>17.100000000000001</v>
      </c>
      <c r="T91" s="34"/>
      <c r="U91" s="44"/>
      <c r="V91" s="44"/>
      <c r="W91" s="44"/>
      <c r="X91" s="44"/>
    </row>
    <row r="92" spans="1:24" ht="27.9" customHeight="1" x14ac:dyDescent="0.25">
      <c r="A92" s="23"/>
      <c r="B92" s="476"/>
      <c r="C92" s="207" t="s">
        <v>11</v>
      </c>
      <c r="D92" s="286">
        <v>152.5</v>
      </c>
      <c r="E92" s="286">
        <v>140.69999999999999</v>
      </c>
      <c r="F92" s="286">
        <v>11.8</v>
      </c>
      <c r="G92" s="286">
        <v>18.3</v>
      </c>
      <c r="H92" s="290">
        <v>180.4</v>
      </c>
      <c r="I92" s="286">
        <v>149</v>
      </c>
      <c r="J92" s="286">
        <v>31.4</v>
      </c>
      <c r="K92" s="289">
        <v>19.899999999999999</v>
      </c>
      <c r="L92" s="286">
        <v>147.80000000000001</v>
      </c>
      <c r="M92" s="286">
        <v>137.6</v>
      </c>
      <c r="N92" s="286">
        <v>10.199999999999999</v>
      </c>
      <c r="O92" s="286">
        <v>18.399999999999999</v>
      </c>
      <c r="P92" s="286">
        <v>136.5</v>
      </c>
      <c r="Q92" s="286">
        <v>130.6</v>
      </c>
      <c r="R92" s="286">
        <v>5.9</v>
      </c>
      <c r="S92" s="286">
        <v>17.399999999999999</v>
      </c>
      <c r="T92" s="34"/>
      <c r="U92" s="44"/>
      <c r="V92" s="44"/>
      <c r="W92" s="44"/>
      <c r="X92" s="44"/>
    </row>
    <row r="93" spans="1:24" ht="27.9" customHeight="1" x14ac:dyDescent="0.25">
      <c r="A93" s="23"/>
      <c r="B93" s="476"/>
      <c r="C93" s="207" t="s">
        <v>12</v>
      </c>
      <c r="D93" s="286">
        <v>164.5</v>
      </c>
      <c r="E93" s="286">
        <v>150.69999999999999</v>
      </c>
      <c r="F93" s="286">
        <v>13.8</v>
      </c>
      <c r="G93" s="286">
        <v>19.8</v>
      </c>
      <c r="H93" s="290">
        <v>182.8</v>
      </c>
      <c r="I93" s="286">
        <v>153.1</v>
      </c>
      <c r="J93" s="286">
        <v>29.7</v>
      </c>
      <c r="K93" s="289">
        <v>20.5</v>
      </c>
      <c r="L93" s="286">
        <v>147.69999999999999</v>
      </c>
      <c r="M93" s="286">
        <v>137.19999999999999</v>
      </c>
      <c r="N93" s="286">
        <v>10.5</v>
      </c>
      <c r="O93" s="286">
        <v>18.3</v>
      </c>
      <c r="P93" s="286">
        <v>163.30000000000001</v>
      </c>
      <c r="Q93" s="286">
        <v>154.69999999999999</v>
      </c>
      <c r="R93" s="286">
        <v>8.6</v>
      </c>
      <c r="S93" s="286">
        <v>20.8</v>
      </c>
      <c r="T93" s="34"/>
      <c r="U93" s="44"/>
      <c r="V93" s="44"/>
      <c r="W93" s="44"/>
      <c r="X93" s="44"/>
    </row>
    <row r="94" spans="1:24" ht="27.9" customHeight="1" x14ac:dyDescent="0.25">
      <c r="A94" s="23"/>
      <c r="B94" s="476"/>
      <c r="C94" s="207" t="s">
        <v>13</v>
      </c>
      <c r="D94" s="286">
        <v>162.5</v>
      </c>
      <c r="E94" s="286">
        <v>150.30000000000001</v>
      </c>
      <c r="F94" s="286">
        <v>12.2</v>
      </c>
      <c r="G94" s="286">
        <v>19.7</v>
      </c>
      <c r="H94" s="290">
        <v>184.6</v>
      </c>
      <c r="I94" s="286">
        <v>149.1</v>
      </c>
      <c r="J94" s="286">
        <v>35.5</v>
      </c>
      <c r="K94" s="289">
        <v>20.399999999999999</v>
      </c>
      <c r="L94" s="286">
        <v>156</v>
      </c>
      <c r="M94" s="286">
        <v>143.80000000000001</v>
      </c>
      <c r="N94" s="286">
        <v>12.2</v>
      </c>
      <c r="O94" s="286">
        <v>19.2</v>
      </c>
      <c r="P94" s="286">
        <v>153.1</v>
      </c>
      <c r="Q94" s="286">
        <v>145.4</v>
      </c>
      <c r="R94" s="286">
        <v>7.7</v>
      </c>
      <c r="S94" s="286">
        <v>19.2</v>
      </c>
      <c r="T94" s="34"/>
      <c r="U94" s="44"/>
      <c r="V94" s="44"/>
      <c r="W94" s="44"/>
      <c r="X94" s="44"/>
    </row>
    <row r="95" spans="1:24" ht="27.9" customHeight="1" x14ac:dyDescent="0.25">
      <c r="A95" s="23"/>
      <c r="B95" s="476"/>
      <c r="C95" s="207" t="s">
        <v>14</v>
      </c>
      <c r="D95" s="286">
        <v>153.1</v>
      </c>
      <c r="E95" s="286">
        <v>141.5</v>
      </c>
      <c r="F95" s="286">
        <v>11.6</v>
      </c>
      <c r="G95" s="286">
        <v>18.5</v>
      </c>
      <c r="H95" s="290">
        <v>176.5</v>
      </c>
      <c r="I95" s="286">
        <v>140.1</v>
      </c>
      <c r="J95" s="286">
        <v>36.4</v>
      </c>
      <c r="K95" s="289">
        <v>18.7</v>
      </c>
      <c r="L95" s="286">
        <v>149.19999999999999</v>
      </c>
      <c r="M95" s="286">
        <v>137.80000000000001</v>
      </c>
      <c r="N95" s="286">
        <v>11.4</v>
      </c>
      <c r="O95" s="286">
        <v>18.100000000000001</v>
      </c>
      <c r="P95" s="286">
        <v>148.19999999999999</v>
      </c>
      <c r="Q95" s="286">
        <v>141.1</v>
      </c>
      <c r="R95" s="286">
        <v>7.1</v>
      </c>
      <c r="S95" s="286">
        <v>18.899999999999999</v>
      </c>
      <c r="T95" s="34"/>
      <c r="U95" s="44"/>
      <c r="V95" s="44"/>
      <c r="W95" s="44"/>
      <c r="X95" s="44"/>
    </row>
    <row r="96" spans="1:24" ht="27.9" customHeight="1" x14ac:dyDescent="0.25">
      <c r="A96" s="23"/>
      <c r="B96" s="476"/>
      <c r="C96" s="207" t="s">
        <v>15</v>
      </c>
      <c r="D96" s="286">
        <v>168.4</v>
      </c>
      <c r="E96" s="286">
        <v>157.6</v>
      </c>
      <c r="F96" s="286">
        <v>10.8</v>
      </c>
      <c r="G96" s="286">
        <v>20.399999999999999</v>
      </c>
      <c r="H96" s="290">
        <v>187</v>
      </c>
      <c r="I96" s="286">
        <v>154.80000000000001</v>
      </c>
      <c r="J96" s="286">
        <v>32.200000000000003</v>
      </c>
      <c r="K96" s="289">
        <v>21</v>
      </c>
      <c r="L96" s="286">
        <v>154.30000000000001</v>
      </c>
      <c r="M96" s="286">
        <v>143.30000000000001</v>
      </c>
      <c r="N96" s="286">
        <v>11</v>
      </c>
      <c r="O96" s="286">
        <v>19.2</v>
      </c>
      <c r="P96" s="286">
        <v>164.8</v>
      </c>
      <c r="Q96" s="286">
        <v>156.80000000000001</v>
      </c>
      <c r="R96" s="286">
        <v>8</v>
      </c>
      <c r="S96" s="286">
        <v>20.8</v>
      </c>
      <c r="T96" s="34"/>
      <c r="U96" s="44"/>
      <c r="V96" s="44"/>
      <c r="W96" s="44"/>
      <c r="X96" s="44"/>
    </row>
    <row r="97" spans="1:24" ht="27.9" customHeight="1" x14ac:dyDescent="0.25">
      <c r="A97" s="23"/>
      <c r="B97" s="476"/>
      <c r="C97" s="207" t="s">
        <v>16</v>
      </c>
      <c r="D97" s="286">
        <v>158.19999999999999</v>
      </c>
      <c r="E97" s="286">
        <v>147.80000000000001</v>
      </c>
      <c r="F97" s="286">
        <v>10.4</v>
      </c>
      <c r="G97" s="286">
        <v>19</v>
      </c>
      <c r="H97" s="290">
        <v>187.3</v>
      </c>
      <c r="I97" s="286">
        <v>153.19999999999999</v>
      </c>
      <c r="J97" s="286">
        <v>34.1</v>
      </c>
      <c r="K97" s="289">
        <v>20.7</v>
      </c>
      <c r="L97" s="286">
        <v>156.5</v>
      </c>
      <c r="M97" s="286">
        <v>143.30000000000001</v>
      </c>
      <c r="N97" s="286">
        <v>13.2</v>
      </c>
      <c r="O97" s="286">
        <v>19.2</v>
      </c>
      <c r="P97" s="286">
        <v>147.30000000000001</v>
      </c>
      <c r="Q97" s="286">
        <v>139.9</v>
      </c>
      <c r="R97" s="286">
        <v>7.4</v>
      </c>
      <c r="S97" s="286">
        <v>18.600000000000001</v>
      </c>
      <c r="T97" s="34"/>
      <c r="U97" s="44"/>
      <c r="V97" s="44"/>
      <c r="W97" s="44"/>
      <c r="X97" s="44"/>
    </row>
    <row r="98" spans="1:24" ht="27.9" customHeight="1" x14ac:dyDescent="0.25">
      <c r="A98" s="23"/>
      <c r="B98" s="476"/>
      <c r="C98" s="207" t="s">
        <v>17</v>
      </c>
      <c r="D98" s="286">
        <v>154.5</v>
      </c>
      <c r="E98" s="286">
        <v>143.4</v>
      </c>
      <c r="F98" s="286">
        <v>11.1</v>
      </c>
      <c r="G98" s="286">
        <v>18.899999999999999</v>
      </c>
      <c r="H98" s="290">
        <v>172.4</v>
      </c>
      <c r="I98" s="286">
        <v>143.9</v>
      </c>
      <c r="J98" s="286">
        <v>28.5</v>
      </c>
      <c r="K98" s="289">
        <v>19.3</v>
      </c>
      <c r="L98" s="286">
        <v>149.9</v>
      </c>
      <c r="M98" s="286">
        <v>137</v>
      </c>
      <c r="N98" s="286">
        <v>12.9</v>
      </c>
      <c r="O98" s="286">
        <v>18.5</v>
      </c>
      <c r="P98" s="286">
        <v>158</v>
      </c>
      <c r="Q98" s="286">
        <v>149.19999999999999</v>
      </c>
      <c r="R98" s="286">
        <v>8.8000000000000007</v>
      </c>
      <c r="S98" s="286">
        <v>20</v>
      </c>
      <c r="T98" s="34"/>
      <c r="U98" s="44"/>
      <c r="V98" s="44"/>
      <c r="W98" s="44"/>
      <c r="X98" s="44"/>
    </row>
    <row r="99" spans="1:24" ht="27.9" customHeight="1" x14ac:dyDescent="0.25">
      <c r="A99" s="23"/>
      <c r="B99" s="476"/>
      <c r="C99" s="207" t="s">
        <v>18</v>
      </c>
      <c r="D99" s="286">
        <v>156.30000000000001</v>
      </c>
      <c r="E99" s="286">
        <v>144.5</v>
      </c>
      <c r="F99" s="286">
        <v>11.8</v>
      </c>
      <c r="G99" s="286">
        <v>19.399999999999999</v>
      </c>
      <c r="H99" s="290">
        <v>190.4</v>
      </c>
      <c r="I99" s="286">
        <v>157.1</v>
      </c>
      <c r="J99" s="286">
        <v>33.299999999999997</v>
      </c>
      <c r="K99" s="289">
        <v>20.6</v>
      </c>
      <c r="L99" s="286">
        <v>146.1</v>
      </c>
      <c r="M99" s="286">
        <v>135.1</v>
      </c>
      <c r="N99" s="286">
        <v>11</v>
      </c>
      <c r="O99" s="286">
        <v>18.100000000000001</v>
      </c>
      <c r="P99" s="286">
        <v>155.19999999999999</v>
      </c>
      <c r="Q99" s="286">
        <v>145.1</v>
      </c>
      <c r="R99" s="286">
        <v>10.1</v>
      </c>
      <c r="S99" s="286">
        <v>19.100000000000001</v>
      </c>
      <c r="T99" s="34"/>
      <c r="U99" s="44"/>
      <c r="V99" s="44"/>
      <c r="W99" s="44"/>
      <c r="X99" s="44"/>
    </row>
    <row r="100" spans="1:24" ht="27.9" customHeight="1" x14ac:dyDescent="0.25">
      <c r="A100" s="23"/>
      <c r="B100" s="476"/>
      <c r="C100" s="207" t="s">
        <v>19</v>
      </c>
      <c r="D100" s="286">
        <v>158.6</v>
      </c>
      <c r="E100" s="286">
        <v>146.4</v>
      </c>
      <c r="F100" s="286">
        <v>12.2</v>
      </c>
      <c r="G100" s="286">
        <v>19.5</v>
      </c>
      <c r="H100" s="290">
        <v>190.2</v>
      </c>
      <c r="I100" s="286">
        <v>159</v>
      </c>
      <c r="J100" s="286">
        <v>31.2</v>
      </c>
      <c r="K100" s="289">
        <v>20.7</v>
      </c>
      <c r="L100" s="286">
        <v>152.19999999999999</v>
      </c>
      <c r="M100" s="286">
        <v>139.6</v>
      </c>
      <c r="N100" s="286">
        <v>12.6</v>
      </c>
      <c r="O100" s="286">
        <v>18.5</v>
      </c>
      <c r="P100" s="286">
        <v>159.6</v>
      </c>
      <c r="Q100" s="286">
        <v>150.69999999999999</v>
      </c>
      <c r="R100" s="286">
        <v>8.9</v>
      </c>
      <c r="S100" s="286">
        <v>19.8</v>
      </c>
      <c r="T100" s="34"/>
      <c r="U100" s="44"/>
      <c r="V100" s="44"/>
      <c r="W100" s="44"/>
      <c r="X100" s="44"/>
    </row>
    <row r="101" spans="1:24" ht="27.9" customHeight="1" x14ac:dyDescent="0.25">
      <c r="A101" s="23"/>
      <c r="B101" s="476"/>
      <c r="C101" s="207" t="s">
        <v>20</v>
      </c>
      <c r="D101" s="286">
        <v>163.80000000000001</v>
      </c>
      <c r="E101" s="286">
        <v>151.19999999999999</v>
      </c>
      <c r="F101" s="286">
        <v>12.6</v>
      </c>
      <c r="G101" s="286">
        <v>20</v>
      </c>
      <c r="H101" s="290">
        <v>197.3</v>
      </c>
      <c r="I101" s="286">
        <v>162.6</v>
      </c>
      <c r="J101" s="286">
        <v>34.700000000000003</v>
      </c>
      <c r="K101" s="289">
        <v>21.3</v>
      </c>
      <c r="L101" s="286">
        <v>152.9</v>
      </c>
      <c r="M101" s="286">
        <v>140.5</v>
      </c>
      <c r="N101" s="286">
        <v>12.4</v>
      </c>
      <c r="O101" s="286">
        <v>18.8</v>
      </c>
      <c r="P101" s="286">
        <v>152.6</v>
      </c>
      <c r="Q101" s="286">
        <v>143.30000000000001</v>
      </c>
      <c r="R101" s="286">
        <v>9.3000000000000007</v>
      </c>
      <c r="S101" s="286">
        <v>18.899999999999999</v>
      </c>
      <c r="T101" s="34"/>
      <c r="U101" s="44"/>
      <c r="V101" s="44"/>
      <c r="W101" s="44"/>
      <c r="X101" s="44"/>
    </row>
    <row r="102" spans="1:24" ht="27.9" customHeight="1" x14ac:dyDescent="0.25">
      <c r="A102" s="23"/>
      <c r="B102" s="477"/>
      <c r="C102" s="208" t="s">
        <v>21</v>
      </c>
      <c r="D102" s="297">
        <v>158.80000000000001</v>
      </c>
      <c r="E102" s="297">
        <v>147.4</v>
      </c>
      <c r="F102" s="297">
        <v>11.4</v>
      </c>
      <c r="G102" s="297">
        <v>19.5</v>
      </c>
      <c r="H102" s="298">
        <v>206.1</v>
      </c>
      <c r="I102" s="297">
        <v>167.7</v>
      </c>
      <c r="J102" s="297">
        <v>38.4</v>
      </c>
      <c r="K102" s="299">
        <v>21.4</v>
      </c>
      <c r="L102" s="297">
        <v>151.69999999999999</v>
      </c>
      <c r="M102" s="297">
        <v>139.19999999999999</v>
      </c>
      <c r="N102" s="297">
        <v>12.5</v>
      </c>
      <c r="O102" s="297">
        <v>18.7</v>
      </c>
      <c r="P102" s="297">
        <v>155.5</v>
      </c>
      <c r="Q102" s="297">
        <v>146.6</v>
      </c>
      <c r="R102" s="297">
        <v>8.9</v>
      </c>
      <c r="S102" s="297">
        <v>19.2</v>
      </c>
      <c r="T102" s="34"/>
      <c r="U102" s="44"/>
      <c r="V102" s="44"/>
      <c r="W102" s="44"/>
      <c r="X102" s="44"/>
    </row>
    <row r="103" spans="1:24" ht="27.9" customHeight="1" x14ac:dyDescent="0.2">
      <c r="A103" s="23"/>
      <c r="B103" s="475" t="s">
        <v>56</v>
      </c>
      <c r="C103" s="187">
        <f>C85</f>
        <v>43101</v>
      </c>
      <c r="D103" s="275">
        <v>151.9</v>
      </c>
      <c r="E103" s="279">
        <v>140.80000000000001</v>
      </c>
      <c r="F103" s="279">
        <v>11.1</v>
      </c>
      <c r="G103" s="278">
        <v>18.3</v>
      </c>
      <c r="H103" s="277">
        <v>147</v>
      </c>
      <c r="I103" s="279">
        <v>133.5</v>
      </c>
      <c r="J103" s="279">
        <v>13.5</v>
      </c>
      <c r="K103" s="279">
        <v>20.100000000000001</v>
      </c>
      <c r="L103" s="275">
        <v>130.1</v>
      </c>
      <c r="M103" s="279">
        <v>126.2</v>
      </c>
      <c r="N103" s="279">
        <v>3.9</v>
      </c>
      <c r="O103" s="278">
        <v>19.7</v>
      </c>
      <c r="P103" s="275">
        <v>131.6</v>
      </c>
      <c r="Q103" s="279">
        <v>128.9</v>
      </c>
      <c r="R103" s="279">
        <v>2.7</v>
      </c>
      <c r="S103" s="278">
        <v>18.600000000000001</v>
      </c>
      <c r="T103" s="46"/>
      <c r="U103" s="44"/>
      <c r="V103" s="44"/>
      <c r="W103" s="44"/>
      <c r="X103" s="44"/>
    </row>
    <row r="104" spans="1:24" ht="27.9" customHeight="1" x14ac:dyDescent="0.2">
      <c r="A104" s="23"/>
      <c r="B104" s="476"/>
      <c r="C104" s="192" t="str">
        <f>C86</f>
        <v>令和元年</v>
      </c>
      <c r="D104" s="275">
        <v>148.9</v>
      </c>
      <c r="E104" s="279">
        <v>136.69999999999999</v>
      </c>
      <c r="F104" s="279">
        <v>12.2</v>
      </c>
      <c r="G104" s="278">
        <v>17.600000000000001</v>
      </c>
      <c r="H104" s="277">
        <v>140</v>
      </c>
      <c r="I104" s="279">
        <v>129.1</v>
      </c>
      <c r="J104" s="279">
        <v>10.9</v>
      </c>
      <c r="K104" s="279">
        <v>20.100000000000001</v>
      </c>
      <c r="L104" s="275">
        <v>129.5</v>
      </c>
      <c r="M104" s="279">
        <v>125.1</v>
      </c>
      <c r="N104" s="279">
        <v>4.4000000000000004</v>
      </c>
      <c r="O104" s="278">
        <v>19.600000000000001</v>
      </c>
      <c r="P104" s="275">
        <v>133.69999999999999</v>
      </c>
      <c r="Q104" s="279">
        <v>131.80000000000001</v>
      </c>
      <c r="R104" s="279">
        <v>1.9</v>
      </c>
      <c r="S104" s="278">
        <v>18.7</v>
      </c>
      <c r="T104" s="46"/>
      <c r="U104" s="46"/>
      <c r="V104" s="46"/>
      <c r="W104" s="46"/>
      <c r="X104" s="46"/>
    </row>
    <row r="105" spans="1:24" ht="27.9" customHeight="1" x14ac:dyDescent="0.2">
      <c r="A105" s="23"/>
      <c r="B105" s="476"/>
      <c r="C105" s="192">
        <f t="shared" ref="C105:C107" si="4">C87</f>
        <v>43831</v>
      </c>
      <c r="D105" s="275">
        <v>147</v>
      </c>
      <c r="E105" s="279">
        <v>135.5</v>
      </c>
      <c r="F105" s="279">
        <v>11.5</v>
      </c>
      <c r="G105" s="278">
        <v>17.600000000000001</v>
      </c>
      <c r="H105" s="277">
        <v>140</v>
      </c>
      <c r="I105" s="279">
        <v>129.30000000000001</v>
      </c>
      <c r="J105" s="279">
        <v>10.7</v>
      </c>
      <c r="K105" s="279">
        <v>19.899999999999999</v>
      </c>
      <c r="L105" s="275">
        <v>122.8</v>
      </c>
      <c r="M105" s="279">
        <v>118.7</v>
      </c>
      <c r="N105" s="279">
        <v>4.0999999999999996</v>
      </c>
      <c r="O105" s="278">
        <v>18.8</v>
      </c>
      <c r="P105" s="275">
        <v>136.9</v>
      </c>
      <c r="Q105" s="279">
        <v>134.30000000000001</v>
      </c>
      <c r="R105" s="279">
        <v>2.6</v>
      </c>
      <c r="S105" s="278">
        <v>18.2</v>
      </c>
      <c r="T105" s="46"/>
      <c r="U105" s="46"/>
      <c r="V105" s="46"/>
      <c r="W105" s="46"/>
      <c r="X105" s="46"/>
    </row>
    <row r="106" spans="1:24" ht="27.9" customHeight="1" x14ac:dyDescent="0.2">
      <c r="A106" s="23"/>
      <c r="B106" s="476"/>
      <c r="C106" s="192">
        <f t="shared" si="4"/>
        <v>44197</v>
      </c>
      <c r="D106" s="280">
        <v>156.19999999999999</v>
      </c>
      <c r="E106" s="280">
        <v>138.9</v>
      </c>
      <c r="F106" s="280">
        <v>17.3</v>
      </c>
      <c r="G106" s="280">
        <v>18.5</v>
      </c>
      <c r="H106" s="283">
        <v>136.1</v>
      </c>
      <c r="I106" s="280">
        <v>127.7</v>
      </c>
      <c r="J106" s="280">
        <v>8.4</v>
      </c>
      <c r="K106" s="275">
        <v>19.5</v>
      </c>
      <c r="L106" s="280">
        <v>124.6</v>
      </c>
      <c r="M106" s="280">
        <v>121.4</v>
      </c>
      <c r="N106" s="280">
        <v>3.2</v>
      </c>
      <c r="O106" s="280">
        <v>18.899999999999999</v>
      </c>
      <c r="P106" s="280">
        <v>137</v>
      </c>
      <c r="Q106" s="280">
        <v>134.5</v>
      </c>
      <c r="R106" s="280">
        <v>2.5</v>
      </c>
      <c r="S106" s="280">
        <v>18.399999999999999</v>
      </c>
      <c r="T106" s="43"/>
      <c r="U106" s="46"/>
      <c r="V106" s="46"/>
      <c r="W106" s="46"/>
      <c r="X106" s="46"/>
    </row>
    <row r="107" spans="1:24" ht="27.9" customHeight="1" x14ac:dyDescent="0.2">
      <c r="A107" s="23"/>
      <c r="B107" s="476"/>
      <c r="C107" s="192">
        <f t="shared" si="4"/>
        <v>44562</v>
      </c>
      <c r="D107" s="280">
        <v>145.4</v>
      </c>
      <c r="E107" s="280">
        <v>136.4</v>
      </c>
      <c r="F107" s="280">
        <v>9</v>
      </c>
      <c r="G107" s="280">
        <v>18.2</v>
      </c>
      <c r="H107" s="283">
        <v>142.9</v>
      </c>
      <c r="I107" s="280">
        <v>131.9</v>
      </c>
      <c r="J107" s="280">
        <v>11</v>
      </c>
      <c r="K107" s="275">
        <v>19.2</v>
      </c>
      <c r="L107" s="280">
        <v>118.9</v>
      </c>
      <c r="M107" s="280">
        <v>114.8</v>
      </c>
      <c r="N107" s="280">
        <v>4.0999999999999996</v>
      </c>
      <c r="O107" s="280">
        <v>18</v>
      </c>
      <c r="P107" s="280">
        <v>121.2</v>
      </c>
      <c r="Q107" s="280">
        <v>119.1</v>
      </c>
      <c r="R107" s="280">
        <v>2.1</v>
      </c>
      <c r="S107" s="280">
        <v>17.2</v>
      </c>
      <c r="T107" s="44"/>
      <c r="U107" s="43"/>
      <c r="V107" s="43"/>
      <c r="W107" s="43"/>
      <c r="X107" s="43"/>
    </row>
    <row r="108" spans="1:24" ht="27.9" customHeight="1" x14ac:dyDescent="0.25">
      <c r="A108" s="23"/>
      <c r="B108" s="476"/>
      <c r="C108" s="192">
        <f>C90</f>
        <v>44927</v>
      </c>
      <c r="D108" s="280">
        <v>150.4</v>
      </c>
      <c r="E108" s="280">
        <v>140.4</v>
      </c>
      <c r="F108" s="280">
        <v>10</v>
      </c>
      <c r="G108" s="280">
        <v>18.7</v>
      </c>
      <c r="H108" s="283">
        <v>142.30000000000001</v>
      </c>
      <c r="I108" s="280">
        <v>135.19999999999999</v>
      </c>
      <c r="J108" s="280">
        <v>7.1</v>
      </c>
      <c r="K108" s="275">
        <v>18.8</v>
      </c>
      <c r="L108" s="280">
        <v>113.6</v>
      </c>
      <c r="M108" s="280">
        <v>110</v>
      </c>
      <c r="N108" s="280">
        <v>3.6</v>
      </c>
      <c r="O108" s="280">
        <v>17.3</v>
      </c>
      <c r="P108" s="280">
        <v>132.4</v>
      </c>
      <c r="Q108" s="280">
        <v>128.80000000000001</v>
      </c>
      <c r="R108" s="280">
        <v>3.6</v>
      </c>
      <c r="S108" s="280">
        <v>18.100000000000001</v>
      </c>
      <c r="T108" s="34"/>
      <c r="U108" s="44"/>
      <c r="V108" s="44"/>
      <c r="W108" s="44"/>
      <c r="X108" s="44"/>
    </row>
    <row r="109" spans="1:24" ht="27.9" customHeight="1" x14ac:dyDescent="0.25">
      <c r="A109" s="23"/>
      <c r="B109" s="476"/>
      <c r="C109" s="200">
        <f>$A$4</f>
        <v>5</v>
      </c>
      <c r="D109" s="285">
        <v>142.5</v>
      </c>
      <c r="E109" s="285">
        <v>133.6</v>
      </c>
      <c r="F109" s="285">
        <v>8.9</v>
      </c>
      <c r="G109" s="285">
        <v>17.2</v>
      </c>
      <c r="H109" s="300">
        <v>131.30000000000001</v>
      </c>
      <c r="I109" s="285">
        <v>123.1</v>
      </c>
      <c r="J109" s="285">
        <v>8.1999999999999993</v>
      </c>
      <c r="K109" s="288">
        <v>17.100000000000001</v>
      </c>
      <c r="L109" s="285">
        <v>116.4</v>
      </c>
      <c r="M109" s="285">
        <v>112.1</v>
      </c>
      <c r="N109" s="285">
        <v>4.3</v>
      </c>
      <c r="O109" s="285">
        <v>17.399999999999999</v>
      </c>
      <c r="P109" s="285">
        <v>116.9</v>
      </c>
      <c r="Q109" s="285">
        <v>113.6</v>
      </c>
      <c r="R109" s="285">
        <v>3.3</v>
      </c>
      <c r="S109" s="285">
        <v>16.2</v>
      </c>
      <c r="T109" s="34"/>
      <c r="U109" s="44"/>
      <c r="V109" s="44"/>
      <c r="W109" s="44"/>
      <c r="X109" s="44"/>
    </row>
    <row r="110" spans="1:24" ht="27.9" customHeight="1" x14ac:dyDescent="0.25">
      <c r="A110" s="23"/>
      <c r="B110" s="476"/>
      <c r="C110" s="207" t="s">
        <v>11</v>
      </c>
      <c r="D110" s="286">
        <v>145.9</v>
      </c>
      <c r="E110" s="286">
        <v>137.30000000000001</v>
      </c>
      <c r="F110" s="286">
        <v>8.6</v>
      </c>
      <c r="G110" s="286">
        <v>17.8</v>
      </c>
      <c r="H110" s="290">
        <v>132.30000000000001</v>
      </c>
      <c r="I110" s="286">
        <v>124.8</v>
      </c>
      <c r="J110" s="286">
        <v>7.5</v>
      </c>
      <c r="K110" s="289">
        <v>17.100000000000001</v>
      </c>
      <c r="L110" s="286">
        <v>116.2</v>
      </c>
      <c r="M110" s="286">
        <v>112.5</v>
      </c>
      <c r="N110" s="286">
        <v>3.7</v>
      </c>
      <c r="O110" s="286">
        <v>17.7</v>
      </c>
      <c r="P110" s="286">
        <v>119.8</v>
      </c>
      <c r="Q110" s="286">
        <v>117.7</v>
      </c>
      <c r="R110" s="286">
        <v>2.1</v>
      </c>
      <c r="S110" s="286">
        <v>16.2</v>
      </c>
      <c r="T110" s="34"/>
      <c r="U110" s="44"/>
      <c r="V110" s="44"/>
      <c r="W110" s="44"/>
      <c r="X110" s="44"/>
    </row>
    <row r="111" spans="1:24" ht="27.9" customHeight="1" x14ac:dyDescent="0.25">
      <c r="A111" s="23"/>
      <c r="B111" s="476"/>
      <c r="C111" s="207" t="s">
        <v>12</v>
      </c>
      <c r="D111" s="286">
        <v>154.6</v>
      </c>
      <c r="E111" s="286">
        <v>144.19999999999999</v>
      </c>
      <c r="F111" s="286">
        <v>10.4</v>
      </c>
      <c r="G111" s="286">
        <v>19.2</v>
      </c>
      <c r="H111" s="290">
        <v>141.80000000000001</v>
      </c>
      <c r="I111" s="286">
        <v>134.1</v>
      </c>
      <c r="J111" s="286">
        <v>7.7</v>
      </c>
      <c r="K111" s="289">
        <v>18.600000000000001</v>
      </c>
      <c r="L111" s="286">
        <v>114</v>
      </c>
      <c r="M111" s="286">
        <v>110.5</v>
      </c>
      <c r="N111" s="286">
        <v>3.5</v>
      </c>
      <c r="O111" s="286">
        <v>17.100000000000001</v>
      </c>
      <c r="P111" s="286">
        <v>139.5</v>
      </c>
      <c r="Q111" s="286">
        <v>135.80000000000001</v>
      </c>
      <c r="R111" s="286">
        <v>3.7</v>
      </c>
      <c r="S111" s="286">
        <v>19.399999999999999</v>
      </c>
      <c r="T111" s="34"/>
      <c r="U111" s="44"/>
      <c r="V111" s="44"/>
      <c r="W111" s="44"/>
      <c r="X111" s="44"/>
    </row>
    <row r="112" spans="1:24" ht="27.9" customHeight="1" x14ac:dyDescent="0.25">
      <c r="A112" s="23"/>
      <c r="B112" s="476"/>
      <c r="C112" s="207" t="s">
        <v>13</v>
      </c>
      <c r="D112" s="286">
        <v>157.6</v>
      </c>
      <c r="E112" s="286">
        <v>147.4</v>
      </c>
      <c r="F112" s="286">
        <v>10.199999999999999</v>
      </c>
      <c r="G112" s="286">
        <v>19.600000000000001</v>
      </c>
      <c r="H112" s="290">
        <v>145</v>
      </c>
      <c r="I112" s="286">
        <v>136.80000000000001</v>
      </c>
      <c r="J112" s="286">
        <v>8.1999999999999993</v>
      </c>
      <c r="K112" s="289">
        <v>18.600000000000001</v>
      </c>
      <c r="L112" s="286">
        <v>120.8</v>
      </c>
      <c r="M112" s="286">
        <v>116.6</v>
      </c>
      <c r="N112" s="286">
        <v>4.2</v>
      </c>
      <c r="O112" s="286">
        <v>18.100000000000001</v>
      </c>
      <c r="P112" s="286">
        <v>136.69999999999999</v>
      </c>
      <c r="Q112" s="286">
        <v>132.69999999999999</v>
      </c>
      <c r="R112" s="286">
        <v>4</v>
      </c>
      <c r="S112" s="286">
        <v>18.100000000000001</v>
      </c>
      <c r="T112" s="34"/>
      <c r="U112" s="44"/>
      <c r="V112" s="44"/>
      <c r="W112" s="44"/>
      <c r="X112" s="44"/>
    </row>
    <row r="113" spans="1:36" ht="27.9" customHeight="1" x14ac:dyDescent="0.25">
      <c r="A113" s="23"/>
      <c r="B113" s="476"/>
      <c r="C113" s="207" t="s">
        <v>14</v>
      </c>
      <c r="D113" s="286">
        <v>146.19999999999999</v>
      </c>
      <c r="E113" s="286">
        <v>136.80000000000001</v>
      </c>
      <c r="F113" s="286">
        <v>9.4</v>
      </c>
      <c r="G113" s="286">
        <v>18.3</v>
      </c>
      <c r="H113" s="290">
        <v>145.80000000000001</v>
      </c>
      <c r="I113" s="286">
        <v>139</v>
      </c>
      <c r="J113" s="286">
        <v>6.8</v>
      </c>
      <c r="K113" s="289">
        <v>19.100000000000001</v>
      </c>
      <c r="L113" s="286">
        <v>115.9</v>
      </c>
      <c r="M113" s="286">
        <v>112.1</v>
      </c>
      <c r="N113" s="286">
        <v>3.8</v>
      </c>
      <c r="O113" s="286">
        <v>17.8</v>
      </c>
      <c r="P113" s="286">
        <v>129.69999999999999</v>
      </c>
      <c r="Q113" s="286">
        <v>125.6</v>
      </c>
      <c r="R113" s="286">
        <v>4.0999999999999996</v>
      </c>
      <c r="S113" s="286">
        <v>17.5</v>
      </c>
      <c r="T113" s="34"/>
      <c r="U113" s="44"/>
      <c r="V113" s="44"/>
      <c r="W113" s="44"/>
      <c r="X113" s="44"/>
    </row>
    <row r="114" spans="1:36" ht="27.9" customHeight="1" x14ac:dyDescent="0.25">
      <c r="A114" s="23"/>
      <c r="B114" s="476"/>
      <c r="C114" s="207" t="s">
        <v>15</v>
      </c>
      <c r="D114" s="286">
        <v>159.4</v>
      </c>
      <c r="E114" s="286">
        <v>150.69999999999999</v>
      </c>
      <c r="F114" s="286">
        <v>8.6999999999999993</v>
      </c>
      <c r="G114" s="286">
        <v>20</v>
      </c>
      <c r="H114" s="290">
        <v>150.30000000000001</v>
      </c>
      <c r="I114" s="286">
        <v>145.19999999999999</v>
      </c>
      <c r="J114" s="286">
        <v>5.0999999999999996</v>
      </c>
      <c r="K114" s="289">
        <v>20.8</v>
      </c>
      <c r="L114" s="286">
        <v>117.9</v>
      </c>
      <c r="M114" s="286">
        <v>114</v>
      </c>
      <c r="N114" s="286">
        <v>3.9</v>
      </c>
      <c r="O114" s="286">
        <v>18.100000000000001</v>
      </c>
      <c r="P114" s="286">
        <v>138.9</v>
      </c>
      <c r="Q114" s="286">
        <v>135.30000000000001</v>
      </c>
      <c r="R114" s="286">
        <v>3.6</v>
      </c>
      <c r="S114" s="286">
        <v>19.5</v>
      </c>
      <c r="T114" s="34"/>
      <c r="U114" s="44"/>
      <c r="V114" s="44"/>
      <c r="W114" s="44"/>
      <c r="X114" s="44"/>
    </row>
    <row r="115" spans="1:36" ht="27.9" customHeight="1" x14ac:dyDescent="0.25">
      <c r="A115" s="23"/>
      <c r="B115" s="476"/>
      <c r="C115" s="207" t="s">
        <v>16</v>
      </c>
      <c r="D115" s="286">
        <v>148.9</v>
      </c>
      <c r="E115" s="286">
        <v>140.1</v>
      </c>
      <c r="F115" s="286">
        <v>8.8000000000000007</v>
      </c>
      <c r="G115" s="286">
        <v>18.600000000000001</v>
      </c>
      <c r="H115" s="290">
        <v>145.5</v>
      </c>
      <c r="I115" s="286">
        <v>137.80000000000001</v>
      </c>
      <c r="J115" s="286">
        <v>7.7</v>
      </c>
      <c r="K115" s="289">
        <v>20</v>
      </c>
      <c r="L115" s="286">
        <v>112.7</v>
      </c>
      <c r="M115" s="286">
        <v>109.3</v>
      </c>
      <c r="N115" s="286">
        <v>3.4</v>
      </c>
      <c r="O115" s="286">
        <v>17.3</v>
      </c>
      <c r="P115" s="286">
        <v>131.9</v>
      </c>
      <c r="Q115" s="286">
        <v>128.9</v>
      </c>
      <c r="R115" s="286">
        <v>3</v>
      </c>
      <c r="S115" s="286">
        <v>17.600000000000001</v>
      </c>
      <c r="T115" s="34"/>
      <c r="U115" s="44"/>
      <c r="V115" s="44"/>
      <c r="W115" s="44"/>
      <c r="X115" s="44"/>
    </row>
    <row r="116" spans="1:36" ht="27.9" customHeight="1" x14ac:dyDescent="0.25">
      <c r="A116" s="23"/>
      <c r="B116" s="476"/>
      <c r="C116" s="207" t="s">
        <v>17</v>
      </c>
      <c r="D116" s="286">
        <v>149.69999999999999</v>
      </c>
      <c r="E116" s="286">
        <v>139.1</v>
      </c>
      <c r="F116" s="286">
        <v>10.6</v>
      </c>
      <c r="G116" s="286">
        <v>18.399999999999999</v>
      </c>
      <c r="H116" s="290">
        <v>138</v>
      </c>
      <c r="I116" s="286">
        <v>130.9</v>
      </c>
      <c r="J116" s="286">
        <v>7.1</v>
      </c>
      <c r="K116" s="289">
        <v>18</v>
      </c>
      <c r="L116" s="286">
        <v>110.7</v>
      </c>
      <c r="M116" s="286">
        <v>107</v>
      </c>
      <c r="N116" s="286">
        <v>3.7</v>
      </c>
      <c r="O116" s="286">
        <v>16.8</v>
      </c>
      <c r="P116" s="286">
        <v>151.80000000000001</v>
      </c>
      <c r="Q116" s="286">
        <v>148.9</v>
      </c>
      <c r="R116" s="286">
        <v>2.9</v>
      </c>
      <c r="S116" s="286">
        <v>20.3</v>
      </c>
      <c r="T116" s="34"/>
      <c r="U116" s="44"/>
      <c r="V116" s="44"/>
      <c r="W116" s="44"/>
      <c r="X116" s="44"/>
    </row>
    <row r="117" spans="1:36" ht="27.9" customHeight="1" x14ac:dyDescent="0.25">
      <c r="A117" s="23"/>
      <c r="B117" s="476"/>
      <c r="C117" s="207" t="s">
        <v>18</v>
      </c>
      <c r="D117" s="286">
        <v>148.69999999999999</v>
      </c>
      <c r="E117" s="286">
        <v>137.30000000000001</v>
      </c>
      <c r="F117" s="286">
        <v>11.4</v>
      </c>
      <c r="G117" s="286">
        <v>18.7</v>
      </c>
      <c r="H117" s="290">
        <v>145.80000000000001</v>
      </c>
      <c r="I117" s="286">
        <v>138.9</v>
      </c>
      <c r="J117" s="286">
        <v>6.9</v>
      </c>
      <c r="K117" s="289">
        <v>19.100000000000001</v>
      </c>
      <c r="L117" s="286">
        <v>109.6</v>
      </c>
      <c r="M117" s="286">
        <v>106.5</v>
      </c>
      <c r="N117" s="286">
        <v>3.1</v>
      </c>
      <c r="O117" s="286">
        <v>16.7</v>
      </c>
      <c r="P117" s="286">
        <v>129.4</v>
      </c>
      <c r="Q117" s="286">
        <v>125.3</v>
      </c>
      <c r="R117" s="286">
        <v>4.0999999999999996</v>
      </c>
      <c r="S117" s="286">
        <v>17.7</v>
      </c>
      <c r="T117" s="34"/>
      <c r="U117" s="44"/>
      <c r="V117" s="44"/>
      <c r="W117" s="44"/>
      <c r="X117" s="44"/>
    </row>
    <row r="118" spans="1:36" ht="27.9" customHeight="1" x14ac:dyDescent="0.25">
      <c r="A118" s="23"/>
      <c r="B118" s="476"/>
      <c r="C118" s="207" t="s">
        <v>19</v>
      </c>
      <c r="D118" s="286">
        <v>151.9</v>
      </c>
      <c r="E118" s="286">
        <v>140.69999999999999</v>
      </c>
      <c r="F118" s="286">
        <v>11.2</v>
      </c>
      <c r="G118" s="286">
        <v>19.100000000000001</v>
      </c>
      <c r="H118" s="290">
        <v>143.30000000000001</v>
      </c>
      <c r="I118" s="286">
        <v>137.1</v>
      </c>
      <c r="J118" s="286">
        <v>6.2</v>
      </c>
      <c r="K118" s="289">
        <v>19</v>
      </c>
      <c r="L118" s="286">
        <v>110.4</v>
      </c>
      <c r="M118" s="286">
        <v>107.2</v>
      </c>
      <c r="N118" s="286">
        <v>3.2</v>
      </c>
      <c r="O118" s="286">
        <v>16.8</v>
      </c>
      <c r="P118" s="286">
        <v>133.69999999999999</v>
      </c>
      <c r="Q118" s="286">
        <v>129.6</v>
      </c>
      <c r="R118" s="286">
        <v>4.0999999999999996</v>
      </c>
      <c r="S118" s="286">
        <v>18.2</v>
      </c>
      <c r="T118" s="34"/>
      <c r="U118" s="44"/>
      <c r="V118" s="44"/>
      <c r="W118" s="44"/>
      <c r="X118" s="44"/>
    </row>
    <row r="119" spans="1:36" ht="27.9" customHeight="1" x14ac:dyDescent="0.25">
      <c r="A119" s="23"/>
      <c r="B119" s="476"/>
      <c r="C119" s="207" t="s">
        <v>20</v>
      </c>
      <c r="D119" s="286">
        <v>150.9</v>
      </c>
      <c r="E119" s="286">
        <v>139.19999999999999</v>
      </c>
      <c r="F119" s="286">
        <v>11.7</v>
      </c>
      <c r="G119" s="286">
        <v>19</v>
      </c>
      <c r="H119" s="290">
        <v>144.19999999999999</v>
      </c>
      <c r="I119" s="286">
        <v>138.19999999999999</v>
      </c>
      <c r="J119" s="286">
        <v>6</v>
      </c>
      <c r="K119" s="289">
        <v>20.100000000000001</v>
      </c>
      <c r="L119" s="286">
        <v>109.9</v>
      </c>
      <c r="M119" s="286">
        <v>106.8</v>
      </c>
      <c r="N119" s="286">
        <v>3.1</v>
      </c>
      <c r="O119" s="286">
        <v>17.100000000000001</v>
      </c>
      <c r="P119" s="286">
        <v>128.6</v>
      </c>
      <c r="Q119" s="286">
        <v>124.7</v>
      </c>
      <c r="R119" s="286">
        <v>3.9</v>
      </c>
      <c r="S119" s="286">
        <v>17.7</v>
      </c>
      <c r="T119" s="34"/>
      <c r="U119" s="44"/>
      <c r="V119" s="44"/>
      <c r="W119" s="44"/>
      <c r="X119" s="44"/>
    </row>
    <row r="120" spans="1:36" ht="27.9" customHeight="1" x14ac:dyDescent="0.25">
      <c r="A120" s="23"/>
      <c r="B120" s="477"/>
      <c r="C120" s="208" t="s">
        <v>21</v>
      </c>
      <c r="D120" s="297">
        <v>148.80000000000001</v>
      </c>
      <c r="E120" s="297">
        <v>138.6</v>
      </c>
      <c r="F120" s="297">
        <v>10.199999999999999</v>
      </c>
      <c r="G120" s="297">
        <v>18.600000000000001</v>
      </c>
      <c r="H120" s="298">
        <v>149.80000000000001</v>
      </c>
      <c r="I120" s="297">
        <v>143</v>
      </c>
      <c r="J120" s="297">
        <v>6.8</v>
      </c>
      <c r="K120" s="299">
        <v>19.8</v>
      </c>
      <c r="L120" s="297">
        <v>111.7</v>
      </c>
      <c r="M120" s="297">
        <v>107.8</v>
      </c>
      <c r="N120" s="297">
        <v>3.9</v>
      </c>
      <c r="O120" s="297">
        <v>16.8</v>
      </c>
      <c r="P120" s="297">
        <v>134.30000000000001</v>
      </c>
      <c r="Q120" s="297">
        <v>130.6</v>
      </c>
      <c r="R120" s="297">
        <v>3.7</v>
      </c>
      <c r="S120" s="297">
        <v>18.3</v>
      </c>
      <c r="T120" s="34"/>
      <c r="U120" s="44"/>
      <c r="V120" s="44"/>
      <c r="W120" s="44"/>
      <c r="X120" s="44"/>
    </row>
    <row r="121" spans="1:36" ht="27.9" customHeight="1" x14ac:dyDescent="0.2">
      <c r="A121" s="23"/>
      <c r="B121" s="162" t="s">
        <v>116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U121" s="44"/>
      <c r="V121" s="44"/>
      <c r="W121" s="44"/>
      <c r="X121" s="44"/>
    </row>
    <row r="122" spans="1:36" ht="27.9" customHeight="1" x14ac:dyDescent="0.2">
      <c r="A122" s="23"/>
      <c r="B122" s="163" t="s">
        <v>3</v>
      </c>
      <c r="C122" s="23"/>
      <c r="D122" s="163"/>
      <c r="E122" s="163"/>
      <c r="F122" s="163"/>
      <c r="G122" s="163"/>
      <c r="H122" s="163"/>
      <c r="I122" s="163"/>
      <c r="J122" s="484"/>
      <c r="K122" s="485"/>
      <c r="L122" s="163"/>
      <c r="M122" s="163"/>
      <c r="N122" s="163"/>
      <c r="O122" s="163"/>
      <c r="P122" s="163"/>
      <c r="Q122" s="163"/>
      <c r="R122" s="23"/>
      <c r="S122" s="164" t="s">
        <v>110</v>
      </c>
      <c r="T122" s="42"/>
      <c r="Y122" s="45"/>
    </row>
    <row r="123" spans="1:36" ht="27.9" customHeight="1" x14ac:dyDescent="0.2">
      <c r="A123" s="23"/>
      <c r="B123" s="165"/>
      <c r="C123" s="166"/>
      <c r="D123" s="471" t="s">
        <v>87</v>
      </c>
      <c r="E123" s="472"/>
      <c r="F123" s="472"/>
      <c r="G123" s="473"/>
      <c r="H123" s="478" t="s">
        <v>90</v>
      </c>
      <c r="I123" s="472"/>
      <c r="J123" s="472"/>
      <c r="K123" s="472"/>
      <c r="L123" s="471" t="s">
        <v>91</v>
      </c>
      <c r="M123" s="472"/>
      <c r="N123" s="472"/>
      <c r="O123" s="473"/>
      <c r="P123" s="471" t="s">
        <v>92</v>
      </c>
      <c r="Q123" s="472"/>
      <c r="R123" s="472"/>
      <c r="S123" s="473"/>
      <c r="U123" s="42"/>
      <c r="V123" s="42"/>
      <c r="W123" s="42"/>
      <c r="X123" s="42"/>
      <c r="Y123" s="24"/>
    </row>
    <row r="124" spans="1:36" ht="27.9" customHeight="1" x14ac:dyDescent="0.2">
      <c r="A124" s="23"/>
      <c r="B124" s="167" t="s">
        <v>41</v>
      </c>
      <c r="C124" s="163"/>
      <c r="D124" s="168" t="s">
        <v>111</v>
      </c>
      <c r="E124" s="169" t="s">
        <v>112</v>
      </c>
      <c r="F124" s="169" t="s">
        <v>113</v>
      </c>
      <c r="G124" s="174" t="s">
        <v>69</v>
      </c>
      <c r="H124" s="171" t="s">
        <v>111</v>
      </c>
      <c r="I124" s="169" t="s">
        <v>112</v>
      </c>
      <c r="J124" s="169" t="s">
        <v>113</v>
      </c>
      <c r="K124" s="173" t="s">
        <v>69</v>
      </c>
      <c r="L124" s="168" t="s">
        <v>111</v>
      </c>
      <c r="M124" s="169" t="s">
        <v>112</v>
      </c>
      <c r="N124" s="169" t="s">
        <v>113</v>
      </c>
      <c r="O124" s="174" t="s">
        <v>69</v>
      </c>
      <c r="P124" s="168" t="s">
        <v>111</v>
      </c>
      <c r="Q124" s="169" t="s">
        <v>112</v>
      </c>
      <c r="R124" s="169" t="s">
        <v>113</v>
      </c>
      <c r="S124" s="174" t="s">
        <v>69</v>
      </c>
      <c r="AF124" s="26"/>
      <c r="AG124" s="26"/>
      <c r="AH124" s="26"/>
      <c r="AI124" s="26"/>
      <c r="AJ124" s="26"/>
    </row>
    <row r="125" spans="1:36" ht="27.9" customHeight="1" x14ac:dyDescent="0.2">
      <c r="A125" s="23"/>
      <c r="B125" s="167" t="s">
        <v>45</v>
      </c>
      <c r="C125" s="175" t="s">
        <v>4</v>
      </c>
      <c r="D125" s="168" t="s">
        <v>69</v>
      </c>
      <c r="E125" s="272" t="s">
        <v>69</v>
      </c>
      <c r="F125" s="169"/>
      <c r="G125" s="174" t="s">
        <v>114</v>
      </c>
      <c r="H125" s="171" t="s">
        <v>69</v>
      </c>
      <c r="I125" s="272" t="s">
        <v>69</v>
      </c>
      <c r="J125" s="169"/>
      <c r="K125" s="173" t="s">
        <v>114</v>
      </c>
      <c r="L125" s="168" t="s">
        <v>69</v>
      </c>
      <c r="M125" s="272" t="s">
        <v>69</v>
      </c>
      <c r="N125" s="169"/>
      <c r="O125" s="174" t="s">
        <v>114</v>
      </c>
      <c r="P125" s="168" t="s">
        <v>69</v>
      </c>
      <c r="Q125" s="272" t="s">
        <v>69</v>
      </c>
      <c r="R125" s="169"/>
      <c r="S125" s="174" t="s">
        <v>114</v>
      </c>
      <c r="AF125" s="24"/>
      <c r="AG125" s="24"/>
      <c r="AH125" s="24"/>
      <c r="AI125" s="24"/>
      <c r="AJ125" s="24"/>
    </row>
    <row r="126" spans="1:36" ht="27.9" customHeight="1" x14ac:dyDescent="0.2">
      <c r="A126" s="23"/>
      <c r="B126" s="177"/>
      <c r="C126" s="178" t="s">
        <v>48</v>
      </c>
      <c r="D126" s="179" t="s">
        <v>115</v>
      </c>
      <c r="E126" s="180" t="s">
        <v>115</v>
      </c>
      <c r="F126" s="180" t="s">
        <v>115</v>
      </c>
      <c r="G126" s="185" t="s">
        <v>69</v>
      </c>
      <c r="H126" s="182" t="s">
        <v>115</v>
      </c>
      <c r="I126" s="180" t="s">
        <v>115</v>
      </c>
      <c r="J126" s="180" t="s">
        <v>115</v>
      </c>
      <c r="K126" s="184" t="s">
        <v>69</v>
      </c>
      <c r="L126" s="179" t="s">
        <v>115</v>
      </c>
      <c r="M126" s="180" t="s">
        <v>115</v>
      </c>
      <c r="N126" s="180" t="s">
        <v>115</v>
      </c>
      <c r="O126" s="185" t="s">
        <v>69</v>
      </c>
      <c r="P126" s="179" t="s">
        <v>115</v>
      </c>
      <c r="Q126" s="180" t="s">
        <v>115</v>
      </c>
      <c r="R126" s="180" t="s">
        <v>115</v>
      </c>
      <c r="S126" s="185" t="s">
        <v>69</v>
      </c>
      <c r="AF126" s="27"/>
      <c r="AG126" s="27"/>
      <c r="AH126" s="27"/>
      <c r="AI126" s="27"/>
      <c r="AJ126" s="27"/>
    </row>
    <row r="127" spans="1:36" ht="27.9" customHeight="1" x14ac:dyDescent="0.2">
      <c r="A127" s="23"/>
      <c r="B127" s="167"/>
      <c r="C127" s="187">
        <f>C67</f>
        <v>43101</v>
      </c>
      <c r="D127" s="275">
        <v>152.69999999999999</v>
      </c>
      <c r="E127" s="279">
        <v>143.19999999999999</v>
      </c>
      <c r="F127" s="279">
        <v>9.5</v>
      </c>
      <c r="G127" s="278">
        <v>18.899999999999999</v>
      </c>
      <c r="H127" s="277">
        <v>158.1</v>
      </c>
      <c r="I127" s="279">
        <v>146.9</v>
      </c>
      <c r="J127" s="279">
        <v>11.2</v>
      </c>
      <c r="K127" s="279">
        <v>19.600000000000001</v>
      </c>
      <c r="L127" s="275">
        <v>97.4</v>
      </c>
      <c r="M127" s="279">
        <v>93.9</v>
      </c>
      <c r="N127" s="279">
        <v>3.5</v>
      </c>
      <c r="O127" s="278">
        <v>16</v>
      </c>
      <c r="P127" s="275">
        <v>131.9</v>
      </c>
      <c r="Q127" s="279">
        <v>127</v>
      </c>
      <c r="R127" s="279">
        <v>4.9000000000000004</v>
      </c>
      <c r="S127" s="278">
        <v>20.3</v>
      </c>
      <c r="AF127" s="24"/>
      <c r="AG127" s="24"/>
      <c r="AH127" s="24"/>
      <c r="AI127" s="24"/>
      <c r="AJ127" s="24"/>
    </row>
    <row r="128" spans="1:36" ht="27.9" customHeight="1" x14ac:dyDescent="0.2">
      <c r="A128" s="23"/>
      <c r="B128" s="167"/>
      <c r="C128" s="192" t="str">
        <f>C68</f>
        <v>令和元年</v>
      </c>
      <c r="D128" s="275">
        <v>149.5</v>
      </c>
      <c r="E128" s="279">
        <v>137.6</v>
      </c>
      <c r="F128" s="279">
        <v>11.9</v>
      </c>
      <c r="G128" s="278">
        <v>18.8</v>
      </c>
      <c r="H128" s="277">
        <v>160.80000000000001</v>
      </c>
      <c r="I128" s="279">
        <v>149.80000000000001</v>
      </c>
      <c r="J128" s="279">
        <v>11</v>
      </c>
      <c r="K128" s="279">
        <v>19.8</v>
      </c>
      <c r="L128" s="275">
        <v>92.8</v>
      </c>
      <c r="M128" s="279">
        <v>88</v>
      </c>
      <c r="N128" s="279">
        <v>4.8</v>
      </c>
      <c r="O128" s="278">
        <v>15.2</v>
      </c>
      <c r="P128" s="275">
        <v>114.6</v>
      </c>
      <c r="Q128" s="279">
        <v>110.4</v>
      </c>
      <c r="R128" s="279">
        <v>4.2</v>
      </c>
      <c r="S128" s="278">
        <v>18.8</v>
      </c>
      <c r="AF128" s="46"/>
      <c r="AG128" s="46"/>
      <c r="AH128" s="46"/>
      <c r="AI128" s="46"/>
      <c r="AJ128" s="46"/>
    </row>
    <row r="129" spans="1:36" ht="27.9" customHeight="1" x14ac:dyDescent="0.2">
      <c r="A129" s="23"/>
      <c r="B129" s="167"/>
      <c r="C129" s="192">
        <f t="shared" ref="C129:C131" si="5">C69</f>
        <v>43831</v>
      </c>
      <c r="D129" s="275">
        <v>121.5</v>
      </c>
      <c r="E129" s="279">
        <v>116.4</v>
      </c>
      <c r="F129" s="279">
        <v>5.0999999999999996</v>
      </c>
      <c r="G129" s="278">
        <v>17.5</v>
      </c>
      <c r="H129" s="277">
        <v>151.69999999999999</v>
      </c>
      <c r="I129" s="279">
        <v>143.69999999999999</v>
      </c>
      <c r="J129" s="279">
        <v>8</v>
      </c>
      <c r="K129" s="279">
        <v>19.100000000000001</v>
      </c>
      <c r="L129" s="275">
        <v>89.2</v>
      </c>
      <c r="M129" s="279">
        <v>85.8</v>
      </c>
      <c r="N129" s="279">
        <v>3.4</v>
      </c>
      <c r="O129" s="278">
        <v>15</v>
      </c>
      <c r="P129" s="275">
        <v>128.80000000000001</v>
      </c>
      <c r="Q129" s="279">
        <v>119.4</v>
      </c>
      <c r="R129" s="279">
        <v>9.4</v>
      </c>
      <c r="S129" s="278">
        <v>16.600000000000001</v>
      </c>
      <c r="AF129" s="46"/>
      <c r="AG129" s="46"/>
      <c r="AH129" s="46"/>
      <c r="AI129" s="46"/>
      <c r="AJ129" s="46"/>
    </row>
    <row r="130" spans="1:36" ht="27.9" customHeight="1" x14ac:dyDescent="0.2">
      <c r="A130" s="23"/>
      <c r="B130" s="167" t="s">
        <v>51</v>
      </c>
      <c r="C130" s="192">
        <f t="shared" si="5"/>
        <v>44197</v>
      </c>
      <c r="D130" s="280">
        <v>156.4</v>
      </c>
      <c r="E130" s="280">
        <v>140.19999999999999</v>
      </c>
      <c r="F130" s="280">
        <v>16.2</v>
      </c>
      <c r="G130" s="280">
        <v>19.399999999999999</v>
      </c>
      <c r="H130" s="283">
        <v>149.80000000000001</v>
      </c>
      <c r="I130" s="280">
        <v>141.69999999999999</v>
      </c>
      <c r="J130" s="280">
        <v>8.1</v>
      </c>
      <c r="K130" s="275">
        <v>19</v>
      </c>
      <c r="L130" s="280">
        <v>93</v>
      </c>
      <c r="M130" s="280">
        <v>90.4</v>
      </c>
      <c r="N130" s="280">
        <v>2.6</v>
      </c>
      <c r="O130" s="280">
        <v>15.9</v>
      </c>
      <c r="P130" s="280">
        <v>153.4</v>
      </c>
      <c r="Q130" s="280">
        <v>141.5</v>
      </c>
      <c r="R130" s="280">
        <v>11.9</v>
      </c>
      <c r="S130" s="280">
        <v>18.899999999999999</v>
      </c>
      <c r="AF130" s="46"/>
      <c r="AG130" s="46"/>
      <c r="AH130" s="46"/>
      <c r="AI130" s="46"/>
      <c r="AJ130" s="46"/>
    </row>
    <row r="131" spans="1:36" ht="27.9" customHeight="1" x14ac:dyDescent="0.2">
      <c r="A131" s="23"/>
      <c r="B131" s="167" t="s">
        <v>52</v>
      </c>
      <c r="C131" s="192">
        <f t="shared" si="5"/>
        <v>44562</v>
      </c>
      <c r="D131" s="280">
        <v>139</v>
      </c>
      <c r="E131" s="280">
        <v>129.69999999999999</v>
      </c>
      <c r="F131" s="280">
        <v>9.3000000000000007</v>
      </c>
      <c r="G131" s="280">
        <v>18.600000000000001</v>
      </c>
      <c r="H131" s="283">
        <v>147.1</v>
      </c>
      <c r="I131" s="280">
        <v>139.6</v>
      </c>
      <c r="J131" s="280">
        <v>7.5</v>
      </c>
      <c r="K131" s="275">
        <v>18.7</v>
      </c>
      <c r="L131" s="280">
        <v>101.6</v>
      </c>
      <c r="M131" s="280">
        <v>98.4</v>
      </c>
      <c r="N131" s="280">
        <v>3.2</v>
      </c>
      <c r="O131" s="280">
        <v>15.7</v>
      </c>
      <c r="P131" s="280">
        <v>129.6</v>
      </c>
      <c r="Q131" s="280">
        <v>122.8</v>
      </c>
      <c r="R131" s="280">
        <v>6.8</v>
      </c>
      <c r="S131" s="280">
        <v>17.5</v>
      </c>
      <c r="AF131" s="43"/>
      <c r="AG131" s="43"/>
      <c r="AH131" s="43"/>
      <c r="AI131" s="43"/>
      <c r="AJ131" s="43"/>
    </row>
    <row r="132" spans="1:36" ht="27.9" customHeight="1" x14ac:dyDescent="0.25">
      <c r="A132" s="23"/>
      <c r="B132" s="167"/>
      <c r="C132" s="192">
        <f>C72</f>
        <v>44927</v>
      </c>
      <c r="D132" s="280">
        <v>113.8</v>
      </c>
      <c r="E132" s="280">
        <v>111.2</v>
      </c>
      <c r="F132" s="280">
        <v>2.6</v>
      </c>
      <c r="G132" s="280">
        <v>16.7</v>
      </c>
      <c r="H132" s="283">
        <v>151.1</v>
      </c>
      <c r="I132" s="280">
        <v>143.1</v>
      </c>
      <c r="J132" s="280">
        <v>8</v>
      </c>
      <c r="K132" s="275">
        <v>19</v>
      </c>
      <c r="L132" s="280">
        <v>82.9</v>
      </c>
      <c r="M132" s="280">
        <v>79.3</v>
      </c>
      <c r="N132" s="280">
        <v>3.6</v>
      </c>
      <c r="O132" s="280">
        <v>14.4</v>
      </c>
      <c r="P132" s="280">
        <v>127.7</v>
      </c>
      <c r="Q132" s="280">
        <v>120.6</v>
      </c>
      <c r="R132" s="280">
        <v>7.1</v>
      </c>
      <c r="S132" s="280">
        <v>16.899999999999999</v>
      </c>
      <c r="T132" s="34"/>
      <c r="AF132" s="44"/>
      <c r="AG132" s="44"/>
      <c r="AH132" s="44"/>
      <c r="AI132" s="44"/>
      <c r="AJ132" s="44"/>
    </row>
    <row r="133" spans="1:36" ht="27.9" customHeight="1" x14ac:dyDescent="0.25">
      <c r="A133" s="23"/>
      <c r="B133" s="167"/>
      <c r="C133" s="200">
        <f>$A$4</f>
        <v>5</v>
      </c>
      <c r="D133" s="285">
        <v>110.3</v>
      </c>
      <c r="E133" s="285">
        <v>107.9</v>
      </c>
      <c r="F133" s="285">
        <v>2.4</v>
      </c>
      <c r="G133" s="285">
        <v>15.6</v>
      </c>
      <c r="H133" s="300">
        <v>126.1</v>
      </c>
      <c r="I133" s="285">
        <v>118</v>
      </c>
      <c r="J133" s="285">
        <v>8.1</v>
      </c>
      <c r="K133" s="288">
        <v>17.399999999999999</v>
      </c>
      <c r="L133" s="285">
        <v>85.3</v>
      </c>
      <c r="M133" s="285">
        <v>81.3</v>
      </c>
      <c r="N133" s="285">
        <v>4</v>
      </c>
      <c r="O133" s="285">
        <v>14.6</v>
      </c>
      <c r="P133" s="285">
        <v>114.9</v>
      </c>
      <c r="Q133" s="285">
        <v>109.2</v>
      </c>
      <c r="R133" s="285">
        <v>5.7</v>
      </c>
      <c r="S133" s="285">
        <v>16.3</v>
      </c>
      <c r="T133" s="34"/>
      <c r="AF133" s="44"/>
      <c r="AG133" s="44"/>
      <c r="AH133" s="44"/>
      <c r="AI133" s="44"/>
      <c r="AJ133" s="44"/>
    </row>
    <row r="134" spans="1:36" ht="27.9" customHeight="1" x14ac:dyDescent="0.25">
      <c r="A134" s="23"/>
      <c r="B134" s="167"/>
      <c r="C134" s="207" t="s">
        <v>11</v>
      </c>
      <c r="D134" s="286">
        <v>108.6</v>
      </c>
      <c r="E134" s="286">
        <v>105.8</v>
      </c>
      <c r="F134" s="286">
        <v>2.8</v>
      </c>
      <c r="G134" s="286">
        <v>16</v>
      </c>
      <c r="H134" s="290">
        <v>156.4</v>
      </c>
      <c r="I134" s="286">
        <v>145</v>
      </c>
      <c r="J134" s="286">
        <v>11.4</v>
      </c>
      <c r="K134" s="289">
        <v>18.8</v>
      </c>
      <c r="L134" s="286">
        <v>76.8</v>
      </c>
      <c r="M134" s="286">
        <v>73.400000000000006</v>
      </c>
      <c r="N134" s="286">
        <v>3.4</v>
      </c>
      <c r="O134" s="286">
        <v>13.8</v>
      </c>
      <c r="P134" s="286">
        <v>113.3</v>
      </c>
      <c r="Q134" s="286">
        <v>109.7</v>
      </c>
      <c r="R134" s="286">
        <v>3.6</v>
      </c>
      <c r="S134" s="286">
        <v>16.100000000000001</v>
      </c>
      <c r="T134" s="34"/>
      <c r="AF134" s="44"/>
      <c r="AG134" s="44"/>
      <c r="AH134" s="44"/>
      <c r="AI134" s="44"/>
      <c r="AJ134" s="44"/>
    </row>
    <row r="135" spans="1:36" ht="27.9" customHeight="1" x14ac:dyDescent="0.25">
      <c r="A135" s="23"/>
      <c r="B135" s="167" t="s">
        <v>53</v>
      </c>
      <c r="C135" s="207" t="s">
        <v>12</v>
      </c>
      <c r="D135" s="286">
        <v>110.3</v>
      </c>
      <c r="E135" s="286">
        <v>107</v>
      </c>
      <c r="F135" s="286">
        <v>3.3</v>
      </c>
      <c r="G135" s="286">
        <v>17.2</v>
      </c>
      <c r="H135" s="290">
        <v>161.30000000000001</v>
      </c>
      <c r="I135" s="286">
        <v>151.6</v>
      </c>
      <c r="J135" s="286">
        <v>9.6999999999999993</v>
      </c>
      <c r="K135" s="289">
        <v>20.100000000000001</v>
      </c>
      <c r="L135" s="286">
        <v>85.5</v>
      </c>
      <c r="M135" s="286">
        <v>81.900000000000006</v>
      </c>
      <c r="N135" s="286">
        <v>3.6</v>
      </c>
      <c r="O135" s="286">
        <v>15.1</v>
      </c>
      <c r="P135" s="286">
        <v>120.8</v>
      </c>
      <c r="Q135" s="286">
        <v>116</v>
      </c>
      <c r="R135" s="286">
        <v>4.8</v>
      </c>
      <c r="S135" s="286">
        <v>16.899999999999999</v>
      </c>
      <c r="T135" s="34"/>
      <c r="AF135" s="44"/>
      <c r="AG135" s="44"/>
      <c r="AH135" s="44"/>
      <c r="AI135" s="44"/>
      <c r="AJ135" s="44"/>
    </row>
    <row r="136" spans="1:36" ht="27.9" customHeight="1" x14ac:dyDescent="0.25">
      <c r="A136" s="23"/>
      <c r="B136" s="167"/>
      <c r="C136" s="207" t="s">
        <v>13</v>
      </c>
      <c r="D136" s="286">
        <v>110.3</v>
      </c>
      <c r="E136" s="286">
        <v>106.6</v>
      </c>
      <c r="F136" s="286">
        <v>3.7</v>
      </c>
      <c r="G136" s="286">
        <v>17.2</v>
      </c>
      <c r="H136" s="290">
        <v>162.19999999999999</v>
      </c>
      <c r="I136" s="286">
        <v>155</v>
      </c>
      <c r="J136" s="286">
        <v>7.2</v>
      </c>
      <c r="K136" s="289">
        <v>19.7</v>
      </c>
      <c r="L136" s="286">
        <v>89.9</v>
      </c>
      <c r="M136" s="286">
        <v>86.3</v>
      </c>
      <c r="N136" s="286">
        <v>3.6</v>
      </c>
      <c r="O136" s="286">
        <v>14.8</v>
      </c>
      <c r="P136" s="286">
        <v>121.1</v>
      </c>
      <c r="Q136" s="286">
        <v>117.1</v>
      </c>
      <c r="R136" s="286">
        <v>4</v>
      </c>
      <c r="S136" s="286">
        <v>16.600000000000001</v>
      </c>
      <c r="T136" s="34"/>
      <c r="AF136" s="44"/>
      <c r="AG136" s="44"/>
      <c r="AH136" s="44"/>
      <c r="AI136" s="44"/>
      <c r="AJ136" s="44"/>
    </row>
    <row r="137" spans="1:36" ht="27.9" customHeight="1" x14ac:dyDescent="0.25">
      <c r="A137" s="23"/>
      <c r="B137" s="167"/>
      <c r="C137" s="207" t="s">
        <v>14</v>
      </c>
      <c r="D137" s="286">
        <v>105.5</v>
      </c>
      <c r="E137" s="286">
        <v>102.5</v>
      </c>
      <c r="F137" s="286">
        <v>3</v>
      </c>
      <c r="G137" s="286">
        <v>15.8</v>
      </c>
      <c r="H137" s="290">
        <v>146.69999999999999</v>
      </c>
      <c r="I137" s="286">
        <v>139.6</v>
      </c>
      <c r="J137" s="286">
        <v>7.1</v>
      </c>
      <c r="K137" s="289">
        <v>18.2</v>
      </c>
      <c r="L137" s="286">
        <v>93.1</v>
      </c>
      <c r="M137" s="286">
        <v>88.3</v>
      </c>
      <c r="N137" s="286">
        <v>4.8</v>
      </c>
      <c r="O137" s="286">
        <v>15.3</v>
      </c>
      <c r="P137" s="286">
        <v>128.80000000000001</v>
      </c>
      <c r="Q137" s="286">
        <v>124.3</v>
      </c>
      <c r="R137" s="286">
        <v>4.5</v>
      </c>
      <c r="S137" s="286">
        <v>16.899999999999999</v>
      </c>
      <c r="T137" s="34"/>
      <c r="AF137" s="44"/>
      <c r="AG137" s="44"/>
      <c r="AH137" s="44"/>
      <c r="AI137" s="44"/>
      <c r="AJ137" s="44"/>
    </row>
    <row r="138" spans="1:36" ht="27.9" customHeight="1" x14ac:dyDescent="0.25">
      <c r="A138" s="23"/>
      <c r="B138" s="167"/>
      <c r="C138" s="207" t="s">
        <v>15</v>
      </c>
      <c r="D138" s="286">
        <v>112.5</v>
      </c>
      <c r="E138" s="286">
        <v>109.4</v>
      </c>
      <c r="F138" s="286">
        <v>3.1</v>
      </c>
      <c r="G138" s="286">
        <v>17</v>
      </c>
      <c r="H138" s="290">
        <v>166.6</v>
      </c>
      <c r="I138" s="286">
        <v>158.6</v>
      </c>
      <c r="J138" s="286">
        <v>8</v>
      </c>
      <c r="K138" s="289">
        <v>19.5</v>
      </c>
      <c r="L138" s="286">
        <v>85.8</v>
      </c>
      <c r="M138" s="286">
        <v>81.8</v>
      </c>
      <c r="N138" s="286">
        <v>4</v>
      </c>
      <c r="O138" s="286">
        <v>15.2</v>
      </c>
      <c r="P138" s="286">
        <v>138.19999999999999</v>
      </c>
      <c r="Q138" s="286">
        <v>132.9</v>
      </c>
      <c r="R138" s="286">
        <v>5.3</v>
      </c>
      <c r="S138" s="286">
        <v>18.8</v>
      </c>
      <c r="T138" s="34"/>
      <c r="AF138" s="44"/>
      <c r="AG138" s="44"/>
      <c r="AH138" s="44"/>
      <c r="AI138" s="44"/>
      <c r="AJ138" s="44"/>
    </row>
    <row r="139" spans="1:36" ht="27.9" customHeight="1" x14ac:dyDescent="0.25">
      <c r="A139" s="23"/>
      <c r="B139" s="167" t="s">
        <v>54</v>
      </c>
      <c r="C139" s="207" t="s">
        <v>16</v>
      </c>
      <c r="D139" s="286">
        <v>112.1</v>
      </c>
      <c r="E139" s="286">
        <v>109.9</v>
      </c>
      <c r="F139" s="286">
        <v>2.2000000000000002</v>
      </c>
      <c r="G139" s="286">
        <v>16.7</v>
      </c>
      <c r="H139" s="290">
        <v>155.1</v>
      </c>
      <c r="I139" s="286">
        <v>148.1</v>
      </c>
      <c r="J139" s="286">
        <v>7</v>
      </c>
      <c r="K139" s="289">
        <v>19.399999999999999</v>
      </c>
      <c r="L139" s="286">
        <v>87</v>
      </c>
      <c r="M139" s="286">
        <v>82.7</v>
      </c>
      <c r="N139" s="286">
        <v>4.3</v>
      </c>
      <c r="O139" s="286">
        <v>15.1</v>
      </c>
      <c r="P139" s="286">
        <v>131.4</v>
      </c>
      <c r="Q139" s="286">
        <v>121.4</v>
      </c>
      <c r="R139" s="286">
        <v>10</v>
      </c>
      <c r="S139" s="286">
        <v>16.3</v>
      </c>
      <c r="T139" s="34"/>
      <c r="AF139" s="44"/>
      <c r="AG139" s="44"/>
      <c r="AH139" s="44"/>
      <c r="AI139" s="44"/>
      <c r="AJ139" s="44"/>
    </row>
    <row r="140" spans="1:36" ht="27.9" customHeight="1" x14ac:dyDescent="0.25">
      <c r="A140" s="23"/>
      <c r="B140" s="167"/>
      <c r="C140" s="207" t="s">
        <v>17</v>
      </c>
      <c r="D140" s="286">
        <v>122.8</v>
      </c>
      <c r="E140" s="286">
        <v>119.9</v>
      </c>
      <c r="F140" s="286">
        <v>2.9</v>
      </c>
      <c r="G140" s="286">
        <v>17.399999999999999</v>
      </c>
      <c r="H140" s="290">
        <v>143.9</v>
      </c>
      <c r="I140" s="286">
        <v>138.1</v>
      </c>
      <c r="J140" s="286">
        <v>5.8</v>
      </c>
      <c r="K140" s="289">
        <v>18.899999999999999</v>
      </c>
      <c r="L140" s="286">
        <v>84.1</v>
      </c>
      <c r="M140" s="286">
        <v>80.400000000000006</v>
      </c>
      <c r="N140" s="286">
        <v>3.7</v>
      </c>
      <c r="O140" s="286">
        <v>14.6</v>
      </c>
      <c r="P140" s="286">
        <v>141.30000000000001</v>
      </c>
      <c r="Q140" s="286">
        <v>128.1</v>
      </c>
      <c r="R140" s="286">
        <v>13.2</v>
      </c>
      <c r="S140" s="286">
        <v>17.7</v>
      </c>
      <c r="T140" s="34"/>
      <c r="AF140" s="44"/>
      <c r="AG140" s="44"/>
      <c r="AH140" s="44"/>
      <c r="AI140" s="44"/>
      <c r="AJ140" s="44"/>
    </row>
    <row r="141" spans="1:36" ht="27.9" customHeight="1" x14ac:dyDescent="0.25">
      <c r="A141" s="23"/>
      <c r="B141" s="167"/>
      <c r="C141" s="207" t="s">
        <v>18</v>
      </c>
      <c r="D141" s="286">
        <v>116.1</v>
      </c>
      <c r="E141" s="286">
        <v>113.8</v>
      </c>
      <c r="F141" s="286">
        <v>2.2999999999999998</v>
      </c>
      <c r="G141" s="286">
        <v>16.2</v>
      </c>
      <c r="H141" s="290">
        <v>141.9</v>
      </c>
      <c r="I141" s="286">
        <v>135.80000000000001</v>
      </c>
      <c r="J141" s="286">
        <v>6.1</v>
      </c>
      <c r="K141" s="289">
        <v>18.5</v>
      </c>
      <c r="L141" s="286">
        <v>75.7</v>
      </c>
      <c r="M141" s="286">
        <v>72.599999999999994</v>
      </c>
      <c r="N141" s="286">
        <v>3.1</v>
      </c>
      <c r="O141" s="286">
        <v>13.5</v>
      </c>
      <c r="P141" s="286">
        <v>138</v>
      </c>
      <c r="Q141" s="286">
        <v>128</v>
      </c>
      <c r="R141" s="286">
        <v>10</v>
      </c>
      <c r="S141" s="286">
        <v>17.399999999999999</v>
      </c>
      <c r="T141" s="34"/>
      <c r="AF141" s="44"/>
      <c r="AG141" s="44"/>
      <c r="AH141" s="44"/>
      <c r="AI141" s="44"/>
      <c r="AJ141" s="44"/>
    </row>
    <row r="142" spans="1:36" ht="27.9" customHeight="1" x14ac:dyDescent="0.25">
      <c r="A142" s="23"/>
      <c r="B142" s="167"/>
      <c r="C142" s="207" t="s">
        <v>19</v>
      </c>
      <c r="D142" s="286">
        <v>120.9</v>
      </c>
      <c r="E142" s="286">
        <v>118.7</v>
      </c>
      <c r="F142" s="286">
        <v>2.2000000000000002</v>
      </c>
      <c r="G142" s="286">
        <v>17.100000000000001</v>
      </c>
      <c r="H142" s="290">
        <v>156.1</v>
      </c>
      <c r="I142" s="286">
        <v>147.80000000000001</v>
      </c>
      <c r="J142" s="286">
        <v>8.3000000000000007</v>
      </c>
      <c r="K142" s="289">
        <v>19.899999999999999</v>
      </c>
      <c r="L142" s="286">
        <v>81.900000000000006</v>
      </c>
      <c r="M142" s="286">
        <v>78.400000000000006</v>
      </c>
      <c r="N142" s="286">
        <v>3.5</v>
      </c>
      <c r="O142" s="286">
        <v>14</v>
      </c>
      <c r="P142" s="286">
        <v>133.1</v>
      </c>
      <c r="Q142" s="286">
        <v>123.3</v>
      </c>
      <c r="R142" s="286">
        <v>9.8000000000000007</v>
      </c>
      <c r="S142" s="286">
        <v>16.899999999999999</v>
      </c>
      <c r="T142" s="34"/>
      <c r="AF142" s="44"/>
      <c r="AG142" s="44"/>
      <c r="AH142" s="44"/>
      <c r="AI142" s="44"/>
      <c r="AJ142" s="44"/>
    </row>
    <row r="143" spans="1:36" ht="27.9" customHeight="1" x14ac:dyDescent="0.25">
      <c r="A143" s="23"/>
      <c r="B143" s="167"/>
      <c r="C143" s="207" t="s">
        <v>20</v>
      </c>
      <c r="D143" s="286">
        <v>119.5</v>
      </c>
      <c r="E143" s="286">
        <v>118</v>
      </c>
      <c r="F143" s="286">
        <v>1.5</v>
      </c>
      <c r="G143" s="286">
        <v>17.399999999999999</v>
      </c>
      <c r="H143" s="290">
        <v>147.6</v>
      </c>
      <c r="I143" s="286">
        <v>139.4</v>
      </c>
      <c r="J143" s="286">
        <v>8.1999999999999993</v>
      </c>
      <c r="K143" s="289">
        <v>18.899999999999999</v>
      </c>
      <c r="L143" s="286">
        <v>76</v>
      </c>
      <c r="M143" s="286">
        <v>73.099999999999994</v>
      </c>
      <c r="N143" s="286">
        <v>2.9</v>
      </c>
      <c r="O143" s="286">
        <v>13.4</v>
      </c>
      <c r="P143" s="286">
        <v>130.9</v>
      </c>
      <c r="Q143" s="286">
        <v>123.1</v>
      </c>
      <c r="R143" s="286">
        <v>7.8</v>
      </c>
      <c r="S143" s="286">
        <v>16.8</v>
      </c>
      <c r="T143" s="34"/>
      <c r="AF143" s="44"/>
      <c r="AG143" s="44"/>
      <c r="AH143" s="44"/>
      <c r="AI143" s="44"/>
      <c r="AJ143" s="44"/>
    </row>
    <row r="144" spans="1:36" ht="27.9" customHeight="1" x14ac:dyDescent="0.25">
      <c r="A144" s="23"/>
      <c r="B144" s="167"/>
      <c r="C144" s="208" t="s">
        <v>21</v>
      </c>
      <c r="D144" s="286">
        <v>116.8</v>
      </c>
      <c r="E144" s="286">
        <v>115.3</v>
      </c>
      <c r="F144" s="286">
        <v>1.5</v>
      </c>
      <c r="G144" s="286">
        <v>17</v>
      </c>
      <c r="H144" s="290">
        <v>148.19999999999999</v>
      </c>
      <c r="I144" s="286">
        <v>139.30000000000001</v>
      </c>
      <c r="J144" s="286">
        <v>8.9</v>
      </c>
      <c r="K144" s="289">
        <v>19.2</v>
      </c>
      <c r="L144" s="286">
        <v>77.2</v>
      </c>
      <c r="M144" s="286">
        <v>74.2</v>
      </c>
      <c r="N144" s="286">
        <v>3</v>
      </c>
      <c r="O144" s="286">
        <v>13.9</v>
      </c>
      <c r="P144" s="286">
        <v>120.9</v>
      </c>
      <c r="Q144" s="286">
        <v>114.3</v>
      </c>
      <c r="R144" s="286">
        <v>6.6</v>
      </c>
      <c r="S144" s="286">
        <v>15.9</v>
      </c>
      <c r="T144" s="34"/>
      <c r="AF144" s="44"/>
      <c r="AG144" s="44"/>
      <c r="AH144" s="44"/>
      <c r="AI144" s="44"/>
      <c r="AJ144" s="44"/>
    </row>
    <row r="145" spans="1:36" ht="27.9" customHeight="1" x14ac:dyDescent="0.2">
      <c r="A145" s="23"/>
      <c r="B145" s="475" t="s">
        <v>52</v>
      </c>
      <c r="C145" s="187">
        <f>C127</f>
        <v>43101</v>
      </c>
      <c r="D145" s="291">
        <v>161</v>
      </c>
      <c r="E145" s="292">
        <v>146.1</v>
      </c>
      <c r="F145" s="292">
        <v>14.9</v>
      </c>
      <c r="G145" s="293">
        <v>18.899999999999999</v>
      </c>
      <c r="H145" s="294">
        <v>161.69999999999999</v>
      </c>
      <c r="I145" s="292">
        <v>147.30000000000001</v>
      </c>
      <c r="J145" s="292">
        <v>14.4</v>
      </c>
      <c r="K145" s="292">
        <v>19.3</v>
      </c>
      <c r="L145" s="291">
        <v>102</v>
      </c>
      <c r="M145" s="292">
        <v>96.9</v>
      </c>
      <c r="N145" s="292">
        <v>5.0999999999999996</v>
      </c>
      <c r="O145" s="293">
        <v>16.5</v>
      </c>
      <c r="P145" s="291">
        <v>154.9</v>
      </c>
      <c r="Q145" s="292">
        <v>146.5</v>
      </c>
      <c r="R145" s="292">
        <v>8.4</v>
      </c>
      <c r="S145" s="293">
        <v>20.399999999999999</v>
      </c>
      <c r="AF145" s="44"/>
      <c r="AG145" s="44"/>
      <c r="AH145" s="44"/>
      <c r="AI145" s="44"/>
      <c r="AJ145" s="44"/>
    </row>
    <row r="146" spans="1:36" ht="27.9" customHeight="1" x14ac:dyDescent="0.2">
      <c r="A146" s="23"/>
      <c r="B146" s="476"/>
      <c r="C146" s="192" t="str">
        <f>C128</f>
        <v>令和元年</v>
      </c>
      <c r="D146" s="275">
        <v>155.30000000000001</v>
      </c>
      <c r="E146" s="279">
        <v>141.80000000000001</v>
      </c>
      <c r="F146" s="279">
        <v>13.5</v>
      </c>
      <c r="G146" s="278">
        <v>19</v>
      </c>
      <c r="H146" s="277">
        <v>167.4</v>
      </c>
      <c r="I146" s="279">
        <v>154.1</v>
      </c>
      <c r="J146" s="279">
        <v>13.3</v>
      </c>
      <c r="K146" s="279">
        <v>19.899999999999999</v>
      </c>
      <c r="L146" s="275">
        <v>104.6</v>
      </c>
      <c r="M146" s="279">
        <v>96.6</v>
      </c>
      <c r="N146" s="279">
        <v>8</v>
      </c>
      <c r="O146" s="278">
        <v>15.4</v>
      </c>
      <c r="P146" s="275">
        <v>131.19999999999999</v>
      </c>
      <c r="Q146" s="279">
        <v>124.7</v>
      </c>
      <c r="R146" s="279">
        <v>6.5</v>
      </c>
      <c r="S146" s="278">
        <v>18.2</v>
      </c>
      <c r="AF146" s="46"/>
      <c r="AG146" s="46"/>
      <c r="AH146" s="46"/>
      <c r="AI146" s="46"/>
      <c r="AJ146" s="46"/>
    </row>
    <row r="147" spans="1:36" ht="27.9" customHeight="1" x14ac:dyDescent="0.2">
      <c r="A147" s="23"/>
      <c r="B147" s="476"/>
      <c r="C147" s="192">
        <f t="shared" ref="C147:C149" si="6">C129</f>
        <v>43831</v>
      </c>
      <c r="D147" s="275">
        <v>123.8</v>
      </c>
      <c r="E147" s="279">
        <v>118</v>
      </c>
      <c r="F147" s="279">
        <v>5.8</v>
      </c>
      <c r="G147" s="278">
        <v>17.5</v>
      </c>
      <c r="H147" s="277">
        <v>158.19999999999999</v>
      </c>
      <c r="I147" s="279">
        <v>149.30000000000001</v>
      </c>
      <c r="J147" s="279">
        <v>8.9</v>
      </c>
      <c r="K147" s="279">
        <v>19.399999999999999</v>
      </c>
      <c r="L147" s="275">
        <v>102.8</v>
      </c>
      <c r="M147" s="279">
        <v>97.6</v>
      </c>
      <c r="N147" s="279">
        <v>5.2</v>
      </c>
      <c r="O147" s="278">
        <v>15.5</v>
      </c>
      <c r="P147" s="275">
        <v>144.30000000000001</v>
      </c>
      <c r="Q147" s="279">
        <v>129.80000000000001</v>
      </c>
      <c r="R147" s="279">
        <v>14.5</v>
      </c>
      <c r="S147" s="278">
        <v>17.399999999999999</v>
      </c>
      <c r="AF147" s="46"/>
      <c r="AG147" s="46"/>
      <c r="AH147" s="46"/>
      <c r="AI147" s="46"/>
      <c r="AJ147" s="46"/>
    </row>
    <row r="148" spans="1:36" ht="27.9" customHeight="1" x14ac:dyDescent="0.2">
      <c r="A148" s="23"/>
      <c r="B148" s="476"/>
      <c r="C148" s="192">
        <f t="shared" si="6"/>
        <v>44197</v>
      </c>
      <c r="D148" s="280">
        <v>173.5</v>
      </c>
      <c r="E148" s="280">
        <v>152.4</v>
      </c>
      <c r="F148" s="280">
        <v>21.1</v>
      </c>
      <c r="G148" s="280">
        <v>19.8</v>
      </c>
      <c r="H148" s="283">
        <v>157.9</v>
      </c>
      <c r="I148" s="280">
        <v>149.19999999999999</v>
      </c>
      <c r="J148" s="280">
        <v>8.6999999999999993</v>
      </c>
      <c r="K148" s="275">
        <v>19.399999999999999</v>
      </c>
      <c r="L148" s="280">
        <v>104.9</v>
      </c>
      <c r="M148" s="280">
        <v>100.4</v>
      </c>
      <c r="N148" s="280">
        <v>4.5</v>
      </c>
      <c r="O148" s="280">
        <v>16.2</v>
      </c>
      <c r="P148" s="280">
        <v>168.2</v>
      </c>
      <c r="Q148" s="280">
        <v>151</v>
      </c>
      <c r="R148" s="280">
        <v>17.2</v>
      </c>
      <c r="S148" s="280">
        <v>19.7</v>
      </c>
      <c r="AF148" s="46"/>
      <c r="AG148" s="46"/>
      <c r="AH148" s="46"/>
      <c r="AI148" s="46"/>
      <c r="AJ148" s="46"/>
    </row>
    <row r="149" spans="1:36" ht="27.9" customHeight="1" x14ac:dyDescent="0.2">
      <c r="A149" s="23"/>
      <c r="B149" s="476"/>
      <c r="C149" s="192">
        <f t="shared" si="6"/>
        <v>44562</v>
      </c>
      <c r="D149" s="280">
        <v>152.9</v>
      </c>
      <c r="E149" s="280">
        <v>140.80000000000001</v>
      </c>
      <c r="F149" s="280">
        <v>12.1</v>
      </c>
      <c r="G149" s="280">
        <v>19.3</v>
      </c>
      <c r="H149" s="283">
        <v>156.19999999999999</v>
      </c>
      <c r="I149" s="280">
        <v>148.30000000000001</v>
      </c>
      <c r="J149" s="280">
        <v>7.9</v>
      </c>
      <c r="K149" s="275">
        <v>19.100000000000001</v>
      </c>
      <c r="L149" s="280">
        <v>116</v>
      </c>
      <c r="M149" s="280">
        <v>111.3</v>
      </c>
      <c r="N149" s="280">
        <v>4.7</v>
      </c>
      <c r="O149" s="280">
        <v>16.899999999999999</v>
      </c>
      <c r="P149" s="280">
        <v>137</v>
      </c>
      <c r="Q149" s="280">
        <v>129.1</v>
      </c>
      <c r="R149" s="280">
        <v>7.9</v>
      </c>
      <c r="S149" s="280">
        <v>17.7</v>
      </c>
      <c r="AF149" s="43"/>
      <c r="AG149" s="43"/>
      <c r="AH149" s="43"/>
      <c r="AI149" s="43"/>
      <c r="AJ149" s="43"/>
    </row>
    <row r="150" spans="1:36" ht="27.9" customHeight="1" x14ac:dyDescent="0.25">
      <c r="A150" s="23"/>
      <c r="B150" s="476"/>
      <c r="C150" s="192">
        <f>C132</f>
        <v>44927</v>
      </c>
      <c r="D150" s="284">
        <v>139.1</v>
      </c>
      <c r="E150" s="284">
        <v>134.4</v>
      </c>
      <c r="F150" s="284">
        <v>4.7</v>
      </c>
      <c r="G150" s="284">
        <v>18.399999999999999</v>
      </c>
      <c r="H150" s="295">
        <v>158.5</v>
      </c>
      <c r="I150" s="284">
        <v>150.5</v>
      </c>
      <c r="J150" s="284">
        <v>8</v>
      </c>
      <c r="K150" s="296">
        <v>18.899999999999999</v>
      </c>
      <c r="L150" s="284">
        <v>97.2</v>
      </c>
      <c r="M150" s="284">
        <v>90.3</v>
      </c>
      <c r="N150" s="284">
        <v>6.9</v>
      </c>
      <c r="O150" s="284">
        <v>15.9</v>
      </c>
      <c r="P150" s="284">
        <v>132.69999999999999</v>
      </c>
      <c r="Q150" s="284">
        <v>124.7</v>
      </c>
      <c r="R150" s="284">
        <v>8</v>
      </c>
      <c r="S150" s="284">
        <v>16.8</v>
      </c>
      <c r="T150" s="34"/>
      <c r="AF150" s="44"/>
      <c r="AG150" s="44"/>
      <c r="AH150" s="44"/>
      <c r="AI150" s="44"/>
      <c r="AJ150" s="44"/>
    </row>
    <row r="151" spans="1:36" ht="27.9" customHeight="1" x14ac:dyDescent="0.25">
      <c r="A151" s="23"/>
      <c r="B151" s="476"/>
      <c r="C151" s="200">
        <f>$A$4</f>
        <v>5</v>
      </c>
      <c r="D151" s="286">
        <v>147.9</v>
      </c>
      <c r="E151" s="286">
        <v>141.69999999999999</v>
      </c>
      <c r="F151" s="286">
        <v>6.2</v>
      </c>
      <c r="G151" s="286">
        <v>18.3</v>
      </c>
      <c r="H151" s="290">
        <v>138.19999999999999</v>
      </c>
      <c r="I151" s="286">
        <v>130.6</v>
      </c>
      <c r="J151" s="286">
        <v>7.6</v>
      </c>
      <c r="K151" s="289">
        <v>17.3</v>
      </c>
      <c r="L151" s="286">
        <v>90.7</v>
      </c>
      <c r="M151" s="286">
        <v>85.7</v>
      </c>
      <c r="N151" s="286">
        <v>5</v>
      </c>
      <c r="O151" s="286">
        <v>15.3</v>
      </c>
      <c r="P151" s="286">
        <v>119.9</v>
      </c>
      <c r="Q151" s="286">
        <v>113.9</v>
      </c>
      <c r="R151" s="286">
        <v>6</v>
      </c>
      <c r="S151" s="286">
        <v>16.2</v>
      </c>
      <c r="T151" s="34"/>
      <c r="AF151" s="44"/>
      <c r="AG151" s="44"/>
      <c r="AH151" s="44"/>
      <c r="AI151" s="44"/>
      <c r="AJ151" s="44"/>
    </row>
    <row r="152" spans="1:36" ht="27.9" customHeight="1" x14ac:dyDescent="0.25">
      <c r="A152" s="23"/>
      <c r="B152" s="476"/>
      <c r="C152" s="207" t="s">
        <v>11</v>
      </c>
      <c r="D152" s="286">
        <v>155</v>
      </c>
      <c r="E152" s="286">
        <v>148.80000000000001</v>
      </c>
      <c r="F152" s="286">
        <v>6.2</v>
      </c>
      <c r="G152" s="286">
        <v>19.600000000000001</v>
      </c>
      <c r="H152" s="290">
        <v>161.30000000000001</v>
      </c>
      <c r="I152" s="286">
        <v>151.6</v>
      </c>
      <c r="J152" s="286">
        <v>9.6999999999999993</v>
      </c>
      <c r="K152" s="289">
        <v>18.600000000000001</v>
      </c>
      <c r="L152" s="286">
        <v>79.8</v>
      </c>
      <c r="M152" s="286">
        <v>74.599999999999994</v>
      </c>
      <c r="N152" s="286">
        <v>5.2</v>
      </c>
      <c r="O152" s="286">
        <v>14.7</v>
      </c>
      <c r="P152" s="286">
        <v>116.2</v>
      </c>
      <c r="Q152" s="286">
        <v>111.8</v>
      </c>
      <c r="R152" s="286">
        <v>4.4000000000000004</v>
      </c>
      <c r="S152" s="286">
        <v>15.8</v>
      </c>
      <c r="T152" s="34"/>
      <c r="AF152" s="44"/>
      <c r="AG152" s="44"/>
      <c r="AH152" s="44"/>
      <c r="AI152" s="44"/>
      <c r="AJ152" s="44"/>
    </row>
    <row r="153" spans="1:36" ht="27.9" customHeight="1" x14ac:dyDescent="0.25">
      <c r="A153" s="23"/>
      <c r="B153" s="476"/>
      <c r="C153" s="207" t="s">
        <v>12</v>
      </c>
      <c r="D153" s="286">
        <v>157.1</v>
      </c>
      <c r="E153" s="286">
        <v>149.69999999999999</v>
      </c>
      <c r="F153" s="286">
        <v>7.4</v>
      </c>
      <c r="G153" s="286">
        <v>19.399999999999999</v>
      </c>
      <c r="H153" s="290">
        <v>160.80000000000001</v>
      </c>
      <c r="I153" s="286">
        <v>152.69999999999999</v>
      </c>
      <c r="J153" s="286">
        <v>8.1</v>
      </c>
      <c r="K153" s="289">
        <v>19.5</v>
      </c>
      <c r="L153" s="286">
        <v>92.6</v>
      </c>
      <c r="M153" s="286">
        <v>86.4</v>
      </c>
      <c r="N153" s="286">
        <v>6.2</v>
      </c>
      <c r="O153" s="286">
        <v>15.9</v>
      </c>
      <c r="P153" s="286">
        <v>123.7</v>
      </c>
      <c r="Q153" s="286">
        <v>117.8</v>
      </c>
      <c r="R153" s="286">
        <v>5.9</v>
      </c>
      <c r="S153" s="286">
        <v>16.399999999999999</v>
      </c>
      <c r="T153" s="34"/>
      <c r="AF153" s="44"/>
      <c r="AG153" s="44"/>
      <c r="AH153" s="44"/>
      <c r="AI153" s="44"/>
      <c r="AJ153" s="44"/>
    </row>
    <row r="154" spans="1:36" ht="27.9" customHeight="1" x14ac:dyDescent="0.25">
      <c r="A154" s="23"/>
      <c r="B154" s="476"/>
      <c r="C154" s="207" t="s">
        <v>13</v>
      </c>
      <c r="D154" s="286">
        <v>159.9</v>
      </c>
      <c r="E154" s="286">
        <v>151.80000000000001</v>
      </c>
      <c r="F154" s="286">
        <v>8.1</v>
      </c>
      <c r="G154" s="286">
        <v>20.5</v>
      </c>
      <c r="H154" s="290">
        <v>172.2</v>
      </c>
      <c r="I154" s="286">
        <v>165.1</v>
      </c>
      <c r="J154" s="286">
        <v>7.1</v>
      </c>
      <c r="K154" s="289">
        <v>20.100000000000001</v>
      </c>
      <c r="L154" s="286">
        <v>107.1</v>
      </c>
      <c r="M154" s="286">
        <v>101.6</v>
      </c>
      <c r="N154" s="286">
        <v>5.5</v>
      </c>
      <c r="O154" s="286">
        <v>16.399999999999999</v>
      </c>
      <c r="P154" s="286">
        <v>125.5</v>
      </c>
      <c r="Q154" s="286">
        <v>120.2</v>
      </c>
      <c r="R154" s="286">
        <v>5.3</v>
      </c>
      <c r="S154" s="286">
        <v>16.3</v>
      </c>
      <c r="T154" s="34"/>
      <c r="AF154" s="44"/>
      <c r="AG154" s="44"/>
      <c r="AH154" s="44"/>
      <c r="AI154" s="44"/>
      <c r="AJ154" s="44"/>
    </row>
    <row r="155" spans="1:36" ht="27.9" customHeight="1" x14ac:dyDescent="0.25">
      <c r="A155" s="23"/>
      <c r="B155" s="476"/>
      <c r="C155" s="207" t="s">
        <v>14</v>
      </c>
      <c r="D155" s="286">
        <v>144.1</v>
      </c>
      <c r="E155" s="286">
        <v>137.6</v>
      </c>
      <c r="F155" s="286">
        <v>6.5</v>
      </c>
      <c r="G155" s="286">
        <v>18.600000000000001</v>
      </c>
      <c r="H155" s="290">
        <v>150.4</v>
      </c>
      <c r="I155" s="286">
        <v>143.30000000000001</v>
      </c>
      <c r="J155" s="286">
        <v>7.1</v>
      </c>
      <c r="K155" s="289">
        <v>18.100000000000001</v>
      </c>
      <c r="L155" s="286">
        <v>113</v>
      </c>
      <c r="M155" s="286">
        <v>104.4</v>
      </c>
      <c r="N155" s="286">
        <v>8.6</v>
      </c>
      <c r="O155" s="286">
        <v>17</v>
      </c>
      <c r="P155" s="286">
        <v>140.5</v>
      </c>
      <c r="Q155" s="286">
        <v>134.80000000000001</v>
      </c>
      <c r="R155" s="286">
        <v>5.7</v>
      </c>
      <c r="S155" s="286">
        <v>17.2</v>
      </c>
      <c r="T155" s="34"/>
      <c r="AF155" s="44"/>
      <c r="AG155" s="44"/>
      <c r="AH155" s="44"/>
      <c r="AI155" s="44"/>
      <c r="AJ155" s="44"/>
    </row>
    <row r="156" spans="1:36" ht="27.9" customHeight="1" x14ac:dyDescent="0.25">
      <c r="A156" s="23"/>
      <c r="B156" s="476"/>
      <c r="C156" s="207" t="s">
        <v>15</v>
      </c>
      <c r="D156" s="286">
        <v>151.1</v>
      </c>
      <c r="E156" s="286">
        <v>144.69999999999999</v>
      </c>
      <c r="F156" s="286">
        <v>6.4</v>
      </c>
      <c r="G156" s="286">
        <v>19.600000000000001</v>
      </c>
      <c r="H156" s="290">
        <v>173.2</v>
      </c>
      <c r="I156" s="286">
        <v>165.4</v>
      </c>
      <c r="J156" s="286">
        <v>7.8</v>
      </c>
      <c r="K156" s="289">
        <v>19</v>
      </c>
      <c r="L156" s="286">
        <v>101.7</v>
      </c>
      <c r="M156" s="286">
        <v>93.3</v>
      </c>
      <c r="N156" s="286">
        <v>8.4</v>
      </c>
      <c r="O156" s="286">
        <v>16.7</v>
      </c>
      <c r="P156" s="286">
        <v>156</v>
      </c>
      <c r="Q156" s="286">
        <v>147.9</v>
      </c>
      <c r="R156" s="286">
        <v>8.1</v>
      </c>
      <c r="S156" s="286">
        <v>19.3</v>
      </c>
      <c r="T156" s="34"/>
      <c r="AF156" s="44"/>
      <c r="AG156" s="44"/>
      <c r="AH156" s="44"/>
      <c r="AI156" s="44"/>
      <c r="AJ156" s="44"/>
    </row>
    <row r="157" spans="1:36" ht="27.9" customHeight="1" x14ac:dyDescent="0.25">
      <c r="A157" s="23"/>
      <c r="B157" s="476"/>
      <c r="C157" s="207" t="s">
        <v>16</v>
      </c>
      <c r="D157" s="286">
        <v>126.5</v>
      </c>
      <c r="E157" s="286">
        <v>123.1</v>
      </c>
      <c r="F157" s="286">
        <v>3.4</v>
      </c>
      <c r="G157" s="286">
        <v>18.2</v>
      </c>
      <c r="H157" s="290">
        <v>164.3</v>
      </c>
      <c r="I157" s="286">
        <v>157.1</v>
      </c>
      <c r="J157" s="286">
        <v>7.2</v>
      </c>
      <c r="K157" s="289">
        <v>19.2</v>
      </c>
      <c r="L157" s="286">
        <v>104.4</v>
      </c>
      <c r="M157" s="286">
        <v>95.8</v>
      </c>
      <c r="N157" s="286">
        <v>8.6</v>
      </c>
      <c r="O157" s="286">
        <v>16.8</v>
      </c>
      <c r="P157" s="286">
        <v>128.4</v>
      </c>
      <c r="Q157" s="286">
        <v>118.2</v>
      </c>
      <c r="R157" s="286">
        <v>10.199999999999999</v>
      </c>
      <c r="S157" s="286">
        <v>15.8</v>
      </c>
      <c r="T157" s="34"/>
      <c r="AF157" s="44"/>
      <c r="AG157" s="44"/>
      <c r="AH157" s="44"/>
      <c r="AI157" s="44"/>
      <c r="AJ157" s="44"/>
    </row>
    <row r="158" spans="1:36" ht="27.9" customHeight="1" x14ac:dyDescent="0.25">
      <c r="A158" s="23"/>
      <c r="B158" s="476"/>
      <c r="C158" s="207" t="s">
        <v>17</v>
      </c>
      <c r="D158" s="286">
        <v>137.30000000000001</v>
      </c>
      <c r="E158" s="286">
        <v>132.9</v>
      </c>
      <c r="F158" s="286">
        <v>4.4000000000000004</v>
      </c>
      <c r="G158" s="286">
        <v>18.399999999999999</v>
      </c>
      <c r="H158" s="290">
        <v>153.30000000000001</v>
      </c>
      <c r="I158" s="286">
        <v>146.4</v>
      </c>
      <c r="J158" s="286">
        <v>6.9</v>
      </c>
      <c r="K158" s="289">
        <v>19</v>
      </c>
      <c r="L158" s="286">
        <v>102.3</v>
      </c>
      <c r="M158" s="286">
        <v>94.5</v>
      </c>
      <c r="N158" s="286">
        <v>7.8</v>
      </c>
      <c r="O158" s="286">
        <v>16.7</v>
      </c>
      <c r="P158" s="286">
        <v>148.19999999999999</v>
      </c>
      <c r="Q158" s="286">
        <v>134.30000000000001</v>
      </c>
      <c r="R158" s="286">
        <v>13.9</v>
      </c>
      <c r="S158" s="286">
        <v>17.8</v>
      </c>
      <c r="T158" s="34"/>
      <c r="AF158" s="44"/>
      <c r="AG158" s="44"/>
      <c r="AH158" s="44"/>
      <c r="AI158" s="44"/>
      <c r="AJ158" s="44"/>
    </row>
    <row r="159" spans="1:36" ht="27.9" customHeight="1" x14ac:dyDescent="0.25">
      <c r="A159" s="23"/>
      <c r="B159" s="476"/>
      <c r="C159" s="207" t="s">
        <v>18</v>
      </c>
      <c r="D159" s="286">
        <v>128.9</v>
      </c>
      <c r="E159" s="286">
        <v>125.7</v>
      </c>
      <c r="F159" s="286">
        <v>3.2</v>
      </c>
      <c r="G159" s="286">
        <v>17.100000000000001</v>
      </c>
      <c r="H159" s="290">
        <v>149.19999999999999</v>
      </c>
      <c r="I159" s="286">
        <v>142.19999999999999</v>
      </c>
      <c r="J159" s="286">
        <v>7</v>
      </c>
      <c r="K159" s="289">
        <v>18.399999999999999</v>
      </c>
      <c r="L159" s="286">
        <v>89.7</v>
      </c>
      <c r="M159" s="286">
        <v>83.1</v>
      </c>
      <c r="N159" s="286">
        <v>6.6</v>
      </c>
      <c r="O159" s="286">
        <v>15</v>
      </c>
      <c r="P159" s="286">
        <v>148.30000000000001</v>
      </c>
      <c r="Q159" s="286">
        <v>137.9</v>
      </c>
      <c r="R159" s="286">
        <v>10.4</v>
      </c>
      <c r="S159" s="286">
        <v>18</v>
      </c>
      <c r="T159" s="34"/>
      <c r="AF159" s="44"/>
      <c r="AG159" s="44"/>
      <c r="AH159" s="44"/>
      <c r="AI159" s="44"/>
      <c r="AJ159" s="44"/>
    </row>
    <row r="160" spans="1:36" ht="27.9" customHeight="1" x14ac:dyDescent="0.25">
      <c r="A160" s="23"/>
      <c r="B160" s="476"/>
      <c r="C160" s="207" t="s">
        <v>19</v>
      </c>
      <c r="D160" s="286">
        <v>130.19999999999999</v>
      </c>
      <c r="E160" s="286">
        <v>126.9</v>
      </c>
      <c r="F160" s="286">
        <v>3.3</v>
      </c>
      <c r="G160" s="286">
        <v>17.399999999999999</v>
      </c>
      <c r="H160" s="290">
        <v>164.6</v>
      </c>
      <c r="I160" s="286">
        <v>156</v>
      </c>
      <c r="J160" s="286">
        <v>8.6</v>
      </c>
      <c r="K160" s="289">
        <v>20</v>
      </c>
      <c r="L160" s="286">
        <v>103</v>
      </c>
      <c r="M160" s="286">
        <v>95.6</v>
      </c>
      <c r="N160" s="286">
        <v>7.4</v>
      </c>
      <c r="O160" s="286">
        <v>16.3</v>
      </c>
      <c r="P160" s="286">
        <v>135.30000000000001</v>
      </c>
      <c r="Q160" s="286">
        <v>125.3</v>
      </c>
      <c r="R160" s="286">
        <v>10</v>
      </c>
      <c r="S160" s="286">
        <v>16.899999999999999</v>
      </c>
      <c r="T160" s="34"/>
      <c r="AF160" s="44"/>
      <c r="AG160" s="44"/>
      <c r="AH160" s="44"/>
      <c r="AI160" s="44"/>
      <c r="AJ160" s="44"/>
    </row>
    <row r="161" spans="1:36" ht="27.9" customHeight="1" x14ac:dyDescent="0.25">
      <c r="A161" s="23"/>
      <c r="B161" s="476"/>
      <c r="C161" s="207" t="s">
        <v>20</v>
      </c>
      <c r="D161" s="286">
        <v>131</v>
      </c>
      <c r="E161" s="286">
        <v>128.69999999999999</v>
      </c>
      <c r="F161" s="286">
        <v>2.2999999999999998</v>
      </c>
      <c r="G161" s="286">
        <v>18</v>
      </c>
      <c r="H161" s="290">
        <v>154.5</v>
      </c>
      <c r="I161" s="286">
        <v>144.9</v>
      </c>
      <c r="J161" s="286">
        <v>9.6</v>
      </c>
      <c r="K161" s="289">
        <v>18.7</v>
      </c>
      <c r="L161" s="286">
        <v>89.7</v>
      </c>
      <c r="M161" s="286">
        <v>83.6</v>
      </c>
      <c r="N161" s="286">
        <v>6.1</v>
      </c>
      <c r="O161" s="286">
        <v>15</v>
      </c>
      <c r="P161" s="286">
        <v>135.4</v>
      </c>
      <c r="Q161" s="286">
        <v>125.9</v>
      </c>
      <c r="R161" s="286">
        <v>9.5</v>
      </c>
      <c r="S161" s="286">
        <v>16.899999999999999</v>
      </c>
      <c r="T161" s="34"/>
      <c r="AF161" s="44"/>
      <c r="AG161" s="44"/>
      <c r="AH161" s="44"/>
      <c r="AI161" s="44"/>
      <c r="AJ161" s="44"/>
    </row>
    <row r="162" spans="1:36" ht="27.9" customHeight="1" x14ac:dyDescent="0.25">
      <c r="A162" s="23"/>
      <c r="B162" s="477"/>
      <c r="C162" s="208" t="s">
        <v>21</v>
      </c>
      <c r="D162" s="297">
        <v>125</v>
      </c>
      <c r="E162" s="297">
        <v>122.6</v>
      </c>
      <c r="F162" s="297">
        <v>2.4</v>
      </c>
      <c r="G162" s="297">
        <v>17.2</v>
      </c>
      <c r="H162" s="298">
        <v>158</v>
      </c>
      <c r="I162" s="297">
        <v>148.6</v>
      </c>
      <c r="J162" s="297">
        <v>9.4</v>
      </c>
      <c r="K162" s="299">
        <v>19.2</v>
      </c>
      <c r="L162" s="297">
        <v>92</v>
      </c>
      <c r="M162" s="297">
        <v>85.4</v>
      </c>
      <c r="N162" s="297">
        <v>6.6</v>
      </c>
      <c r="O162" s="297">
        <v>15.1</v>
      </c>
      <c r="P162" s="297">
        <v>121.6</v>
      </c>
      <c r="Q162" s="297">
        <v>115.1</v>
      </c>
      <c r="R162" s="297">
        <v>6.5</v>
      </c>
      <c r="S162" s="297">
        <v>15.9</v>
      </c>
      <c r="T162" s="34"/>
      <c r="AF162" s="44"/>
      <c r="AG162" s="44"/>
      <c r="AH162" s="44"/>
      <c r="AI162" s="44"/>
      <c r="AJ162" s="44"/>
    </row>
    <row r="163" spans="1:36" ht="27.9" customHeight="1" x14ac:dyDescent="0.2">
      <c r="A163" s="23"/>
      <c r="B163" s="475" t="s">
        <v>56</v>
      </c>
      <c r="C163" s="187">
        <f>C145</f>
        <v>43101</v>
      </c>
      <c r="D163" s="275">
        <v>143.9</v>
      </c>
      <c r="E163" s="279">
        <v>140.1</v>
      </c>
      <c r="F163" s="279">
        <v>3.8</v>
      </c>
      <c r="G163" s="278">
        <v>19</v>
      </c>
      <c r="H163" s="277">
        <v>151.30000000000001</v>
      </c>
      <c r="I163" s="279">
        <v>146.30000000000001</v>
      </c>
      <c r="J163" s="279">
        <v>5</v>
      </c>
      <c r="K163" s="279">
        <v>20</v>
      </c>
      <c r="L163" s="275">
        <v>94.5</v>
      </c>
      <c r="M163" s="279">
        <v>92</v>
      </c>
      <c r="N163" s="279">
        <v>2.5</v>
      </c>
      <c r="O163" s="278">
        <v>15.8</v>
      </c>
      <c r="P163" s="275">
        <v>116.3</v>
      </c>
      <c r="Q163" s="279">
        <v>113.7</v>
      </c>
      <c r="R163" s="279">
        <v>2.6</v>
      </c>
      <c r="S163" s="278">
        <v>20.2</v>
      </c>
      <c r="AF163" s="44"/>
      <c r="AG163" s="44"/>
      <c r="AH163" s="44"/>
      <c r="AI163" s="44"/>
      <c r="AJ163" s="44"/>
    </row>
    <row r="164" spans="1:36" ht="27.9" customHeight="1" x14ac:dyDescent="0.2">
      <c r="A164" s="23"/>
      <c r="B164" s="476"/>
      <c r="C164" s="192" t="str">
        <f>C146</f>
        <v>令和元年</v>
      </c>
      <c r="D164" s="275">
        <v>142.1</v>
      </c>
      <c r="E164" s="279">
        <v>132.19999999999999</v>
      </c>
      <c r="F164" s="279">
        <v>9.9</v>
      </c>
      <c r="G164" s="278">
        <v>18.600000000000001</v>
      </c>
      <c r="H164" s="277">
        <v>150.80000000000001</v>
      </c>
      <c r="I164" s="279">
        <v>143.4</v>
      </c>
      <c r="J164" s="279">
        <v>7.4</v>
      </c>
      <c r="K164" s="279">
        <v>19.7</v>
      </c>
      <c r="L164" s="275">
        <v>85.5</v>
      </c>
      <c r="M164" s="279">
        <v>82.6</v>
      </c>
      <c r="N164" s="279">
        <v>2.9</v>
      </c>
      <c r="O164" s="278">
        <v>15</v>
      </c>
      <c r="P164" s="275">
        <v>101.2</v>
      </c>
      <c r="Q164" s="279">
        <v>98.9</v>
      </c>
      <c r="R164" s="279">
        <v>2.2999999999999998</v>
      </c>
      <c r="S164" s="278">
        <v>19.3</v>
      </c>
      <c r="AF164" s="46"/>
      <c r="AG164" s="46"/>
      <c r="AH164" s="46"/>
      <c r="AI164" s="46"/>
      <c r="AJ164" s="46"/>
    </row>
    <row r="165" spans="1:36" ht="27.9" customHeight="1" x14ac:dyDescent="0.2">
      <c r="A165" s="23"/>
      <c r="B165" s="476"/>
      <c r="C165" s="192">
        <f t="shared" ref="C165:C167" si="7">C147</f>
        <v>43831</v>
      </c>
      <c r="D165" s="275">
        <v>118.8</v>
      </c>
      <c r="E165" s="279">
        <v>114.6</v>
      </c>
      <c r="F165" s="279">
        <v>4.2</v>
      </c>
      <c r="G165" s="278">
        <v>17.399999999999999</v>
      </c>
      <c r="H165" s="277">
        <v>133</v>
      </c>
      <c r="I165" s="279">
        <v>127.6</v>
      </c>
      <c r="J165" s="279">
        <v>5.4</v>
      </c>
      <c r="K165" s="279">
        <v>18.100000000000001</v>
      </c>
      <c r="L165" s="275">
        <v>81.400000000000006</v>
      </c>
      <c r="M165" s="279">
        <v>79</v>
      </c>
      <c r="N165" s="279">
        <v>2.4</v>
      </c>
      <c r="O165" s="278">
        <v>14.7</v>
      </c>
      <c r="P165" s="275">
        <v>112.5</v>
      </c>
      <c r="Q165" s="279">
        <v>108.4</v>
      </c>
      <c r="R165" s="279">
        <v>4.0999999999999996</v>
      </c>
      <c r="S165" s="278">
        <v>15.8</v>
      </c>
      <c r="AF165" s="46"/>
      <c r="AG165" s="46"/>
      <c r="AH165" s="46"/>
      <c r="AI165" s="46"/>
      <c r="AJ165" s="46"/>
    </row>
    <row r="166" spans="1:36" ht="27.9" customHeight="1" x14ac:dyDescent="0.2">
      <c r="A166" s="23"/>
      <c r="B166" s="476"/>
      <c r="C166" s="192">
        <f t="shared" si="7"/>
        <v>44197</v>
      </c>
      <c r="D166" s="280">
        <v>128</v>
      </c>
      <c r="E166" s="280">
        <v>120</v>
      </c>
      <c r="F166" s="280">
        <v>8</v>
      </c>
      <c r="G166" s="280">
        <v>18.7</v>
      </c>
      <c r="H166" s="283">
        <v>136.9</v>
      </c>
      <c r="I166" s="280">
        <v>129.69999999999999</v>
      </c>
      <c r="J166" s="280">
        <v>7.2</v>
      </c>
      <c r="K166" s="275">
        <v>18.2</v>
      </c>
      <c r="L166" s="280">
        <v>87.1</v>
      </c>
      <c r="M166" s="280">
        <v>85.5</v>
      </c>
      <c r="N166" s="280">
        <v>1.6</v>
      </c>
      <c r="O166" s="280">
        <v>15.7</v>
      </c>
      <c r="P166" s="280">
        <v>131.9</v>
      </c>
      <c r="Q166" s="280">
        <v>127.6</v>
      </c>
      <c r="R166" s="280">
        <v>4.3</v>
      </c>
      <c r="S166" s="280">
        <v>17.8</v>
      </c>
      <c r="AF166" s="46"/>
      <c r="AG166" s="46"/>
      <c r="AH166" s="46"/>
      <c r="AI166" s="46"/>
      <c r="AJ166" s="46"/>
    </row>
    <row r="167" spans="1:36" ht="27.9" customHeight="1" x14ac:dyDescent="0.2">
      <c r="A167" s="23"/>
      <c r="B167" s="476"/>
      <c r="C167" s="192">
        <f t="shared" si="7"/>
        <v>44562</v>
      </c>
      <c r="D167" s="280">
        <v>120.1</v>
      </c>
      <c r="E167" s="280">
        <v>114.6</v>
      </c>
      <c r="F167" s="280">
        <v>5.5</v>
      </c>
      <c r="G167" s="280">
        <v>17.600000000000001</v>
      </c>
      <c r="H167" s="283">
        <v>136.5</v>
      </c>
      <c r="I167" s="280">
        <v>129.5</v>
      </c>
      <c r="J167" s="280">
        <v>7</v>
      </c>
      <c r="K167" s="275">
        <v>18.3</v>
      </c>
      <c r="L167" s="280">
        <v>92.2</v>
      </c>
      <c r="M167" s="280">
        <v>89.9</v>
      </c>
      <c r="N167" s="280">
        <v>2.2999999999999998</v>
      </c>
      <c r="O167" s="280">
        <v>15</v>
      </c>
      <c r="P167" s="280">
        <v>121.1</v>
      </c>
      <c r="Q167" s="280">
        <v>115.5</v>
      </c>
      <c r="R167" s="280">
        <v>5.6</v>
      </c>
      <c r="S167" s="280">
        <v>17.2</v>
      </c>
      <c r="AF167" s="43"/>
      <c r="AG167" s="43"/>
      <c r="AH167" s="43"/>
      <c r="AI167" s="43"/>
      <c r="AJ167" s="43"/>
    </row>
    <row r="168" spans="1:36" ht="27.9" customHeight="1" x14ac:dyDescent="0.25">
      <c r="A168" s="23"/>
      <c r="B168" s="476"/>
      <c r="C168" s="192">
        <f>C150</f>
        <v>44927</v>
      </c>
      <c r="D168" s="280">
        <v>89.6</v>
      </c>
      <c r="E168" s="280">
        <v>89</v>
      </c>
      <c r="F168" s="280">
        <v>0.6</v>
      </c>
      <c r="G168" s="280">
        <v>15.1</v>
      </c>
      <c r="H168" s="283">
        <v>138.1</v>
      </c>
      <c r="I168" s="280">
        <v>130.19999999999999</v>
      </c>
      <c r="J168" s="280">
        <v>7.9</v>
      </c>
      <c r="K168" s="275">
        <v>19.3</v>
      </c>
      <c r="L168" s="280">
        <v>75.099999999999994</v>
      </c>
      <c r="M168" s="280">
        <v>73.3</v>
      </c>
      <c r="N168" s="280">
        <v>1.8</v>
      </c>
      <c r="O168" s="280">
        <v>13.6</v>
      </c>
      <c r="P168" s="280">
        <v>121.1</v>
      </c>
      <c r="Q168" s="280">
        <v>115.2</v>
      </c>
      <c r="R168" s="280">
        <v>5.9</v>
      </c>
      <c r="S168" s="280">
        <v>17</v>
      </c>
      <c r="T168" s="34"/>
      <c r="AF168" s="44"/>
      <c r="AG168" s="44"/>
      <c r="AH168" s="44"/>
      <c r="AI168" s="44"/>
      <c r="AJ168" s="44"/>
    </row>
    <row r="169" spans="1:36" ht="27.9" customHeight="1" x14ac:dyDescent="0.25">
      <c r="A169" s="23"/>
      <c r="B169" s="476"/>
      <c r="C169" s="200">
        <f>$A$4</f>
        <v>5</v>
      </c>
      <c r="D169" s="285">
        <v>87.7</v>
      </c>
      <c r="E169" s="285">
        <v>87.6</v>
      </c>
      <c r="F169" s="285">
        <v>0.1</v>
      </c>
      <c r="G169" s="285">
        <v>13.9</v>
      </c>
      <c r="H169" s="300">
        <v>107.4</v>
      </c>
      <c r="I169" s="285">
        <v>98.5</v>
      </c>
      <c r="J169" s="285">
        <v>8.9</v>
      </c>
      <c r="K169" s="288">
        <v>17.600000000000001</v>
      </c>
      <c r="L169" s="285">
        <v>82.6</v>
      </c>
      <c r="M169" s="285">
        <v>79.099999999999994</v>
      </c>
      <c r="N169" s="285">
        <v>3.5</v>
      </c>
      <c r="O169" s="285">
        <v>14.3</v>
      </c>
      <c r="P169" s="285">
        <v>108.9</v>
      </c>
      <c r="Q169" s="285">
        <v>103.6</v>
      </c>
      <c r="R169" s="285">
        <v>5.3</v>
      </c>
      <c r="S169" s="285">
        <v>16.399999999999999</v>
      </c>
      <c r="T169" s="34"/>
      <c r="AF169" s="44"/>
      <c r="AG169" s="44"/>
      <c r="AH169" s="44"/>
      <c r="AI169" s="44"/>
      <c r="AJ169" s="44"/>
    </row>
    <row r="170" spans="1:36" ht="27.9" customHeight="1" x14ac:dyDescent="0.25">
      <c r="A170" s="23"/>
      <c r="B170" s="476"/>
      <c r="C170" s="207" t="s">
        <v>11</v>
      </c>
      <c r="D170" s="286">
        <v>80.8</v>
      </c>
      <c r="E170" s="286">
        <v>80.099999999999994</v>
      </c>
      <c r="F170" s="286">
        <v>0.7</v>
      </c>
      <c r="G170" s="286">
        <v>13.9</v>
      </c>
      <c r="H170" s="290">
        <v>147.80000000000001</v>
      </c>
      <c r="I170" s="286">
        <v>133.30000000000001</v>
      </c>
      <c r="J170" s="286">
        <v>14.5</v>
      </c>
      <c r="K170" s="289">
        <v>19.100000000000001</v>
      </c>
      <c r="L170" s="286">
        <v>75.099999999999994</v>
      </c>
      <c r="M170" s="286">
        <v>72.7</v>
      </c>
      <c r="N170" s="286">
        <v>2.4</v>
      </c>
      <c r="O170" s="286">
        <v>13.3</v>
      </c>
      <c r="P170" s="286">
        <v>109.4</v>
      </c>
      <c r="Q170" s="286">
        <v>106.9</v>
      </c>
      <c r="R170" s="286">
        <v>2.5</v>
      </c>
      <c r="S170" s="286">
        <v>16.5</v>
      </c>
      <c r="T170" s="34"/>
      <c r="AF170" s="44"/>
      <c r="AG170" s="44"/>
      <c r="AH170" s="44"/>
      <c r="AI170" s="44"/>
      <c r="AJ170" s="44"/>
    </row>
    <row r="171" spans="1:36" ht="27.9" customHeight="1" x14ac:dyDescent="0.25">
      <c r="A171" s="23"/>
      <c r="B171" s="476"/>
      <c r="C171" s="207" t="s">
        <v>12</v>
      </c>
      <c r="D171" s="286">
        <v>81.599999999999994</v>
      </c>
      <c r="E171" s="286">
        <v>80.900000000000006</v>
      </c>
      <c r="F171" s="286">
        <v>0.7</v>
      </c>
      <c r="G171" s="286">
        <v>15.9</v>
      </c>
      <c r="H171" s="290">
        <v>162.30000000000001</v>
      </c>
      <c r="I171" s="286">
        <v>149.6</v>
      </c>
      <c r="J171" s="286">
        <v>12.7</v>
      </c>
      <c r="K171" s="289">
        <v>21.3</v>
      </c>
      <c r="L171" s="286">
        <v>82</v>
      </c>
      <c r="M171" s="286">
        <v>79.7</v>
      </c>
      <c r="N171" s="286">
        <v>2.2999999999999998</v>
      </c>
      <c r="O171" s="286">
        <v>14.7</v>
      </c>
      <c r="P171" s="286">
        <v>116.8</v>
      </c>
      <c r="Q171" s="286">
        <v>113.6</v>
      </c>
      <c r="R171" s="286">
        <v>3.2</v>
      </c>
      <c r="S171" s="286">
        <v>17.600000000000001</v>
      </c>
      <c r="T171" s="34"/>
      <c r="AF171" s="44"/>
      <c r="AG171" s="44"/>
      <c r="AH171" s="44"/>
      <c r="AI171" s="44"/>
      <c r="AJ171" s="44"/>
    </row>
    <row r="172" spans="1:36" ht="27.9" customHeight="1" x14ac:dyDescent="0.25">
      <c r="A172" s="23"/>
      <c r="B172" s="476"/>
      <c r="C172" s="207" t="s">
        <v>13</v>
      </c>
      <c r="D172" s="286">
        <v>79.400000000000006</v>
      </c>
      <c r="E172" s="286">
        <v>78.5</v>
      </c>
      <c r="F172" s="286">
        <v>0.9</v>
      </c>
      <c r="G172" s="286">
        <v>15.1</v>
      </c>
      <c r="H172" s="290">
        <v>143.80000000000001</v>
      </c>
      <c r="I172" s="286">
        <v>136.5</v>
      </c>
      <c r="J172" s="286">
        <v>7.3</v>
      </c>
      <c r="K172" s="289">
        <v>19.100000000000001</v>
      </c>
      <c r="L172" s="286">
        <v>81.099999999999994</v>
      </c>
      <c r="M172" s="286">
        <v>78.5</v>
      </c>
      <c r="N172" s="286">
        <v>2.6</v>
      </c>
      <c r="O172" s="286">
        <v>14</v>
      </c>
      <c r="P172" s="286">
        <v>115.9</v>
      </c>
      <c r="Q172" s="286">
        <v>113.4</v>
      </c>
      <c r="R172" s="286">
        <v>2.5</v>
      </c>
      <c r="S172" s="286">
        <v>17</v>
      </c>
      <c r="T172" s="34"/>
      <c r="AF172" s="44"/>
      <c r="AG172" s="44"/>
      <c r="AH172" s="44"/>
      <c r="AI172" s="44"/>
      <c r="AJ172" s="44"/>
    </row>
    <row r="173" spans="1:36" ht="27.9" customHeight="1" x14ac:dyDescent="0.25">
      <c r="A173" s="23"/>
      <c r="B173" s="476"/>
      <c r="C173" s="207" t="s">
        <v>14</v>
      </c>
      <c r="D173" s="286">
        <v>80</v>
      </c>
      <c r="E173" s="286">
        <v>79.3</v>
      </c>
      <c r="F173" s="286">
        <v>0.7</v>
      </c>
      <c r="G173" s="286">
        <v>14</v>
      </c>
      <c r="H173" s="290">
        <v>139.5</v>
      </c>
      <c r="I173" s="286">
        <v>132.5</v>
      </c>
      <c r="J173" s="286">
        <v>7</v>
      </c>
      <c r="K173" s="289">
        <v>18.5</v>
      </c>
      <c r="L173" s="286">
        <v>82.8</v>
      </c>
      <c r="M173" s="286">
        <v>79.900000000000006</v>
      </c>
      <c r="N173" s="286">
        <v>2.9</v>
      </c>
      <c r="O173" s="286">
        <v>14.4</v>
      </c>
      <c r="P173" s="286">
        <v>115.6</v>
      </c>
      <c r="Q173" s="286">
        <v>112.4</v>
      </c>
      <c r="R173" s="286">
        <v>3.2</v>
      </c>
      <c r="S173" s="286">
        <v>16.600000000000001</v>
      </c>
      <c r="T173" s="34"/>
      <c r="AF173" s="44"/>
      <c r="AG173" s="44"/>
      <c r="AH173" s="44"/>
      <c r="AI173" s="44"/>
      <c r="AJ173" s="44"/>
    </row>
    <row r="174" spans="1:36" ht="27.9" customHeight="1" x14ac:dyDescent="0.25">
      <c r="A174" s="23"/>
      <c r="B174" s="476"/>
      <c r="C174" s="207" t="s">
        <v>15</v>
      </c>
      <c r="D174" s="286">
        <v>84.9</v>
      </c>
      <c r="E174" s="286">
        <v>84.2</v>
      </c>
      <c r="F174" s="286">
        <v>0.7</v>
      </c>
      <c r="G174" s="286">
        <v>15.2</v>
      </c>
      <c r="H174" s="290">
        <v>153.69999999999999</v>
      </c>
      <c r="I174" s="286">
        <v>145.4</v>
      </c>
      <c r="J174" s="286">
        <v>8.3000000000000007</v>
      </c>
      <c r="K174" s="289">
        <v>20.6</v>
      </c>
      <c r="L174" s="286">
        <v>76.8</v>
      </c>
      <c r="M174" s="286">
        <v>75.3</v>
      </c>
      <c r="N174" s="286">
        <v>1.5</v>
      </c>
      <c r="O174" s="286">
        <v>14.4</v>
      </c>
      <c r="P174" s="286">
        <v>122.5</v>
      </c>
      <c r="Q174" s="286">
        <v>119.7</v>
      </c>
      <c r="R174" s="286">
        <v>2.8</v>
      </c>
      <c r="S174" s="286">
        <v>18.3</v>
      </c>
      <c r="T174" s="34"/>
      <c r="AF174" s="44"/>
      <c r="AG174" s="44"/>
      <c r="AH174" s="44"/>
      <c r="AI174" s="44"/>
      <c r="AJ174" s="44"/>
    </row>
    <row r="175" spans="1:36" ht="27.9" customHeight="1" x14ac:dyDescent="0.25">
      <c r="A175" s="23"/>
      <c r="B175" s="476"/>
      <c r="C175" s="207" t="s">
        <v>16</v>
      </c>
      <c r="D175" s="286">
        <v>88.1</v>
      </c>
      <c r="E175" s="286">
        <v>87.8</v>
      </c>
      <c r="F175" s="286">
        <v>0.3</v>
      </c>
      <c r="G175" s="286">
        <v>14.1</v>
      </c>
      <c r="H175" s="290">
        <v>139</v>
      </c>
      <c r="I175" s="286">
        <v>132.4</v>
      </c>
      <c r="J175" s="286">
        <v>6.6</v>
      </c>
      <c r="K175" s="289">
        <v>19.7</v>
      </c>
      <c r="L175" s="286">
        <v>76.2</v>
      </c>
      <c r="M175" s="286">
        <v>74.599999999999994</v>
      </c>
      <c r="N175" s="286">
        <v>1.6</v>
      </c>
      <c r="O175" s="286">
        <v>14</v>
      </c>
      <c r="P175" s="286">
        <v>136</v>
      </c>
      <c r="Q175" s="286">
        <v>126.5</v>
      </c>
      <c r="R175" s="286">
        <v>9.5</v>
      </c>
      <c r="S175" s="286">
        <v>17.100000000000001</v>
      </c>
      <c r="T175" s="34"/>
      <c r="AF175" s="44"/>
      <c r="AG175" s="44"/>
      <c r="AH175" s="44"/>
      <c r="AI175" s="44"/>
      <c r="AJ175" s="44"/>
    </row>
    <row r="176" spans="1:36" ht="27.9" customHeight="1" x14ac:dyDescent="0.25">
      <c r="A176" s="23"/>
      <c r="B176" s="476"/>
      <c r="C176" s="207" t="s">
        <v>17</v>
      </c>
      <c r="D176" s="286">
        <v>98.8</v>
      </c>
      <c r="E176" s="286">
        <v>98.2</v>
      </c>
      <c r="F176" s="286">
        <v>0.6</v>
      </c>
      <c r="G176" s="286">
        <v>15.6</v>
      </c>
      <c r="H176" s="290">
        <v>127.6</v>
      </c>
      <c r="I176" s="286">
        <v>123.6</v>
      </c>
      <c r="J176" s="286">
        <v>4</v>
      </c>
      <c r="K176" s="289">
        <v>18.600000000000001</v>
      </c>
      <c r="L176" s="286">
        <v>73.3</v>
      </c>
      <c r="M176" s="286">
        <v>72.099999999999994</v>
      </c>
      <c r="N176" s="286">
        <v>1.2</v>
      </c>
      <c r="O176" s="286">
        <v>13.3</v>
      </c>
      <c r="P176" s="286">
        <v>132.4</v>
      </c>
      <c r="Q176" s="286">
        <v>120.1</v>
      </c>
      <c r="R176" s="286">
        <v>12.3</v>
      </c>
      <c r="S176" s="286">
        <v>17.600000000000001</v>
      </c>
      <c r="T176" s="34"/>
      <c r="AF176" s="44"/>
      <c r="AG176" s="44"/>
      <c r="AH176" s="44"/>
      <c r="AI176" s="44"/>
      <c r="AJ176" s="44"/>
    </row>
    <row r="177" spans="1:36" ht="27.9" customHeight="1" x14ac:dyDescent="0.25">
      <c r="A177" s="23"/>
      <c r="B177" s="476"/>
      <c r="C177" s="207" t="s">
        <v>18</v>
      </c>
      <c r="D177" s="286">
        <v>95.9</v>
      </c>
      <c r="E177" s="286">
        <v>95</v>
      </c>
      <c r="F177" s="286">
        <v>0.9</v>
      </c>
      <c r="G177" s="286">
        <v>14.7</v>
      </c>
      <c r="H177" s="290">
        <v>128.69999999999999</v>
      </c>
      <c r="I177" s="286">
        <v>124.4</v>
      </c>
      <c r="J177" s="286">
        <v>4.3</v>
      </c>
      <c r="K177" s="289">
        <v>18.8</v>
      </c>
      <c r="L177" s="286">
        <v>67.099999999999994</v>
      </c>
      <c r="M177" s="286">
        <v>66.099999999999994</v>
      </c>
      <c r="N177" s="286">
        <v>1</v>
      </c>
      <c r="O177" s="286">
        <v>12.5</v>
      </c>
      <c r="P177" s="286">
        <v>125.6</v>
      </c>
      <c r="Q177" s="286">
        <v>116.1</v>
      </c>
      <c r="R177" s="286">
        <v>9.5</v>
      </c>
      <c r="S177" s="286">
        <v>16.600000000000001</v>
      </c>
      <c r="T177" s="34"/>
      <c r="AF177" s="44"/>
      <c r="AG177" s="44"/>
      <c r="AH177" s="44"/>
      <c r="AI177" s="44"/>
      <c r="AJ177" s="44"/>
    </row>
    <row r="178" spans="1:36" ht="27.9" customHeight="1" x14ac:dyDescent="0.25">
      <c r="A178" s="23"/>
      <c r="B178" s="476"/>
      <c r="C178" s="207" t="s">
        <v>19</v>
      </c>
      <c r="D178" s="286">
        <v>107.3</v>
      </c>
      <c r="E178" s="286">
        <v>106.7</v>
      </c>
      <c r="F178" s="286">
        <v>0.6</v>
      </c>
      <c r="G178" s="286">
        <v>16.8</v>
      </c>
      <c r="H178" s="290">
        <v>142.1</v>
      </c>
      <c r="I178" s="286">
        <v>134.4</v>
      </c>
      <c r="J178" s="286">
        <v>7.7</v>
      </c>
      <c r="K178" s="289">
        <v>19.7</v>
      </c>
      <c r="L178" s="286">
        <v>70.099999999999994</v>
      </c>
      <c r="M178" s="286">
        <v>68.8</v>
      </c>
      <c r="N178" s="286">
        <v>1.3</v>
      </c>
      <c r="O178" s="286">
        <v>12.7</v>
      </c>
      <c r="P178" s="286">
        <v>129.9</v>
      </c>
      <c r="Q178" s="286">
        <v>120.3</v>
      </c>
      <c r="R178" s="286">
        <v>9.6</v>
      </c>
      <c r="S178" s="286">
        <v>16.899999999999999</v>
      </c>
      <c r="T178" s="34"/>
      <c r="AF178" s="44"/>
      <c r="AG178" s="44"/>
      <c r="AH178" s="44"/>
      <c r="AI178" s="44"/>
      <c r="AJ178" s="44"/>
    </row>
    <row r="179" spans="1:36" ht="27.9" customHeight="1" x14ac:dyDescent="0.25">
      <c r="A179" s="23"/>
      <c r="B179" s="476"/>
      <c r="C179" s="207" t="s">
        <v>20</v>
      </c>
      <c r="D179" s="286">
        <v>105.1</v>
      </c>
      <c r="E179" s="286">
        <v>104.6</v>
      </c>
      <c r="F179" s="286">
        <v>0.5</v>
      </c>
      <c r="G179" s="286">
        <v>16.5</v>
      </c>
      <c r="H179" s="290">
        <v>136</v>
      </c>
      <c r="I179" s="286">
        <v>130.19999999999999</v>
      </c>
      <c r="J179" s="286">
        <v>5.8</v>
      </c>
      <c r="K179" s="289">
        <v>19.100000000000001</v>
      </c>
      <c r="L179" s="286">
        <v>68.400000000000006</v>
      </c>
      <c r="M179" s="286">
        <v>67.3</v>
      </c>
      <c r="N179" s="286">
        <v>1.1000000000000001</v>
      </c>
      <c r="O179" s="286">
        <v>12.6</v>
      </c>
      <c r="P179" s="286">
        <v>123.6</v>
      </c>
      <c r="Q179" s="286">
        <v>118.5</v>
      </c>
      <c r="R179" s="286">
        <v>5.0999999999999996</v>
      </c>
      <c r="S179" s="286">
        <v>16.5</v>
      </c>
      <c r="T179" s="34"/>
      <c r="AF179" s="44"/>
      <c r="AG179" s="44"/>
      <c r="AH179" s="44"/>
      <c r="AI179" s="44"/>
      <c r="AJ179" s="44"/>
    </row>
    <row r="180" spans="1:36" ht="27.9" customHeight="1" x14ac:dyDescent="0.25">
      <c r="A180" s="23"/>
      <c r="B180" s="477"/>
      <c r="C180" s="208" t="s">
        <v>21</v>
      </c>
      <c r="D180" s="297">
        <v>107.4</v>
      </c>
      <c r="E180" s="297">
        <v>106.9</v>
      </c>
      <c r="F180" s="297">
        <v>0.5</v>
      </c>
      <c r="G180" s="297">
        <v>16.7</v>
      </c>
      <c r="H180" s="298">
        <v>132.1</v>
      </c>
      <c r="I180" s="297">
        <v>124</v>
      </c>
      <c r="J180" s="297">
        <v>8.1</v>
      </c>
      <c r="K180" s="299">
        <v>19.100000000000001</v>
      </c>
      <c r="L180" s="297">
        <v>69.8</v>
      </c>
      <c r="M180" s="297">
        <v>68.599999999999994</v>
      </c>
      <c r="N180" s="297">
        <v>1.2</v>
      </c>
      <c r="O180" s="297">
        <v>13.3</v>
      </c>
      <c r="P180" s="297">
        <v>119.6</v>
      </c>
      <c r="Q180" s="297">
        <v>112.9</v>
      </c>
      <c r="R180" s="297">
        <v>6.7</v>
      </c>
      <c r="S180" s="297">
        <v>16</v>
      </c>
      <c r="T180" s="34"/>
      <c r="AF180" s="44"/>
      <c r="AG180" s="44"/>
      <c r="AH180" s="44"/>
      <c r="AI180" s="44"/>
      <c r="AJ180" s="44"/>
    </row>
    <row r="181" spans="1:36" ht="27.9" customHeight="1" x14ac:dyDescent="0.2">
      <c r="A181" s="23"/>
      <c r="B181" s="162" t="s">
        <v>117</v>
      </c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AF181" s="44"/>
      <c r="AG181" s="44"/>
      <c r="AH181" s="44"/>
      <c r="AI181" s="44"/>
      <c r="AJ181" s="44"/>
    </row>
    <row r="182" spans="1:36" ht="27.9" customHeight="1" x14ac:dyDescent="0.2">
      <c r="A182" s="23"/>
      <c r="B182" s="304" t="s">
        <v>3</v>
      </c>
      <c r="C182" s="23"/>
      <c r="D182" s="163"/>
      <c r="E182" s="163"/>
      <c r="F182" s="163"/>
      <c r="G182" s="163"/>
      <c r="H182" s="163"/>
      <c r="I182" s="163"/>
      <c r="J182" s="23"/>
      <c r="K182" s="23"/>
      <c r="L182" s="270"/>
      <c r="M182" s="270"/>
      <c r="N182" s="270"/>
      <c r="O182" s="270"/>
      <c r="P182" s="270"/>
      <c r="Q182" s="270"/>
      <c r="R182" s="23"/>
      <c r="S182" s="164" t="s">
        <v>110</v>
      </c>
      <c r="T182" s="42"/>
    </row>
    <row r="183" spans="1:36" ht="27.9" customHeight="1" x14ac:dyDescent="0.2">
      <c r="A183" s="23"/>
      <c r="B183" s="165"/>
      <c r="C183" s="166"/>
      <c r="D183" s="471" t="s">
        <v>93</v>
      </c>
      <c r="E183" s="472"/>
      <c r="F183" s="472"/>
      <c r="G183" s="473"/>
      <c r="H183" s="478" t="s">
        <v>118</v>
      </c>
      <c r="I183" s="472"/>
      <c r="J183" s="472"/>
      <c r="K183" s="472"/>
      <c r="L183" s="471" t="s">
        <v>95</v>
      </c>
      <c r="M183" s="472"/>
      <c r="N183" s="472"/>
      <c r="O183" s="473"/>
      <c r="P183" s="471" t="s">
        <v>97</v>
      </c>
      <c r="Q183" s="472"/>
      <c r="R183" s="472"/>
      <c r="S183" s="473"/>
      <c r="T183" s="26"/>
      <c r="U183" s="42"/>
      <c r="V183" s="42"/>
      <c r="W183" s="42"/>
      <c r="X183" s="42"/>
    </row>
    <row r="184" spans="1:36" ht="27.9" customHeight="1" x14ac:dyDescent="0.2">
      <c r="A184" s="23"/>
      <c r="B184" s="167" t="s">
        <v>41</v>
      </c>
      <c r="C184" s="163"/>
      <c r="D184" s="168" t="s">
        <v>111</v>
      </c>
      <c r="E184" s="169" t="s">
        <v>112</v>
      </c>
      <c r="F184" s="169" t="s">
        <v>113</v>
      </c>
      <c r="G184" s="271" t="s">
        <v>69</v>
      </c>
      <c r="H184" s="171" t="s">
        <v>111</v>
      </c>
      <c r="I184" s="169" t="s">
        <v>112</v>
      </c>
      <c r="J184" s="169" t="s">
        <v>113</v>
      </c>
      <c r="K184" s="272" t="s">
        <v>69</v>
      </c>
      <c r="L184" s="168" t="s">
        <v>111</v>
      </c>
      <c r="M184" s="169" t="s">
        <v>112</v>
      </c>
      <c r="N184" s="169" t="s">
        <v>113</v>
      </c>
      <c r="O184" s="271" t="s">
        <v>69</v>
      </c>
      <c r="P184" s="168" t="s">
        <v>111</v>
      </c>
      <c r="Q184" s="169" t="s">
        <v>112</v>
      </c>
      <c r="R184" s="169" t="s">
        <v>113</v>
      </c>
      <c r="S184" s="271" t="s">
        <v>69</v>
      </c>
      <c r="T184" s="24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</row>
    <row r="185" spans="1:36" ht="27.9" customHeight="1" x14ac:dyDescent="0.2">
      <c r="A185" s="23"/>
      <c r="B185" s="167" t="s">
        <v>45</v>
      </c>
      <c r="C185" s="175" t="s">
        <v>4</v>
      </c>
      <c r="D185" s="168" t="s">
        <v>69</v>
      </c>
      <c r="E185" s="272" t="s">
        <v>69</v>
      </c>
      <c r="F185" s="169"/>
      <c r="G185" s="174" t="s">
        <v>114</v>
      </c>
      <c r="H185" s="171" t="s">
        <v>69</v>
      </c>
      <c r="I185" s="272" t="s">
        <v>69</v>
      </c>
      <c r="J185" s="169"/>
      <c r="K185" s="169" t="s">
        <v>114</v>
      </c>
      <c r="L185" s="168" t="s">
        <v>69</v>
      </c>
      <c r="M185" s="272" t="s">
        <v>69</v>
      </c>
      <c r="N185" s="169"/>
      <c r="O185" s="170" t="s">
        <v>114</v>
      </c>
      <c r="P185" s="168" t="s">
        <v>69</v>
      </c>
      <c r="Q185" s="272" t="s">
        <v>69</v>
      </c>
      <c r="R185" s="169"/>
      <c r="S185" s="174" t="s">
        <v>114</v>
      </c>
      <c r="T185" s="27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</row>
    <row r="186" spans="1:36" ht="27.9" customHeight="1" x14ac:dyDescent="0.2">
      <c r="A186" s="23"/>
      <c r="B186" s="177"/>
      <c r="C186" s="178" t="s">
        <v>48</v>
      </c>
      <c r="D186" s="179" t="s">
        <v>115</v>
      </c>
      <c r="E186" s="180" t="s">
        <v>115</v>
      </c>
      <c r="F186" s="180" t="s">
        <v>115</v>
      </c>
      <c r="G186" s="273" t="s">
        <v>69</v>
      </c>
      <c r="H186" s="182" t="s">
        <v>115</v>
      </c>
      <c r="I186" s="180" t="s">
        <v>115</v>
      </c>
      <c r="J186" s="180" t="s">
        <v>115</v>
      </c>
      <c r="K186" s="274" t="s">
        <v>69</v>
      </c>
      <c r="L186" s="179" t="s">
        <v>115</v>
      </c>
      <c r="M186" s="180" t="s">
        <v>115</v>
      </c>
      <c r="N186" s="180" t="s">
        <v>115</v>
      </c>
      <c r="O186" s="273" t="s">
        <v>69</v>
      </c>
      <c r="P186" s="179" t="s">
        <v>115</v>
      </c>
      <c r="Q186" s="180" t="s">
        <v>115</v>
      </c>
      <c r="R186" s="180" t="s">
        <v>115</v>
      </c>
      <c r="S186" s="273" t="s">
        <v>69</v>
      </c>
      <c r="T186" s="24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</row>
    <row r="187" spans="1:36" ht="27.9" customHeight="1" x14ac:dyDescent="0.2">
      <c r="A187" s="23"/>
      <c r="B187" s="167"/>
      <c r="C187" s="187">
        <f>C127</f>
        <v>43101</v>
      </c>
      <c r="D187" s="275">
        <v>148.80000000000001</v>
      </c>
      <c r="E187" s="279">
        <v>137</v>
      </c>
      <c r="F187" s="279">
        <v>11.8</v>
      </c>
      <c r="G187" s="278">
        <v>19.100000000000001</v>
      </c>
      <c r="H187" s="277">
        <v>138.5</v>
      </c>
      <c r="I187" s="279">
        <v>133.1</v>
      </c>
      <c r="J187" s="279">
        <v>5.4</v>
      </c>
      <c r="K187" s="279">
        <v>18.5</v>
      </c>
      <c r="L187" s="275">
        <v>155.30000000000001</v>
      </c>
      <c r="M187" s="279">
        <v>150.9</v>
      </c>
      <c r="N187" s="279">
        <v>4.4000000000000004</v>
      </c>
      <c r="O187" s="278">
        <v>19.600000000000001</v>
      </c>
      <c r="P187" s="275">
        <v>149.5</v>
      </c>
      <c r="Q187" s="279">
        <v>141.9</v>
      </c>
      <c r="R187" s="279">
        <v>7.6</v>
      </c>
      <c r="S187" s="278">
        <v>19.899999999999999</v>
      </c>
      <c r="T187" s="46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</row>
    <row r="188" spans="1:36" ht="27.9" customHeight="1" x14ac:dyDescent="0.2">
      <c r="A188" s="23"/>
      <c r="B188" s="167"/>
      <c r="C188" s="192" t="str">
        <f>C128</f>
        <v>令和元年</v>
      </c>
      <c r="D188" s="275">
        <v>129.80000000000001</v>
      </c>
      <c r="E188" s="279">
        <v>118.1</v>
      </c>
      <c r="F188" s="279">
        <v>11.7</v>
      </c>
      <c r="G188" s="278">
        <v>16.7</v>
      </c>
      <c r="H188" s="277">
        <v>144.6</v>
      </c>
      <c r="I188" s="279">
        <v>139.5</v>
      </c>
      <c r="J188" s="279">
        <v>5.0999999999999996</v>
      </c>
      <c r="K188" s="279">
        <v>19.3</v>
      </c>
      <c r="L188" s="275">
        <v>151.5</v>
      </c>
      <c r="M188" s="279">
        <v>142.80000000000001</v>
      </c>
      <c r="N188" s="279">
        <v>8.6999999999999993</v>
      </c>
      <c r="O188" s="278">
        <v>19.100000000000001</v>
      </c>
      <c r="P188" s="275">
        <v>146</v>
      </c>
      <c r="Q188" s="279">
        <v>137.19999999999999</v>
      </c>
      <c r="R188" s="279">
        <v>8.8000000000000007</v>
      </c>
      <c r="S188" s="278">
        <v>19.3</v>
      </c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</row>
    <row r="189" spans="1:36" ht="27.9" customHeight="1" x14ac:dyDescent="0.2">
      <c r="A189" s="23"/>
      <c r="B189" s="167"/>
      <c r="C189" s="192">
        <f t="shared" ref="C189:C191" si="8">C129</f>
        <v>43831</v>
      </c>
      <c r="D189" s="275">
        <v>133</v>
      </c>
      <c r="E189" s="279">
        <v>126.2</v>
      </c>
      <c r="F189" s="279">
        <v>6.8</v>
      </c>
      <c r="G189" s="278">
        <v>17.5</v>
      </c>
      <c r="H189" s="277">
        <v>139.69999999999999</v>
      </c>
      <c r="I189" s="279">
        <v>135.6</v>
      </c>
      <c r="J189" s="279">
        <v>4.0999999999999996</v>
      </c>
      <c r="K189" s="279">
        <v>18.8</v>
      </c>
      <c r="L189" s="275">
        <v>156.80000000000001</v>
      </c>
      <c r="M189" s="279">
        <v>148.4</v>
      </c>
      <c r="N189" s="279">
        <v>8.4</v>
      </c>
      <c r="O189" s="278">
        <v>19.5</v>
      </c>
      <c r="P189" s="275">
        <v>144.6</v>
      </c>
      <c r="Q189" s="279">
        <v>135.19999999999999</v>
      </c>
      <c r="R189" s="279">
        <v>9.4</v>
      </c>
      <c r="S189" s="278">
        <v>18.8</v>
      </c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</row>
    <row r="190" spans="1:36" ht="27.9" customHeight="1" x14ac:dyDescent="0.2">
      <c r="A190" s="23"/>
      <c r="B190" s="167" t="s">
        <v>51</v>
      </c>
      <c r="C190" s="192">
        <f t="shared" si="8"/>
        <v>44197</v>
      </c>
      <c r="D190" s="280">
        <v>142.19999999999999</v>
      </c>
      <c r="E190" s="280">
        <v>131</v>
      </c>
      <c r="F190" s="280">
        <v>11.2</v>
      </c>
      <c r="G190" s="280">
        <v>18.3</v>
      </c>
      <c r="H190" s="283">
        <v>135.30000000000001</v>
      </c>
      <c r="I190" s="280">
        <v>131.4</v>
      </c>
      <c r="J190" s="280">
        <v>3.9</v>
      </c>
      <c r="K190" s="275">
        <v>18.3</v>
      </c>
      <c r="L190" s="280">
        <v>154.1</v>
      </c>
      <c r="M190" s="280">
        <v>147.30000000000001</v>
      </c>
      <c r="N190" s="280">
        <v>6.8</v>
      </c>
      <c r="O190" s="280">
        <v>19</v>
      </c>
      <c r="P190" s="280">
        <v>141.4</v>
      </c>
      <c r="Q190" s="280">
        <v>133.19999999999999</v>
      </c>
      <c r="R190" s="280">
        <v>8.1999999999999993</v>
      </c>
      <c r="S190" s="280">
        <v>18.5</v>
      </c>
      <c r="T190" s="43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</row>
    <row r="191" spans="1:36" ht="27.9" customHeight="1" x14ac:dyDescent="0.2">
      <c r="A191" s="23"/>
      <c r="B191" s="167" t="s">
        <v>52</v>
      </c>
      <c r="C191" s="192">
        <f t="shared" si="8"/>
        <v>44562</v>
      </c>
      <c r="D191" s="280">
        <v>154</v>
      </c>
      <c r="E191" s="280">
        <v>131.6</v>
      </c>
      <c r="F191" s="280">
        <v>22.4</v>
      </c>
      <c r="G191" s="280">
        <v>18.3</v>
      </c>
      <c r="H191" s="283">
        <v>137.6</v>
      </c>
      <c r="I191" s="280">
        <v>133.6</v>
      </c>
      <c r="J191" s="280">
        <v>4</v>
      </c>
      <c r="K191" s="275">
        <v>18.600000000000001</v>
      </c>
      <c r="L191" s="280">
        <v>152.1</v>
      </c>
      <c r="M191" s="280">
        <v>146</v>
      </c>
      <c r="N191" s="280">
        <v>6.1</v>
      </c>
      <c r="O191" s="280">
        <v>18.899999999999999</v>
      </c>
      <c r="P191" s="280">
        <v>142.19999999999999</v>
      </c>
      <c r="Q191" s="280">
        <v>134.30000000000001</v>
      </c>
      <c r="R191" s="280">
        <v>7.9</v>
      </c>
      <c r="S191" s="280">
        <v>18.399999999999999</v>
      </c>
      <c r="T191" s="44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</row>
    <row r="192" spans="1:36" ht="27.9" customHeight="1" x14ac:dyDescent="0.25">
      <c r="A192" s="23"/>
      <c r="B192" s="167"/>
      <c r="C192" s="192">
        <f>C132</f>
        <v>44927</v>
      </c>
      <c r="D192" s="280">
        <v>149.69999999999999</v>
      </c>
      <c r="E192" s="280">
        <v>129.4</v>
      </c>
      <c r="F192" s="280">
        <v>20.3</v>
      </c>
      <c r="G192" s="280">
        <v>17.899999999999999</v>
      </c>
      <c r="H192" s="283">
        <v>138.9</v>
      </c>
      <c r="I192" s="280">
        <v>134.69999999999999</v>
      </c>
      <c r="J192" s="280">
        <v>4.2</v>
      </c>
      <c r="K192" s="275">
        <v>18.8</v>
      </c>
      <c r="L192" s="280">
        <v>152.69999999999999</v>
      </c>
      <c r="M192" s="280">
        <v>148.19999999999999</v>
      </c>
      <c r="N192" s="280">
        <v>4.5</v>
      </c>
      <c r="O192" s="280">
        <v>19.2</v>
      </c>
      <c r="P192" s="280">
        <v>140.80000000000001</v>
      </c>
      <c r="Q192" s="280">
        <v>132.69999999999999</v>
      </c>
      <c r="R192" s="280">
        <v>8.1</v>
      </c>
      <c r="S192" s="280">
        <v>18.600000000000001</v>
      </c>
      <c r="T192" s="3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</row>
    <row r="193" spans="1:32" ht="27.9" customHeight="1" x14ac:dyDescent="0.25">
      <c r="A193" s="23"/>
      <c r="B193" s="167"/>
      <c r="C193" s="200">
        <f>$A$4</f>
        <v>5</v>
      </c>
      <c r="D193" s="285">
        <v>137</v>
      </c>
      <c r="E193" s="285">
        <v>120.6</v>
      </c>
      <c r="F193" s="285">
        <v>16.399999999999999</v>
      </c>
      <c r="G193" s="285">
        <v>16.8</v>
      </c>
      <c r="H193" s="300">
        <v>134.1</v>
      </c>
      <c r="I193" s="285">
        <v>129.5</v>
      </c>
      <c r="J193" s="285">
        <v>4.5999999999999996</v>
      </c>
      <c r="K193" s="288">
        <v>18</v>
      </c>
      <c r="L193" s="285">
        <v>144.9</v>
      </c>
      <c r="M193" s="285">
        <v>141.4</v>
      </c>
      <c r="N193" s="285">
        <v>3.5</v>
      </c>
      <c r="O193" s="285">
        <v>18.3</v>
      </c>
      <c r="P193" s="285">
        <v>133.80000000000001</v>
      </c>
      <c r="Q193" s="285">
        <v>126</v>
      </c>
      <c r="R193" s="285">
        <v>7.8</v>
      </c>
      <c r="S193" s="285">
        <v>17.600000000000001</v>
      </c>
      <c r="T193" s="3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</row>
    <row r="194" spans="1:32" ht="27.9" customHeight="1" x14ac:dyDescent="0.25">
      <c r="A194" s="23"/>
      <c r="B194" s="167"/>
      <c r="C194" s="207" t="s">
        <v>11</v>
      </c>
      <c r="D194" s="286">
        <v>147.80000000000001</v>
      </c>
      <c r="E194" s="286">
        <v>129.5</v>
      </c>
      <c r="F194" s="286">
        <v>18.3</v>
      </c>
      <c r="G194" s="286">
        <v>18.5</v>
      </c>
      <c r="H194" s="290">
        <v>134.9</v>
      </c>
      <c r="I194" s="286">
        <v>130.6</v>
      </c>
      <c r="J194" s="286">
        <v>4.3</v>
      </c>
      <c r="K194" s="289">
        <v>18.2</v>
      </c>
      <c r="L194" s="286">
        <v>140.9</v>
      </c>
      <c r="M194" s="286">
        <v>137.80000000000001</v>
      </c>
      <c r="N194" s="286">
        <v>3.1</v>
      </c>
      <c r="O194" s="286">
        <v>17.899999999999999</v>
      </c>
      <c r="P194" s="286">
        <v>134.9</v>
      </c>
      <c r="Q194" s="286">
        <v>126.3</v>
      </c>
      <c r="R194" s="286">
        <v>8.6</v>
      </c>
      <c r="S194" s="286">
        <v>17.8</v>
      </c>
      <c r="T194" s="3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</row>
    <row r="195" spans="1:32" ht="27.9" customHeight="1" x14ac:dyDescent="0.25">
      <c r="A195" s="23"/>
      <c r="B195" s="167" t="s">
        <v>53</v>
      </c>
      <c r="C195" s="207" t="s">
        <v>12</v>
      </c>
      <c r="D195" s="286">
        <v>157.19999999999999</v>
      </c>
      <c r="E195" s="286">
        <v>137.4</v>
      </c>
      <c r="F195" s="286">
        <v>19.8</v>
      </c>
      <c r="G195" s="286">
        <v>19.2</v>
      </c>
      <c r="H195" s="290">
        <v>134.69999999999999</v>
      </c>
      <c r="I195" s="286">
        <v>130.80000000000001</v>
      </c>
      <c r="J195" s="286">
        <v>3.9</v>
      </c>
      <c r="K195" s="289">
        <v>18.7</v>
      </c>
      <c r="L195" s="286">
        <v>154</v>
      </c>
      <c r="M195" s="286">
        <v>148.30000000000001</v>
      </c>
      <c r="N195" s="286">
        <v>5.7</v>
      </c>
      <c r="O195" s="286">
        <v>19.3</v>
      </c>
      <c r="P195" s="286">
        <v>145.4</v>
      </c>
      <c r="Q195" s="286">
        <v>136.4</v>
      </c>
      <c r="R195" s="286">
        <v>9</v>
      </c>
      <c r="S195" s="286">
        <v>19.100000000000001</v>
      </c>
      <c r="T195" s="3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</row>
    <row r="196" spans="1:32" ht="27.9" customHeight="1" x14ac:dyDescent="0.25">
      <c r="A196" s="23"/>
      <c r="B196" s="167"/>
      <c r="C196" s="207" t="s">
        <v>13</v>
      </c>
      <c r="D196" s="286">
        <v>167.7</v>
      </c>
      <c r="E196" s="286">
        <v>139.80000000000001</v>
      </c>
      <c r="F196" s="286">
        <v>27.9</v>
      </c>
      <c r="G196" s="286">
        <v>19.3</v>
      </c>
      <c r="H196" s="290">
        <v>139.4</v>
      </c>
      <c r="I196" s="286">
        <v>135.30000000000001</v>
      </c>
      <c r="J196" s="286">
        <v>4.0999999999999996</v>
      </c>
      <c r="K196" s="289">
        <v>19</v>
      </c>
      <c r="L196" s="286">
        <v>163.4</v>
      </c>
      <c r="M196" s="286">
        <v>157.69999999999999</v>
      </c>
      <c r="N196" s="286">
        <v>5.7</v>
      </c>
      <c r="O196" s="286">
        <v>20.2</v>
      </c>
      <c r="P196" s="286">
        <v>139.6</v>
      </c>
      <c r="Q196" s="286">
        <v>131.4</v>
      </c>
      <c r="R196" s="286">
        <v>8.1999999999999993</v>
      </c>
      <c r="S196" s="286">
        <v>18.5</v>
      </c>
      <c r="T196" s="3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</row>
    <row r="197" spans="1:32" ht="27.9" customHeight="1" x14ac:dyDescent="0.25">
      <c r="A197" s="23"/>
      <c r="B197" s="167"/>
      <c r="C197" s="207" t="s">
        <v>14</v>
      </c>
      <c r="D197" s="286">
        <v>161.30000000000001</v>
      </c>
      <c r="E197" s="286">
        <v>136.4</v>
      </c>
      <c r="F197" s="286">
        <v>24.9</v>
      </c>
      <c r="G197" s="286">
        <v>18.899999999999999</v>
      </c>
      <c r="H197" s="290">
        <v>139.30000000000001</v>
      </c>
      <c r="I197" s="286">
        <v>135.6</v>
      </c>
      <c r="J197" s="286">
        <v>3.7</v>
      </c>
      <c r="K197" s="289">
        <v>18.8</v>
      </c>
      <c r="L197" s="286">
        <v>150.1</v>
      </c>
      <c r="M197" s="286">
        <v>145.30000000000001</v>
      </c>
      <c r="N197" s="286">
        <v>4.8</v>
      </c>
      <c r="O197" s="286">
        <v>18.8</v>
      </c>
      <c r="P197" s="286">
        <v>136</v>
      </c>
      <c r="Q197" s="286">
        <v>128.4</v>
      </c>
      <c r="R197" s="286">
        <v>7.6</v>
      </c>
      <c r="S197" s="286">
        <v>18.2</v>
      </c>
      <c r="T197" s="3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</row>
    <row r="198" spans="1:32" ht="27.9" customHeight="1" x14ac:dyDescent="0.25">
      <c r="A198" s="23"/>
      <c r="B198" s="167"/>
      <c r="C198" s="207" t="s">
        <v>15</v>
      </c>
      <c r="D198" s="286">
        <v>167</v>
      </c>
      <c r="E198" s="286">
        <v>145.4</v>
      </c>
      <c r="F198" s="286">
        <v>21.6</v>
      </c>
      <c r="G198" s="286">
        <v>20.2</v>
      </c>
      <c r="H198" s="290">
        <v>142.69999999999999</v>
      </c>
      <c r="I198" s="286">
        <v>138.80000000000001</v>
      </c>
      <c r="J198" s="286">
        <v>3.9</v>
      </c>
      <c r="K198" s="289">
        <v>19.399999999999999</v>
      </c>
      <c r="L198" s="286">
        <v>158</v>
      </c>
      <c r="M198" s="286">
        <v>153.4</v>
      </c>
      <c r="N198" s="286">
        <v>4.5999999999999996</v>
      </c>
      <c r="O198" s="286">
        <v>19.8</v>
      </c>
      <c r="P198" s="286">
        <v>145.30000000000001</v>
      </c>
      <c r="Q198" s="286">
        <v>137.19999999999999</v>
      </c>
      <c r="R198" s="286">
        <v>8.1</v>
      </c>
      <c r="S198" s="286">
        <v>19.399999999999999</v>
      </c>
      <c r="T198" s="3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</row>
    <row r="199" spans="1:32" ht="27.9" customHeight="1" x14ac:dyDescent="0.25">
      <c r="A199" s="23"/>
      <c r="B199" s="167" t="s">
        <v>54</v>
      </c>
      <c r="C199" s="207" t="s">
        <v>16</v>
      </c>
      <c r="D199" s="286">
        <v>148.69999999999999</v>
      </c>
      <c r="E199" s="286">
        <v>126.4</v>
      </c>
      <c r="F199" s="286">
        <v>22.3</v>
      </c>
      <c r="G199" s="286">
        <v>17.399999999999999</v>
      </c>
      <c r="H199" s="290">
        <v>142.9</v>
      </c>
      <c r="I199" s="286">
        <v>138.1</v>
      </c>
      <c r="J199" s="286">
        <v>4.8</v>
      </c>
      <c r="K199" s="289">
        <v>18.899999999999999</v>
      </c>
      <c r="L199" s="286">
        <v>152.80000000000001</v>
      </c>
      <c r="M199" s="286">
        <v>148.19999999999999</v>
      </c>
      <c r="N199" s="286">
        <v>4.5999999999999996</v>
      </c>
      <c r="O199" s="286">
        <v>19.100000000000001</v>
      </c>
      <c r="P199" s="286">
        <v>140.30000000000001</v>
      </c>
      <c r="Q199" s="286">
        <v>133.4</v>
      </c>
      <c r="R199" s="286">
        <v>6.9</v>
      </c>
      <c r="S199" s="286">
        <v>18.899999999999999</v>
      </c>
      <c r="T199" s="34"/>
      <c r="U199" s="43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</row>
    <row r="200" spans="1:32" ht="27.9" customHeight="1" x14ac:dyDescent="0.25">
      <c r="A200" s="23"/>
      <c r="B200" s="167"/>
      <c r="C200" s="207" t="s">
        <v>17</v>
      </c>
      <c r="D200" s="286">
        <v>106.4</v>
      </c>
      <c r="E200" s="286">
        <v>95.8</v>
      </c>
      <c r="F200" s="286">
        <v>10.6</v>
      </c>
      <c r="G200" s="286">
        <v>12.9</v>
      </c>
      <c r="H200" s="290">
        <v>138.80000000000001</v>
      </c>
      <c r="I200" s="286">
        <v>134.30000000000001</v>
      </c>
      <c r="J200" s="286">
        <v>4.5</v>
      </c>
      <c r="K200" s="289">
        <v>18.7</v>
      </c>
      <c r="L200" s="286">
        <v>151</v>
      </c>
      <c r="M200" s="286">
        <v>146.4</v>
      </c>
      <c r="N200" s="286">
        <v>4.5999999999999996</v>
      </c>
      <c r="O200" s="286">
        <v>19.600000000000001</v>
      </c>
      <c r="P200" s="286">
        <v>143</v>
      </c>
      <c r="Q200" s="286">
        <v>135.1</v>
      </c>
      <c r="R200" s="286">
        <v>7.9</v>
      </c>
      <c r="S200" s="286">
        <v>18.899999999999999</v>
      </c>
      <c r="T200" s="3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</row>
    <row r="201" spans="1:32" ht="27.9" customHeight="1" x14ac:dyDescent="0.25">
      <c r="A201" s="23"/>
      <c r="B201" s="167"/>
      <c r="C201" s="207" t="s">
        <v>18</v>
      </c>
      <c r="D201" s="286">
        <v>158.5</v>
      </c>
      <c r="E201" s="286">
        <v>135.6</v>
      </c>
      <c r="F201" s="286">
        <v>22.9</v>
      </c>
      <c r="G201" s="286">
        <v>18.2</v>
      </c>
      <c r="H201" s="290">
        <v>138</v>
      </c>
      <c r="I201" s="286">
        <v>133.4</v>
      </c>
      <c r="J201" s="286">
        <v>4.5999999999999996</v>
      </c>
      <c r="K201" s="289">
        <v>18.7</v>
      </c>
      <c r="L201" s="286">
        <v>152</v>
      </c>
      <c r="M201" s="286">
        <v>148.1</v>
      </c>
      <c r="N201" s="286">
        <v>3.9</v>
      </c>
      <c r="O201" s="286">
        <v>19.3</v>
      </c>
      <c r="P201" s="286">
        <v>144</v>
      </c>
      <c r="Q201" s="286">
        <v>135.5</v>
      </c>
      <c r="R201" s="286">
        <v>8.5</v>
      </c>
      <c r="S201" s="286">
        <v>18.8</v>
      </c>
      <c r="T201" s="3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</row>
    <row r="202" spans="1:32" ht="27.9" customHeight="1" x14ac:dyDescent="0.25">
      <c r="A202" s="23"/>
      <c r="B202" s="167"/>
      <c r="C202" s="207" t="s">
        <v>19</v>
      </c>
      <c r="D202" s="286">
        <v>154</v>
      </c>
      <c r="E202" s="286">
        <v>131.69999999999999</v>
      </c>
      <c r="F202" s="286">
        <v>22.3</v>
      </c>
      <c r="G202" s="286">
        <v>18.3</v>
      </c>
      <c r="H202" s="290">
        <v>138.5</v>
      </c>
      <c r="I202" s="286">
        <v>134.4</v>
      </c>
      <c r="J202" s="286">
        <v>4.0999999999999996</v>
      </c>
      <c r="K202" s="289">
        <v>19</v>
      </c>
      <c r="L202" s="286">
        <v>152.6</v>
      </c>
      <c r="M202" s="286">
        <v>149</v>
      </c>
      <c r="N202" s="286">
        <v>3.6</v>
      </c>
      <c r="O202" s="286">
        <v>19.3</v>
      </c>
      <c r="P202" s="286">
        <v>145</v>
      </c>
      <c r="Q202" s="286">
        <v>136.1</v>
      </c>
      <c r="R202" s="286">
        <v>8.9</v>
      </c>
      <c r="S202" s="286">
        <v>19</v>
      </c>
      <c r="T202" s="3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</row>
    <row r="203" spans="1:32" ht="27.9" customHeight="1" x14ac:dyDescent="0.25">
      <c r="A203" s="23"/>
      <c r="B203" s="167"/>
      <c r="C203" s="207" t="s">
        <v>20</v>
      </c>
      <c r="D203" s="286">
        <v>153.19999999999999</v>
      </c>
      <c r="E203" s="286">
        <v>134.19999999999999</v>
      </c>
      <c r="F203" s="286">
        <v>19</v>
      </c>
      <c r="G203" s="286">
        <v>18.3</v>
      </c>
      <c r="H203" s="290">
        <v>140.80000000000001</v>
      </c>
      <c r="I203" s="286">
        <v>137</v>
      </c>
      <c r="J203" s="286">
        <v>3.8</v>
      </c>
      <c r="K203" s="289">
        <v>18.899999999999999</v>
      </c>
      <c r="L203" s="286">
        <v>154.19999999999999</v>
      </c>
      <c r="M203" s="286">
        <v>149.80000000000001</v>
      </c>
      <c r="N203" s="286">
        <v>4.4000000000000004</v>
      </c>
      <c r="O203" s="286">
        <v>19.5</v>
      </c>
      <c r="P203" s="286">
        <v>143.19999999999999</v>
      </c>
      <c r="Q203" s="286">
        <v>135.1</v>
      </c>
      <c r="R203" s="286">
        <v>8.1</v>
      </c>
      <c r="S203" s="286">
        <v>19.100000000000001</v>
      </c>
      <c r="T203" s="3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</row>
    <row r="204" spans="1:32" ht="27.9" customHeight="1" x14ac:dyDescent="0.25">
      <c r="A204" s="23"/>
      <c r="B204" s="167"/>
      <c r="C204" s="208" t="s">
        <v>21</v>
      </c>
      <c r="D204" s="286">
        <v>138.19999999999999</v>
      </c>
      <c r="E204" s="286">
        <v>120.4</v>
      </c>
      <c r="F204" s="286">
        <v>17.8</v>
      </c>
      <c r="G204" s="286">
        <v>16.7</v>
      </c>
      <c r="H204" s="290">
        <v>142.5</v>
      </c>
      <c r="I204" s="286">
        <v>138.1</v>
      </c>
      <c r="J204" s="286">
        <v>4.4000000000000004</v>
      </c>
      <c r="K204" s="289">
        <v>18.8</v>
      </c>
      <c r="L204" s="286">
        <v>157.19999999999999</v>
      </c>
      <c r="M204" s="286">
        <v>152</v>
      </c>
      <c r="N204" s="286">
        <v>5.2</v>
      </c>
      <c r="O204" s="286">
        <v>19.7</v>
      </c>
      <c r="P204" s="286">
        <v>139.6</v>
      </c>
      <c r="Q204" s="286">
        <v>132</v>
      </c>
      <c r="R204" s="286">
        <v>7.6</v>
      </c>
      <c r="S204" s="286">
        <v>18.5</v>
      </c>
      <c r="T204" s="3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</row>
    <row r="205" spans="1:32" ht="27.9" customHeight="1" x14ac:dyDescent="0.2">
      <c r="A205" s="23"/>
      <c r="B205" s="475" t="s">
        <v>52</v>
      </c>
      <c r="C205" s="187">
        <f>C187</f>
        <v>43101</v>
      </c>
      <c r="D205" s="291">
        <v>160.30000000000001</v>
      </c>
      <c r="E205" s="292">
        <v>145.69999999999999</v>
      </c>
      <c r="F205" s="292">
        <v>14.6</v>
      </c>
      <c r="G205" s="293">
        <v>20.5</v>
      </c>
      <c r="H205" s="294">
        <v>146.5</v>
      </c>
      <c r="I205" s="292">
        <v>138.80000000000001</v>
      </c>
      <c r="J205" s="292">
        <v>7.7</v>
      </c>
      <c r="K205" s="292">
        <v>18.5</v>
      </c>
      <c r="L205" s="291">
        <v>160.69999999999999</v>
      </c>
      <c r="M205" s="292">
        <v>155.4</v>
      </c>
      <c r="N205" s="292">
        <v>5.3</v>
      </c>
      <c r="O205" s="293">
        <v>20.100000000000001</v>
      </c>
      <c r="P205" s="291">
        <v>162.19999999999999</v>
      </c>
      <c r="Q205" s="292">
        <v>152.6</v>
      </c>
      <c r="R205" s="292">
        <v>9.6</v>
      </c>
      <c r="S205" s="293">
        <v>20.3</v>
      </c>
      <c r="T205" s="46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</row>
    <row r="206" spans="1:32" ht="27.9" customHeight="1" x14ac:dyDescent="0.2">
      <c r="A206" s="23"/>
      <c r="B206" s="476"/>
      <c r="C206" s="192" t="str">
        <f>C188</f>
        <v>令和元年</v>
      </c>
      <c r="D206" s="275">
        <v>146.30000000000001</v>
      </c>
      <c r="E206" s="279">
        <v>130</v>
      </c>
      <c r="F206" s="279">
        <v>16.3</v>
      </c>
      <c r="G206" s="278">
        <v>17.7</v>
      </c>
      <c r="H206" s="277">
        <v>152</v>
      </c>
      <c r="I206" s="279">
        <v>145.80000000000001</v>
      </c>
      <c r="J206" s="279">
        <v>6.2</v>
      </c>
      <c r="K206" s="279">
        <v>19.5</v>
      </c>
      <c r="L206" s="275">
        <v>154.9</v>
      </c>
      <c r="M206" s="279">
        <v>144.5</v>
      </c>
      <c r="N206" s="279">
        <v>10.4</v>
      </c>
      <c r="O206" s="278">
        <v>19.2</v>
      </c>
      <c r="P206" s="275">
        <v>160.19999999999999</v>
      </c>
      <c r="Q206" s="279">
        <v>149</v>
      </c>
      <c r="R206" s="279">
        <v>11.2</v>
      </c>
      <c r="S206" s="278">
        <v>19.8</v>
      </c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</row>
    <row r="207" spans="1:32" ht="27.9" customHeight="1" x14ac:dyDescent="0.2">
      <c r="A207" s="23"/>
      <c r="B207" s="476"/>
      <c r="C207" s="192">
        <f t="shared" ref="C207:C209" si="9">C189</f>
        <v>43831</v>
      </c>
      <c r="D207" s="275">
        <v>147.80000000000001</v>
      </c>
      <c r="E207" s="279">
        <v>135.9</v>
      </c>
      <c r="F207" s="279">
        <v>11.9</v>
      </c>
      <c r="G207" s="278">
        <v>18.5</v>
      </c>
      <c r="H207" s="277">
        <v>146</v>
      </c>
      <c r="I207" s="279">
        <v>140.1</v>
      </c>
      <c r="J207" s="279">
        <v>5.9</v>
      </c>
      <c r="K207" s="279">
        <v>19</v>
      </c>
      <c r="L207" s="275">
        <v>160.30000000000001</v>
      </c>
      <c r="M207" s="279">
        <v>150.1</v>
      </c>
      <c r="N207" s="279">
        <v>10.199999999999999</v>
      </c>
      <c r="O207" s="278">
        <v>19.600000000000001</v>
      </c>
      <c r="P207" s="275">
        <v>159.1</v>
      </c>
      <c r="Q207" s="279">
        <v>146.80000000000001</v>
      </c>
      <c r="R207" s="279">
        <v>12.3</v>
      </c>
      <c r="S207" s="278">
        <v>19.3</v>
      </c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</row>
    <row r="208" spans="1:32" ht="27.9" customHeight="1" x14ac:dyDescent="0.2">
      <c r="A208" s="23"/>
      <c r="B208" s="476"/>
      <c r="C208" s="192">
        <f t="shared" si="9"/>
        <v>44197</v>
      </c>
      <c r="D208" s="280">
        <v>158.5</v>
      </c>
      <c r="E208" s="280">
        <v>137.80000000000001</v>
      </c>
      <c r="F208" s="280">
        <v>20.7</v>
      </c>
      <c r="G208" s="280">
        <v>18.899999999999999</v>
      </c>
      <c r="H208" s="283">
        <v>142.19999999999999</v>
      </c>
      <c r="I208" s="280">
        <v>136.80000000000001</v>
      </c>
      <c r="J208" s="280">
        <v>5.4</v>
      </c>
      <c r="K208" s="275">
        <v>18.399999999999999</v>
      </c>
      <c r="L208" s="280">
        <v>161.69999999999999</v>
      </c>
      <c r="M208" s="280">
        <v>152.6</v>
      </c>
      <c r="N208" s="280">
        <v>9.1</v>
      </c>
      <c r="O208" s="280">
        <v>19.5</v>
      </c>
      <c r="P208" s="280">
        <v>155.6</v>
      </c>
      <c r="Q208" s="280">
        <v>144.4</v>
      </c>
      <c r="R208" s="280">
        <v>11.2</v>
      </c>
      <c r="S208" s="280">
        <v>19.2</v>
      </c>
      <c r="T208" s="43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</row>
    <row r="209" spans="1:32" ht="27.9" customHeight="1" x14ac:dyDescent="0.2">
      <c r="A209" s="23"/>
      <c r="B209" s="476"/>
      <c r="C209" s="192">
        <f t="shared" si="9"/>
        <v>44562</v>
      </c>
      <c r="D209" s="280">
        <v>170.6</v>
      </c>
      <c r="E209" s="280">
        <v>137.80000000000001</v>
      </c>
      <c r="F209" s="280">
        <v>32.799999999999997</v>
      </c>
      <c r="G209" s="280">
        <v>19</v>
      </c>
      <c r="H209" s="283">
        <v>149.19999999999999</v>
      </c>
      <c r="I209" s="280">
        <v>143.30000000000001</v>
      </c>
      <c r="J209" s="280">
        <v>5.9</v>
      </c>
      <c r="K209" s="275">
        <v>19</v>
      </c>
      <c r="L209" s="280">
        <v>158.5</v>
      </c>
      <c r="M209" s="280">
        <v>149.80000000000001</v>
      </c>
      <c r="N209" s="280">
        <v>8.6999999999999993</v>
      </c>
      <c r="O209" s="280">
        <v>19.399999999999999</v>
      </c>
      <c r="P209" s="280">
        <v>158.6</v>
      </c>
      <c r="Q209" s="280">
        <v>147.4</v>
      </c>
      <c r="R209" s="280">
        <v>11.2</v>
      </c>
      <c r="S209" s="280">
        <v>19.2</v>
      </c>
      <c r="T209" s="44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</row>
    <row r="210" spans="1:32" ht="27.9" customHeight="1" x14ac:dyDescent="0.25">
      <c r="A210" s="23"/>
      <c r="B210" s="476"/>
      <c r="C210" s="192">
        <f>C192</f>
        <v>44927</v>
      </c>
      <c r="D210" s="284">
        <v>161.5</v>
      </c>
      <c r="E210" s="284">
        <v>134.30000000000001</v>
      </c>
      <c r="F210" s="284">
        <v>27.2</v>
      </c>
      <c r="G210" s="284">
        <v>18.399999999999999</v>
      </c>
      <c r="H210" s="295">
        <v>147.19999999999999</v>
      </c>
      <c r="I210" s="284">
        <v>142.69999999999999</v>
      </c>
      <c r="J210" s="284">
        <v>4.5</v>
      </c>
      <c r="K210" s="296">
        <v>19.399999999999999</v>
      </c>
      <c r="L210" s="284">
        <v>155.30000000000001</v>
      </c>
      <c r="M210" s="284">
        <v>150.4</v>
      </c>
      <c r="N210" s="284">
        <v>4.9000000000000004</v>
      </c>
      <c r="O210" s="284">
        <v>19.2</v>
      </c>
      <c r="P210" s="284">
        <v>155.4</v>
      </c>
      <c r="Q210" s="284">
        <v>143.80000000000001</v>
      </c>
      <c r="R210" s="284">
        <v>11.6</v>
      </c>
      <c r="S210" s="284">
        <v>19.2</v>
      </c>
      <c r="T210" s="3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</row>
    <row r="211" spans="1:32" ht="27.9" customHeight="1" x14ac:dyDescent="0.25">
      <c r="A211" s="23"/>
      <c r="B211" s="476"/>
      <c r="C211" s="200">
        <f>$A$4</f>
        <v>5</v>
      </c>
      <c r="D211" s="286">
        <v>145.1</v>
      </c>
      <c r="E211" s="286">
        <v>123.6</v>
      </c>
      <c r="F211" s="286">
        <v>21.5</v>
      </c>
      <c r="G211" s="286">
        <v>17.2</v>
      </c>
      <c r="H211" s="290">
        <v>143.4</v>
      </c>
      <c r="I211" s="286">
        <v>138.6</v>
      </c>
      <c r="J211" s="286">
        <v>4.8</v>
      </c>
      <c r="K211" s="289">
        <v>18.8</v>
      </c>
      <c r="L211" s="286">
        <v>144.1</v>
      </c>
      <c r="M211" s="286">
        <v>140.4</v>
      </c>
      <c r="N211" s="286">
        <v>3.7</v>
      </c>
      <c r="O211" s="286">
        <v>17.899999999999999</v>
      </c>
      <c r="P211" s="286">
        <v>150.4</v>
      </c>
      <c r="Q211" s="286">
        <v>139.1</v>
      </c>
      <c r="R211" s="286">
        <v>11.3</v>
      </c>
      <c r="S211" s="286">
        <v>18.3</v>
      </c>
      <c r="T211" s="3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</row>
    <row r="212" spans="1:32" ht="27.9" customHeight="1" x14ac:dyDescent="0.25">
      <c r="A212" s="23"/>
      <c r="B212" s="476"/>
      <c r="C212" s="207" t="s">
        <v>11</v>
      </c>
      <c r="D212" s="286">
        <v>157</v>
      </c>
      <c r="E212" s="286">
        <v>132.5</v>
      </c>
      <c r="F212" s="286">
        <v>24.5</v>
      </c>
      <c r="G212" s="286">
        <v>18.8</v>
      </c>
      <c r="H212" s="290">
        <v>137.80000000000001</v>
      </c>
      <c r="I212" s="286">
        <v>132.80000000000001</v>
      </c>
      <c r="J212" s="286">
        <v>5</v>
      </c>
      <c r="K212" s="289">
        <v>18.100000000000001</v>
      </c>
      <c r="L212" s="286">
        <v>141.9</v>
      </c>
      <c r="M212" s="286">
        <v>139.19999999999999</v>
      </c>
      <c r="N212" s="286">
        <v>2.7</v>
      </c>
      <c r="O212" s="286">
        <v>17.8</v>
      </c>
      <c r="P212" s="286">
        <v>151.30000000000001</v>
      </c>
      <c r="Q212" s="286">
        <v>138.30000000000001</v>
      </c>
      <c r="R212" s="286">
        <v>13</v>
      </c>
      <c r="S212" s="286">
        <v>18.399999999999999</v>
      </c>
      <c r="T212" s="3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</row>
    <row r="213" spans="1:32" ht="27.9" customHeight="1" x14ac:dyDescent="0.25">
      <c r="A213" s="23"/>
      <c r="B213" s="476"/>
      <c r="C213" s="207" t="s">
        <v>12</v>
      </c>
      <c r="D213" s="286">
        <v>170.1</v>
      </c>
      <c r="E213" s="286">
        <v>142.30000000000001</v>
      </c>
      <c r="F213" s="286">
        <v>27.8</v>
      </c>
      <c r="G213" s="286">
        <v>19.8</v>
      </c>
      <c r="H213" s="290">
        <v>140.69999999999999</v>
      </c>
      <c r="I213" s="286">
        <v>135.4</v>
      </c>
      <c r="J213" s="286">
        <v>5.3</v>
      </c>
      <c r="K213" s="289">
        <v>19.600000000000001</v>
      </c>
      <c r="L213" s="286">
        <v>152.19999999999999</v>
      </c>
      <c r="M213" s="286">
        <v>147.4</v>
      </c>
      <c r="N213" s="286">
        <v>4.8</v>
      </c>
      <c r="O213" s="286">
        <v>18.899999999999999</v>
      </c>
      <c r="P213" s="286">
        <v>162.1</v>
      </c>
      <c r="Q213" s="286">
        <v>149.1</v>
      </c>
      <c r="R213" s="286">
        <v>13</v>
      </c>
      <c r="S213" s="286">
        <v>19.8</v>
      </c>
      <c r="T213" s="3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</row>
    <row r="214" spans="1:32" ht="27.9" customHeight="1" x14ac:dyDescent="0.25">
      <c r="A214" s="23"/>
      <c r="B214" s="476"/>
      <c r="C214" s="207" t="s">
        <v>13</v>
      </c>
      <c r="D214" s="286">
        <v>184.2</v>
      </c>
      <c r="E214" s="286">
        <v>146.69999999999999</v>
      </c>
      <c r="F214" s="286">
        <v>37.5</v>
      </c>
      <c r="G214" s="286">
        <v>20.3</v>
      </c>
      <c r="H214" s="290">
        <v>148.69999999999999</v>
      </c>
      <c r="I214" s="286">
        <v>143.1</v>
      </c>
      <c r="J214" s="286">
        <v>5.6</v>
      </c>
      <c r="K214" s="289">
        <v>19.3</v>
      </c>
      <c r="L214" s="286">
        <v>163.80000000000001</v>
      </c>
      <c r="M214" s="286">
        <v>158</v>
      </c>
      <c r="N214" s="286">
        <v>5.8</v>
      </c>
      <c r="O214" s="286">
        <v>19.899999999999999</v>
      </c>
      <c r="P214" s="286">
        <v>156</v>
      </c>
      <c r="Q214" s="286">
        <v>144</v>
      </c>
      <c r="R214" s="286">
        <v>12</v>
      </c>
      <c r="S214" s="286">
        <v>19.2</v>
      </c>
      <c r="T214" s="3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</row>
    <row r="215" spans="1:32" ht="27.9" customHeight="1" x14ac:dyDescent="0.25">
      <c r="A215" s="23"/>
      <c r="B215" s="476"/>
      <c r="C215" s="207" t="s">
        <v>14</v>
      </c>
      <c r="D215" s="286">
        <v>173.1</v>
      </c>
      <c r="E215" s="286">
        <v>139.9</v>
      </c>
      <c r="F215" s="286">
        <v>33.200000000000003</v>
      </c>
      <c r="G215" s="286">
        <v>19.2</v>
      </c>
      <c r="H215" s="290">
        <v>149.69999999999999</v>
      </c>
      <c r="I215" s="286">
        <v>145.19999999999999</v>
      </c>
      <c r="J215" s="286">
        <v>4.5</v>
      </c>
      <c r="K215" s="289">
        <v>19.7</v>
      </c>
      <c r="L215" s="286">
        <v>151.30000000000001</v>
      </c>
      <c r="M215" s="286">
        <v>146.30000000000001</v>
      </c>
      <c r="N215" s="286">
        <v>5</v>
      </c>
      <c r="O215" s="286">
        <v>18.600000000000001</v>
      </c>
      <c r="P215" s="286">
        <v>151.4</v>
      </c>
      <c r="Q215" s="286">
        <v>140.30000000000001</v>
      </c>
      <c r="R215" s="286">
        <v>11.1</v>
      </c>
      <c r="S215" s="286">
        <v>18.600000000000001</v>
      </c>
      <c r="T215" s="3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</row>
    <row r="216" spans="1:32" ht="27.9" customHeight="1" x14ac:dyDescent="0.25">
      <c r="A216" s="23"/>
      <c r="B216" s="476"/>
      <c r="C216" s="207" t="s">
        <v>15</v>
      </c>
      <c r="D216" s="286">
        <v>177.4</v>
      </c>
      <c r="E216" s="286">
        <v>150.30000000000001</v>
      </c>
      <c r="F216" s="286">
        <v>27.1</v>
      </c>
      <c r="G216" s="286">
        <v>20.399999999999999</v>
      </c>
      <c r="H216" s="290">
        <v>151</v>
      </c>
      <c r="I216" s="286">
        <v>146.6</v>
      </c>
      <c r="J216" s="286">
        <v>4.4000000000000004</v>
      </c>
      <c r="K216" s="289">
        <v>19.899999999999999</v>
      </c>
      <c r="L216" s="286">
        <v>160.30000000000001</v>
      </c>
      <c r="M216" s="286">
        <v>156.1</v>
      </c>
      <c r="N216" s="286">
        <v>4.2</v>
      </c>
      <c r="O216" s="286">
        <v>19.7</v>
      </c>
      <c r="P216" s="286">
        <v>161.80000000000001</v>
      </c>
      <c r="Q216" s="286">
        <v>150</v>
      </c>
      <c r="R216" s="286">
        <v>11.8</v>
      </c>
      <c r="S216" s="286">
        <v>19.899999999999999</v>
      </c>
      <c r="T216" s="3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</row>
    <row r="217" spans="1:32" ht="27.9" customHeight="1" x14ac:dyDescent="0.25">
      <c r="A217" s="23"/>
      <c r="B217" s="476"/>
      <c r="C217" s="207" t="s">
        <v>16</v>
      </c>
      <c r="D217" s="286">
        <v>161.6</v>
      </c>
      <c r="E217" s="286">
        <v>132.19999999999999</v>
      </c>
      <c r="F217" s="286">
        <v>29.4</v>
      </c>
      <c r="G217" s="286">
        <v>18</v>
      </c>
      <c r="H217" s="290">
        <v>151</v>
      </c>
      <c r="I217" s="286">
        <v>146.6</v>
      </c>
      <c r="J217" s="286">
        <v>4.4000000000000004</v>
      </c>
      <c r="K217" s="289">
        <v>19.8</v>
      </c>
      <c r="L217" s="286">
        <v>157.4</v>
      </c>
      <c r="M217" s="286">
        <v>152.1</v>
      </c>
      <c r="N217" s="286">
        <v>5.3</v>
      </c>
      <c r="O217" s="286">
        <v>19.3</v>
      </c>
      <c r="P217" s="286">
        <v>153</v>
      </c>
      <c r="Q217" s="286">
        <v>143.5</v>
      </c>
      <c r="R217" s="286">
        <v>9.5</v>
      </c>
      <c r="S217" s="286">
        <v>19.399999999999999</v>
      </c>
      <c r="T217" s="3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</row>
    <row r="218" spans="1:32" ht="27.9" customHeight="1" x14ac:dyDescent="0.25">
      <c r="A218" s="23"/>
      <c r="B218" s="476"/>
      <c r="C218" s="207" t="s">
        <v>17</v>
      </c>
      <c r="D218" s="286">
        <v>117.7</v>
      </c>
      <c r="E218" s="286">
        <v>103.1</v>
      </c>
      <c r="F218" s="286">
        <v>14.6</v>
      </c>
      <c r="G218" s="286">
        <v>13.8</v>
      </c>
      <c r="H218" s="290">
        <v>151.30000000000001</v>
      </c>
      <c r="I218" s="286">
        <v>147</v>
      </c>
      <c r="J218" s="286">
        <v>4.3</v>
      </c>
      <c r="K218" s="289">
        <v>19.899999999999999</v>
      </c>
      <c r="L218" s="286">
        <v>157.69999999999999</v>
      </c>
      <c r="M218" s="286">
        <v>152.30000000000001</v>
      </c>
      <c r="N218" s="286">
        <v>5.4</v>
      </c>
      <c r="O218" s="286">
        <v>19.899999999999999</v>
      </c>
      <c r="P218" s="286">
        <v>155.5</v>
      </c>
      <c r="Q218" s="286">
        <v>144.5</v>
      </c>
      <c r="R218" s="286">
        <v>11</v>
      </c>
      <c r="S218" s="286">
        <v>19.2</v>
      </c>
      <c r="T218" s="3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</row>
    <row r="219" spans="1:32" ht="27.9" customHeight="1" x14ac:dyDescent="0.25">
      <c r="A219" s="23"/>
      <c r="B219" s="476"/>
      <c r="C219" s="207" t="s">
        <v>18</v>
      </c>
      <c r="D219" s="286">
        <v>172.1</v>
      </c>
      <c r="E219" s="286">
        <v>140.9</v>
      </c>
      <c r="F219" s="286">
        <v>31.2</v>
      </c>
      <c r="G219" s="286">
        <v>18.7</v>
      </c>
      <c r="H219" s="290">
        <v>145.69999999999999</v>
      </c>
      <c r="I219" s="286">
        <v>141.30000000000001</v>
      </c>
      <c r="J219" s="286">
        <v>4.4000000000000004</v>
      </c>
      <c r="K219" s="289">
        <v>19.100000000000001</v>
      </c>
      <c r="L219" s="286">
        <v>156</v>
      </c>
      <c r="M219" s="286">
        <v>151.1</v>
      </c>
      <c r="N219" s="286">
        <v>4.9000000000000004</v>
      </c>
      <c r="O219" s="286">
        <v>19.3</v>
      </c>
      <c r="P219" s="286">
        <v>156.9</v>
      </c>
      <c r="Q219" s="286">
        <v>145</v>
      </c>
      <c r="R219" s="286">
        <v>11.9</v>
      </c>
      <c r="S219" s="286">
        <v>19.2</v>
      </c>
      <c r="T219" s="3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</row>
    <row r="220" spans="1:32" ht="27.9" customHeight="1" x14ac:dyDescent="0.25">
      <c r="A220" s="23"/>
      <c r="B220" s="476"/>
      <c r="C220" s="207" t="s">
        <v>19</v>
      </c>
      <c r="D220" s="286">
        <v>168.2</v>
      </c>
      <c r="E220" s="286">
        <v>137.30000000000001</v>
      </c>
      <c r="F220" s="286">
        <v>30.9</v>
      </c>
      <c r="G220" s="286">
        <v>18.7</v>
      </c>
      <c r="H220" s="290">
        <v>149.80000000000001</v>
      </c>
      <c r="I220" s="286">
        <v>146.1</v>
      </c>
      <c r="J220" s="286">
        <v>3.7</v>
      </c>
      <c r="K220" s="289">
        <v>19.600000000000001</v>
      </c>
      <c r="L220" s="286">
        <v>157.1</v>
      </c>
      <c r="M220" s="286">
        <v>152.6</v>
      </c>
      <c r="N220" s="286">
        <v>4.5</v>
      </c>
      <c r="O220" s="286">
        <v>19.5</v>
      </c>
      <c r="P220" s="286">
        <v>157.4</v>
      </c>
      <c r="Q220" s="286">
        <v>144.80000000000001</v>
      </c>
      <c r="R220" s="286">
        <v>12.6</v>
      </c>
      <c r="S220" s="286">
        <v>19.3</v>
      </c>
      <c r="T220" s="3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</row>
    <row r="221" spans="1:32" ht="27.9" customHeight="1" x14ac:dyDescent="0.25">
      <c r="A221" s="23"/>
      <c r="B221" s="476"/>
      <c r="C221" s="207" t="s">
        <v>20</v>
      </c>
      <c r="D221" s="286">
        <v>161.80000000000001</v>
      </c>
      <c r="E221" s="286">
        <v>137.1</v>
      </c>
      <c r="F221" s="286">
        <v>24.7</v>
      </c>
      <c r="G221" s="286">
        <v>18.5</v>
      </c>
      <c r="H221" s="290">
        <v>147.9</v>
      </c>
      <c r="I221" s="286">
        <v>144.30000000000001</v>
      </c>
      <c r="J221" s="286">
        <v>3.6</v>
      </c>
      <c r="K221" s="289">
        <v>19.2</v>
      </c>
      <c r="L221" s="286">
        <v>157.69999999999999</v>
      </c>
      <c r="M221" s="286">
        <v>152.1</v>
      </c>
      <c r="N221" s="286">
        <v>5.6</v>
      </c>
      <c r="O221" s="286">
        <v>19.5</v>
      </c>
      <c r="P221" s="286">
        <v>157</v>
      </c>
      <c r="Q221" s="286">
        <v>145.5</v>
      </c>
      <c r="R221" s="286">
        <v>11.5</v>
      </c>
      <c r="S221" s="286">
        <v>19.7</v>
      </c>
      <c r="T221" s="3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</row>
    <row r="222" spans="1:32" ht="27.9" customHeight="1" x14ac:dyDescent="0.25">
      <c r="A222" s="23"/>
      <c r="B222" s="477"/>
      <c r="C222" s="208" t="s">
        <v>21</v>
      </c>
      <c r="D222" s="297">
        <v>148.9</v>
      </c>
      <c r="E222" s="297">
        <v>125</v>
      </c>
      <c r="F222" s="297">
        <v>23.9</v>
      </c>
      <c r="G222" s="297">
        <v>17.3</v>
      </c>
      <c r="H222" s="298">
        <v>149.69999999999999</v>
      </c>
      <c r="I222" s="297">
        <v>145.4</v>
      </c>
      <c r="J222" s="297">
        <v>4.3</v>
      </c>
      <c r="K222" s="299">
        <v>19.399999999999999</v>
      </c>
      <c r="L222" s="297">
        <v>163.1</v>
      </c>
      <c r="M222" s="297">
        <v>156.19999999999999</v>
      </c>
      <c r="N222" s="297">
        <v>6.9</v>
      </c>
      <c r="O222" s="297">
        <v>19.899999999999999</v>
      </c>
      <c r="P222" s="297">
        <v>152.4</v>
      </c>
      <c r="Q222" s="297">
        <v>141.6</v>
      </c>
      <c r="R222" s="297">
        <v>10.8</v>
      </c>
      <c r="S222" s="297">
        <v>19.100000000000001</v>
      </c>
      <c r="T222" s="3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</row>
    <row r="223" spans="1:32" ht="27.9" customHeight="1" x14ac:dyDescent="0.2">
      <c r="A223" s="23"/>
      <c r="B223" s="475" t="s">
        <v>56</v>
      </c>
      <c r="C223" s="187">
        <f>C205</f>
        <v>43101</v>
      </c>
      <c r="D223" s="275">
        <v>135.19999999999999</v>
      </c>
      <c r="E223" s="279">
        <v>126.7</v>
      </c>
      <c r="F223" s="279">
        <v>8.5</v>
      </c>
      <c r="G223" s="278">
        <v>17.600000000000001</v>
      </c>
      <c r="H223" s="277">
        <v>135.80000000000001</v>
      </c>
      <c r="I223" s="279">
        <v>131.19999999999999</v>
      </c>
      <c r="J223" s="279">
        <v>4.5999999999999996</v>
      </c>
      <c r="K223" s="279">
        <v>18.5</v>
      </c>
      <c r="L223" s="275">
        <v>147.30000000000001</v>
      </c>
      <c r="M223" s="279">
        <v>144.30000000000001</v>
      </c>
      <c r="N223" s="279">
        <v>3</v>
      </c>
      <c r="O223" s="278">
        <v>19</v>
      </c>
      <c r="P223" s="275">
        <v>130.6</v>
      </c>
      <c r="Q223" s="279">
        <v>125.9</v>
      </c>
      <c r="R223" s="279">
        <v>4.7</v>
      </c>
      <c r="S223" s="278">
        <v>19.3</v>
      </c>
      <c r="T223" s="46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</row>
    <row r="224" spans="1:32" ht="27.9" customHeight="1" x14ac:dyDescent="0.2">
      <c r="A224" s="23"/>
      <c r="B224" s="476"/>
      <c r="C224" s="192" t="str">
        <f>C206</f>
        <v>令和元年</v>
      </c>
      <c r="D224" s="275">
        <v>115.6</v>
      </c>
      <c r="E224" s="279">
        <v>107.8</v>
      </c>
      <c r="F224" s="279">
        <v>7.8</v>
      </c>
      <c r="G224" s="278">
        <v>15.8</v>
      </c>
      <c r="H224" s="277">
        <v>142.30000000000001</v>
      </c>
      <c r="I224" s="279">
        <v>137.5</v>
      </c>
      <c r="J224" s="279">
        <v>4.8</v>
      </c>
      <c r="K224" s="279">
        <v>19.3</v>
      </c>
      <c r="L224" s="275">
        <v>142.19999999999999</v>
      </c>
      <c r="M224" s="279">
        <v>138.1</v>
      </c>
      <c r="N224" s="279">
        <v>4.0999999999999996</v>
      </c>
      <c r="O224" s="278">
        <v>18.7</v>
      </c>
      <c r="P224" s="275">
        <v>124.5</v>
      </c>
      <c r="Q224" s="279">
        <v>119.3</v>
      </c>
      <c r="R224" s="279">
        <v>5.2</v>
      </c>
      <c r="S224" s="278">
        <v>18.7</v>
      </c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</row>
    <row r="225" spans="1:32" ht="27.9" customHeight="1" x14ac:dyDescent="0.2">
      <c r="A225" s="23"/>
      <c r="B225" s="476"/>
      <c r="C225" s="192">
        <f t="shared" ref="C225:C227" si="10">C207</f>
        <v>43831</v>
      </c>
      <c r="D225" s="275">
        <v>122.7</v>
      </c>
      <c r="E225" s="279">
        <v>119.4</v>
      </c>
      <c r="F225" s="279">
        <v>3.3</v>
      </c>
      <c r="G225" s="278">
        <v>16.899999999999999</v>
      </c>
      <c r="H225" s="277">
        <v>137.9</v>
      </c>
      <c r="I225" s="279">
        <v>134.30000000000001</v>
      </c>
      <c r="J225" s="279">
        <v>3.6</v>
      </c>
      <c r="K225" s="279">
        <v>18.8</v>
      </c>
      <c r="L225" s="275">
        <v>149.9</v>
      </c>
      <c r="M225" s="279">
        <v>145</v>
      </c>
      <c r="N225" s="279">
        <v>4.9000000000000004</v>
      </c>
      <c r="O225" s="278">
        <v>19.3</v>
      </c>
      <c r="P225" s="275">
        <v>120.7</v>
      </c>
      <c r="Q225" s="279">
        <v>116.1</v>
      </c>
      <c r="R225" s="279">
        <v>4.5999999999999996</v>
      </c>
      <c r="S225" s="278">
        <v>18</v>
      </c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</row>
    <row r="226" spans="1:32" ht="27.9" customHeight="1" x14ac:dyDescent="0.2">
      <c r="A226" s="23"/>
      <c r="B226" s="476"/>
      <c r="C226" s="192">
        <f t="shared" si="10"/>
        <v>44197</v>
      </c>
      <c r="D226" s="280">
        <v>131.9</v>
      </c>
      <c r="E226" s="280">
        <v>126.7</v>
      </c>
      <c r="F226" s="280">
        <v>5.2</v>
      </c>
      <c r="G226" s="280">
        <v>17.899999999999999</v>
      </c>
      <c r="H226" s="283">
        <v>132.9</v>
      </c>
      <c r="I226" s="280">
        <v>129.5</v>
      </c>
      <c r="J226" s="280">
        <v>3.4</v>
      </c>
      <c r="K226" s="275">
        <v>18.3</v>
      </c>
      <c r="L226" s="280">
        <v>142.6</v>
      </c>
      <c r="M226" s="280">
        <v>139.19999999999999</v>
      </c>
      <c r="N226" s="280">
        <v>3.4</v>
      </c>
      <c r="O226" s="280">
        <v>18.100000000000001</v>
      </c>
      <c r="P226" s="280">
        <v>123</v>
      </c>
      <c r="Q226" s="280">
        <v>118.8</v>
      </c>
      <c r="R226" s="280">
        <v>4.2</v>
      </c>
      <c r="S226" s="280">
        <v>17.7</v>
      </c>
      <c r="T226" s="43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</row>
    <row r="227" spans="1:32" ht="27.9" customHeight="1" x14ac:dyDescent="0.2">
      <c r="A227" s="23"/>
      <c r="B227" s="476"/>
      <c r="C227" s="192">
        <f t="shared" si="10"/>
        <v>44562</v>
      </c>
      <c r="D227" s="280">
        <v>139.69999999999999</v>
      </c>
      <c r="E227" s="280">
        <v>126.3</v>
      </c>
      <c r="F227" s="280">
        <v>13.4</v>
      </c>
      <c r="G227" s="280">
        <v>17.8</v>
      </c>
      <c r="H227" s="283">
        <v>133.6</v>
      </c>
      <c r="I227" s="280">
        <v>130.19999999999999</v>
      </c>
      <c r="J227" s="280">
        <v>3.4</v>
      </c>
      <c r="K227" s="275">
        <v>18.5</v>
      </c>
      <c r="L227" s="280">
        <v>144.6</v>
      </c>
      <c r="M227" s="280">
        <v>141.5</v>
      </c>
      <c r="N227" s="280">
        <v>3.1</v>
      </c>
      <c r="O227" s="280">
        <v>18.3</v>
      </c>
      <c r="P227" s="280">
        <v>126.9</v>
      </c>
      <c r="Q227" s="280">
        <v>122.2</v>
      </c>
      <c r="R227" s="280">
        <v>4.7</v>
      </c>
      <c r="S227" s="280">
        <v>17.5</v>
      </c>
      <c r="T227" s="44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</row>
    <row r="228" spans="1:32" ht="27.9" customHeight="1" x14ac:dyDescent="0.25">
      <c r="A228" s="23"/>
      <c r="B228" s="476"/>
      <c r="C228" s="192">
        <f>C210</f>
        <v>44927</v>
      </c>
      <c r="D228" s="280">
        <v>139.69999999999999</v>
      </c>
      <c r="E228" s="280">
        <v>125.2</v>
      </c>
      <c r="F228" s="280">
        <v>14.5</v>
      </c>
      <c r="G228" s="280">
        <v>17.399999999999999</v>
      </c>
      <c r="H228" s="283">
        <v>136.30000000000001</v>
      </c>
      <c r="I228" s="280">
        <v>132.19999999999999</v>
      </c>
      <c r="J228" s="280">
        <v>4.0999999999999996</v>
      </c>
      <c r="K228" s="275">
        <v>18.600000000000001</v>
      </c>
      <c r="L228" s="280">
        <v>148</v>
      </c>
      <c r="M228" s="280">
        <v>144.30000000000001</v>
      </c>
      <c r="N228" s="280">
        <v>3.7</v>
      </c>
      <c r="O228" s="280">
        <v>19.3</v>
      </c>
      <c r="P228" s="280">
        <v>125</v>
      </c>
      <c r="Q228" s="280">
        <v>120.7</v>
      </c>
      <c r="R228" s="280">
        <v>4.3</v>
      </c>
      <c r="S228" s="280">
        <v>18.100000000000001</v>
      </c>
      <c r="T228" s="3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</row>
    <row r="229" spans="1:32" ht="27.9" customHeight="1" x14ac:dyDescent="0.25">
      <c r="A229" s="23"/>
      <c r="B229" s="476"/>
      <c r="C229" s="200">
        <f>$A$4</f>
        <v>5</v>
      </c>
      <c r="D229" s="285">
        <v>129.9</v>
      </c>
      <c r="E229" s="285">
        <v>118</v>
      </c>
      <c r="F229" s="285">
        <v>11.9</v>
      </c>
      <c r="G229" s="285">
        <v>16.5</v>
      </c>
      <c r="H229" s="300">
        <v>131.1</v>
      </c>
      <c r="I229" s="285">
        <v>126.6</v>
      </c>
      <c r="J229" s="285">
        <v>4.5</v>
      </c>
      <c r="K229" s="288">
        <v>17.8</v>
      </c>
      <c r="L229" s="285">
        <v>146.4</v>
      </c>
      <c r="M229" s="285">
        <v>143.19999999999999</v>
      </c>
      <c r="N229" s="285">
        <v>3.2</v>
      </c>
      <c r="O229" s="285">
        <v>19.100000000000001</v>
      </c>
      <c r="P229" s="285">
        <v>118.5</v>
      </c>
      <c r="Q229" s="285">
        <v>113.9</v>
      </c>
      <c r="R229" s="285">
        <v>4.5999999999999996</v>
      </c>
      <c r="S229" s="285">
        <v>16.899999999999999</v>
      </c>
      <c r="T229" s="3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</row>
    <row r="230" spans="1:32" ht="27.9" customHeight="1" x14ac:dyDescent="0.25">
      <c r="A230" s="23"/>
      <c r="B230" s="476"/>
      <c r="C230" s="207" t="s">
        <v>11</v>
      </c>
      <c r="D230" s="286">
        <v>139.6</v>
      </c>
      <c r="E230" s="286">
        <v>126.9</v>
      </c>
      <c r="F230" s="286">
        <v>12.7</v>
      </c>
      <c r="G230" s="286">
        <v>18.3</v>
      </c>
      <c r="H230" s="290">
        <v>134</v>
      </c>
      <c r="I230" s="286">
        <v>129.9</v>
      </c>
      <c r="J230" s="286">
        <v>4.0999999999999996</v>
      </c>
      <c r="K230" s="289">
        <v>18.2</v>
      </c>
      <c r="L230" s="286">
        <v>139.4</v>
      </c>
      <c r="M230" s="286">
        <v>135.6</v>
      </c>
      <c r="N230" s="286">
        <v>3.8</v>
      </c>
      <c r="O230" s="286">
        <v>18.100000000000001</v>
      </c>
      <c r="P230" s="286">
        <v>119.3</v>
      </c>
      <c r="Q230" s="286">
        <v>114.8</v>
      </c>
      <c r="R230" s="286">
        <v>4.5</v>
      </c>
      <c r="S230" s="286">
        <v>17.2</v>
      </c>
      <c r="T230" s="3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</row>
    <row r="231" spans="1:32" ht="27.9" customHeight="1" x14ac:dyDescent="0.25">
      <c r="A231" s="23"/>
      <c r="B231" s="476"/>
      <c r="C231" s="207" t="s">
        <v>12</v>
      </c>
      <c r="D231" s="286">
        <v>146</v>
      </c>
      <c r="E231" s="286">
        <v>133.1</v>
      </c>
      <c r="F231" s="286">
        <v>12.9</v>
      </c>
      <c r="G231" s="286">
        <v>18.600000000000001</v>
      </c>
      <c r="H231" s="290">
        <v>132.80000000000001</v>
      </c>
      <c r="I231" s="286">
        <v>129.4</v>
      </c>
      <c r="J231" s="286">
        <v>3.4</v>
      </c>
      <c r="K231" s="289">
        <v>18.399999999999999</v>
      </c>
      <c r="L231" s="286">
        <v>156.69999999999999</v>
      </c>
      <c r="M231" s="286">
        <v>149.6</v>
      </c>
      <c r="N231" s="286">
        <v>7.1</v>
      </c>
      <c r="O231" s="286">
        <v>20</v>
      </c>
      <c r="P231" s="286">
        <v>129</v>
      </c>
      <c r="Q231" s="286">
        <v>123.9</v>
      </c>
      <c r="R231" s="286">
        <v>5.0999999999999996</v>
      </c>
      <c r="S231" s="286">
        <v>18.5</v>
      </c>
      <c r="T231" s="3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</row>
    <row r="232" spans="1:32" ht="27.9" customHeight="1" x14ac:dyDescent="0.25">
      <c r="A232" s="23"/>
      <c r="B232" s="476"/>
      <c r="C232" s="207" t="s">
        <v>13</v>
      </c>
      <c r="D232" s="286">
        <v>152.80000000000001</v>
      </c>
      <c r="E232" s="286">
        <v>133.5</v>
      </c>
      <c r="F232" s="286">
        <v>19.3</v>
      </c>
      <c r="G232" s="286">
        <v>18.399999999999999</v>
      </c>
      <c r="H232" s="290">
        <v>136.4</v>
      </c>
      <c r="I232" s="286">
        <v>132.80000000000001</v>
      </c>
      <c r="J232" s="286">
        <v>3.6</v>
      </c>
      <c r="K232" s="289">
        <v>19</v>
      </c>
      <c r="L232" s="286">
        <v>162.80000000000001</v>
      </c>
      <c r="M232" s="286">
        <v>157.19999999999999</v>
      </c>
      <c r="N232" s="286">
        <v>5.6</v>
      </c>
      <c r="O232" s="286">
        <v>20.7</v>
      </c>
      <c r="P232" s="286">
        <v>124.1</v>
      </c>
      <c r="Q232" s="286">
        <v>119.5</v>
      </c>
      <c r="R232" s="286">
        <v>4.5999999999999996</v>
      </c>
      <c r="S232" s="286">
        <v>17.8</v>
      </c>
      <c r="T232" s="3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</row>
    <row r="233" spans="1:32" ht="27.9" customHeight="1" x14ac:dyDescent="0.25">
      <c r="A233" s="23"/>
      <c r="B233" s="476"/>
      <c r="C233" s="207" t="s">
        <v>14</v>
      </c>
      <c r="D233" s="286">
        <v>150.80000000000001</v>
      </c>
      <c r="E233" s="286">
        <v>133.19999999999999</v>
      </c>
      <c r="F233" s="286">
        <v>17.600000000000001</v>
      </c>
      <c r="G233" s="286">
        <v>18.600000000000001</v>
      </c>
      <c r="H233" s="290">
        <v>136.30000000000001</v>
      </c>
      <c r="I233" s="286">
        <v>132.80000000000001</v>
      </c>
      <c r="J233" s="286">
        <v>3.5</v>
      </c>
      <c r="K233" s="289">
        <v>18.600000000000001</v>
      </c>
      <c r="L233" s="286">
        <v>148.30000000000001</v>
      </c>
      <c r="M233" s="286">
        <v>143.69999999999999</v>
      </c>
      <c r="N233" s="286">
        <v>4.5999999999999996</v>
      </c>
      <c r="O233" s="286">
        <v>19.100000000000001</v>
      </c>
      <c r="P233" s="286">
        <v>120.9</v>
      </c>
      <c r="Q233" s="286">
        <v>116.6</v>
      </c>
      <c r="R233" s="286">
        <v>4.3</v>
      </c>
      <c r="S233" s="286">
        <v>17.8</v>
      </c>
      <c r="T233" s="3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</row>
    <row r="234" spans="1:32" ht="27.9" customHeight="1" x14ac:dyDescent="0.25">
      <c r="A234" s="23"/>
      <c r="B234" s="476"/>
      <c r="C234" s="207" t="s">
        <v>15</v>
      </c>
      <c r="D234" s="286">
        <v>157.30000000000001</v>
      </c>
      <c r="E234" s="286">
        <v>140.80000000000001</v>
      </c>
      <c r="F234" s="286">
        <v>16.5</v>
      </c>
      <c r="G234" s="286">
        <v>20</v>
      </c>
      <c r="H234" s="290">
        <v>140.19999999999999</v>
      </c>
      <c r="I234" s="286">
        <v>136.4</v>
      </c>
      <c r="J234" s="286">
        <v>3.8</v>
      </c>
      <c r="K234" s="289">
        <v>19.3</v>
      </c>
      <c r="L234" s="286">
        <v>154.19999999999999</v>
      </c>
      <c r="M234" s="286">
        <v>148.80000000000001</v>
      </c>
      <c r="N234" s="286">
        <v>5.4</v>
      </c>
      <c r="O234" s="286">
        <v>19.899999999999999</v>
      </c>
      <c r="P234" s="286">
        <v>128.80000000000001</v>
      </c>
      <c r="Q234" s="286">
        <v>124.5</v>
      </c>
      <c r="R234" s="286">
        <v>4.3</v>
      </c>
      <c r="S234" s="286">
        <v>18.8</v>
      </c>
      <c r="T234" s="3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</row>
    <row r="235" spans="1:32" ht="27.9" customHeight="1" x14ac:dyDescent="0.25">
      <c r="A235" s="23"/>
      <c r="B235" s="476"/>
      <c r="C235" s="207" t="s">
        <v>16</v>
      </c>
      <c r="D235" s="286">
        <v>138.30000000000001</v>
      </c>
      <c r="E235" s="286">
        <v>121.7</v>
      </c>
      <c r="F235" s="286">
        <v>16.600000000000001</v>
      </c>
      <c r="G235" s="286">
        <v>16.899999999999999</v>
      </c>
      <c r="H235" s="290">
        <v>140.4</v>
      </c>
      <c r="I235" s="286">
        <v>135.5</v>
      </c>
      <c r="J235" s="286">
        <v>4.9000000000000004</v>
      </c>
      <c r="K235" s="289">
        <v>18.7</v>
      </c>
      <c r="L235" s="286">
        <v>144.5</v>
      </c>
      <c r="M235" s="286">
        <v>141.19999999999999</v>
      </c>
      <c r="N235" s="286">
        <v>3.3</v>
      </c>
      <c r="O235" s="286">
        <v>18.899999999999999</v>
      </c>
      <c r="P235" s="286">
        <v>125.3</v>
      </c>
      <c r="Q235" s="286">
        <v>121.5</v>
      </c>
      <c r="R235" s="286">
        <v>3.8</v>
      </c>
      <c r="S235" s="286">
        <v>18.3</v>
      </c>
      <c r="T235" s="3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</row>
    <row r="236" spans="1:32" ht="27.9" customHeight="1" x14ac:dyDescent="0.25">
      <c r="A236" s="23"/>
      <c r="B236" s="476"/>
      <c r="C236" s="207" t="s">
        <v>17</v>
      </c>
      <c r="D236" s="286">
        <v>97.1</v>
      </c>
      <c r="E236" s="286">
        <v>89.9</v>
      </c>
      <c r="F236" s="286">
        <v>7.2</v>
      </c>
      <c r="G236" s="286">
        <v>12.1</v>
      </c>
      <c r="H236" s="290">
        <v>135</v>
      </c>
      <c r="I236" s="286">
        <v>130.4</v>
      </c>
      <c r="J236" s="286">
        <v>4.5999999999999996</v>
      </c>
      <c r="K236" s="289">
        <v>18.399999999999999</v>
      </c>
      <c r="L236" s="286">
        <v>139</v>
      </c>
      <c r="M236" s="286">
        <v>135.9</v>
      </c>
      <c r="N236" s="286">
        <v>3.1</v>
      </c>
      <c r="O236" s="286">
        <v>19.2</v>
      </c>
      <c r="P236" s="286">
        <v>127.7</v>
      </c>
      <c r="Q236" s="286">
        <v>123.6</v>
      </c>
      <c r="R236" s="286">
        <v>4.0999999999999996</v>
      </c>
      <c r="S236" s="286">
        <v>18.7</v>
      </c>
      <c r="T236" s="3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</row>
    <row r="237" spans="1:32" ht="27.9" customHeight="1" x14ac:dyDescent="0.25">
      <c r="A237" s="23"/>
      <c r="B237" s="476"/>
      <c r="C237" s="207" t="s">
        <v>18</v>
      </c>
      <c r="D237" s="286">
        <v>147.6</v>
      </c>
      <c r="E237" s="286">
        <v>131.4</v>
      </c>
      <c r="F237" s="286">
        <v>16.2</v>
      </c>
      <c r="G237" s="286">
        <v>17.8</v>
      </c>
      <c r="H237" s="290">
        <v>135.69999999999999</v>
      </c>
      <c r="I237" s="286">
        <v>131</v>
      </c>
      <c r="J237" s="286">
        <v>4.7</v>
      </c>
      <c r="K237" s="289">
        <v>18.600000000000001</v>
      </c>
      <c r="L237" s="286">
        <v>144.80000000000001</v>
      </c>
      <c r="M237" s="286">
        <v>142.80000000000001</v>
      </c>
      <c r="N237" s="286">
        <v>2</v>
      </c>
      <c r="O237" s="286">
        <v>19.100000000000001</v>
      </c>
      <c r="P237" s="286">
        <v>128.1</v>
      </c>
      <c r="Q237" s="286">
        <v>123.8</v>
      </c>
      <c r="R237" s="286">
        <v>4.3</v>
      </c>
      <c r="S237" s="286">
        <v>18.3</v>
      </c>
      <c r="T237" s="3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</row>
    <row r="238" spans="1:32" ht="27.9" customHeight="1" x14ac:dyDescent="0.25">
      <c r="A238" s="23"/>
      <c r="B238" s="476"/>
      <c r="C238" s="207" t="s">
        <v>19</v>
      </c>
      <c r="D238" s="286">
        <v>143.1</v>
      </c>
      <c r="E238" s="286">
        <v>127.4</v>
      </c>
      <c r="F238" s="286">
        <v>15.7</v>
      </c>
      <c r="G238" s="286">
        <v>18</v>
      </c>
      <c r="H238" s="290">
        <v>134.69999999999999</v>
      </c>
      <c r="I238" s="286">
        <v>130.5</v>
      </c>
      <c r="J238" s="286">
        <v>4.2</v>
      </c>
      <c r="K238" s="289">
        <v>18.8</v>
      </c>
      <c r="L238" s="286">
        <v>144.6</v>
      </c>
      <c r="M238" s="286">
        <v>142.6</v>
      </c>
      <c r="N238" s="286">
        <v>2</v>
      </c>
      <c r="O238" s="286">
        <v>19</v>
      </c>
      <c r="P238" s="286">
        <v>129.9</v>
      </c>
      <c r="Q238" s="286">
        <v>125.6</v>
      </c>
      <c r="R238" s="286">
        <v>4.3</v>
      </c>
      <c r="S238" s="286">
        <v>18.7</v>
      </c>
      <c r="T238" s="3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</row>
    <row r="239" spans="1:32" ht="27.9" customHeight="1" x14ac:dyDescent="0.25">
      <c r="A239" s="23"/>
      <c r="B239" s="476"/>
      <c r="C239" s="207" t="s">
        <v>20</v>
      </c>
      <c r="D239" s="286">
        <v>146.69999999999999</v>
      </c>
      <c r="E239" s="286">
        <v>132</v>
      </c>
      <c r="F239" s="286">
        <v>14.7</v>
      </c>
      <c r="G239" s="286">
        <v>18.100000000000001</v>
      </c>
      <c r="H239" s="290">
        <v>138.30000000000001</v>
      </c>
      <c r="I239" s="286">
        <v>134.5</v>
      </c>
      <c r="J239" s="286">
        <v>3.8</v>
      </c>
      <c r="K239" s="289">
        <v>18.7</v>
      </c>
      <c r="L239" s="286">
        <v>148</v>
      </c>
      <c r="M239" s="286">
        <v>145.80000000000001</v>
      </c>
      <c r="N239" s="286">
        <v>2.2000000000000002</v>
      </c>
      <c r="O239" s="286">
        <v>19.5</v>
      </c>
      <c r="P239" s="286">
        <v>127.1</v>
      </c>
      <c r="Q239" s="286">
        <v>122.9</v>
      </c>
      <c r="R239" s="286">
        <v>4.2</v>
      </c>
      <c r="S239" s="286">
        <v>18.399999999999999</v>
      </c>
      <c r="T239" s="3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</row>
    <row r="240" spans="1:32" ht="27.9" customHeight="1" x14ac:dyDescent="0.25">
      <c r="A240" s="23"/>
      <c r="B240" s="477"/>
      <c r="C240" s="208" t="s">
        <v>21</v>
      </c>
      <c r="D240" s="297">
        <v>129.6</v>
      </c>
      <c r="E240" s="297">
        <v>116.7</v>
      </c>
      <c r="F240" s="297">
        <v>12.9</v>
      </c>
      <c r="G240" s="297">
        <v>16.3</v>
      </c>
      <c r="H240" s="298">
        <v>140.1</v>
      </c>
      <c r="I240" s="297">
        <v>135.69999999999999</v>
      </c>
      <c r="J240" s="297">
        <v>4.4000000000000004</v>
      </c>
      <c r="K240" s="299">
        <v>18.600000000000001</v>
      </c>
      <c r="L240" s="297">
        <v>146.69999999999999</v>
      </c>
      <c r="M240" s="297">
        <v>144.5</v>
      </c>
      <c r="N240" s="297">
        <v>2.2000000000000002</v>
      </c>
      <c r="O240" s="297">
        <v>19.3</v>
      </c>
      <c r="P240" s="297">
        <v>124.4</v>
      </c>
      <c r="Q240" s="297">
        <v>120.6</v>
      </c>
      <c r="R240" s="297">
        <v>3.8</v>
      </c>
      <c r="S240" s="297">
        <v>17.8</v>
      </c>
      <c r="T240" s="3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</row>
    <row r="241" spans="21:32" ht="27.9" customHeight="1" x14ac:dyDescent="0.2"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</row>
  </sheetData>
  <mergeCells count="29">
    <mergeCell ref="B205:B222"/>
    <mergeCell ref="B223:B240"/>
    <mergeCell ref="B145:B162"/>
    <mergeCell ref="B163:B180"/>
    <mergeCell ref="D183:G183"/>
    <mergeCell ref="H183:K183"/>
    <mergeCell ref="L183:O183"/>
    <mergeCell ref="P183:S183"/>
    <mergeCell ref="L63:O63"/>
    <mergeCell ref="P63:S63"/>
    <mergeCell ref="L123:O123"/>
    <mergeCell ref="P123:S123"/>
    <mergeCell ref="B85:B102"/>
    <mergeCell ref="B103:B120"/>
    <mergeCell ref="J122:K122"/>
    <mergeCell ref="D123:G123"/>
    <mergeCell ref="H123:K123"/>
    <mergeCell ref="A4:A5"/>
    <mergeCell ref="B25:B42"/>
    <mergeCell ref="B43:B60"/>
    <mergeCell ref="J62:K62"/>
    <mergeCell ref="D63:G63"/>
    <mergeCell ref="H63:K63"/>
    <mergeCell ref="P3:S3"/>
    <mergeCell ref="A2:A3"/>
    <mergeCell ref="J2:K2"/>
    <mergeCell ref="D3:G3"/>
    <mergeCell ref="H3:K3"/>
    <mergeCell ref="L3:O3"/>
  </mergeCells>
  <phoneticPr fontId="3"/>
  <conditionalFormatting sqref="A1:XFD1048576">
    <cfRule type="containsText" dxfId="5" priority="1" stopIfTrue="1" operator="containsText" text="#">
      <formula>NOT(ISERROR(SEARCH("#",A1)))</formula>
    </cfRule>
  </conditionalFormatting>
  <conditionalFormatting sqref="G74">
    <cfRule type="cellIs" priority="2" stopIfTrue="1" operator="lessThanOrEqual">
      <formula>"syousuutennga simohitokwta"</formula>
    </cfRule>
  </conditionalFormatting>
  <printOptions verticalCentered="1"/>
  <pageMargins left="0.59055118110236215" right="0.39370078740157483" top="0" bottom="0" header="0" footer="0"/>
  <pageSetup paperSize="9" scale="34" firstPageNumber="42" fitToHeight="4" orientation="landscape" useFirstPageNumber="1" r:id="rId1"/>
  <headerFooter alignWithMargins="0"/>
  <rowBreaks count="3" manualBreakCount="3">
    <brk id="60" max="18" man="1"/>
    <brk id="120" max="18" man="1"/>
    <brk id="180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C50B-2C0D-4B40-ACC8-50E107916E9E}">
  <sheetPr>
    <tabColor rgb="FF92D050"/>
  </sheetPr>
  <dimension ref="A1:AC240"/>
  <sheetViews>
    <sheetView showGridLines="0" zoomScale="40" zoomScaleNormal="40" zoomScaleSheetLayoutView="25" workbookViewId="0">
      <selection sqref="A1:A1048576"/>
    </sheetView>
  </sheetViews>
  <sheetFormatPr defaultColWidth="20.59765625" defaultRowHeight="27.9" customHeight="1" x14ac:dyDescent="0.2"/>
  <cols>
    <col min="1" max="1" width="20.59765625" style="47"/>
    <col min="2" max="2" width="19" style="47" customWidth="1"/>
    <col min="3" max="3" width="25.3984375" style="22" customWidth="1"/>
    <col min="4" max="23" width="19" style="47" customWidth="1"/>
    <col min="24" max="16384" width="20.59765625" style="47"/>
  </cols>
  <sheetData>
    <row r="1" spans="1:29" ht="27.9" customHeight="1" x14ac:dyDescent="0.2">
      <c r="A1" s="305"/>
      <c r="B1" s="162" t="s">
        <v>119</v>
      </c>
      <c r="C1" s="23"/>
      <c r="D1" s="306"/>
      <c r="E1" s="306"/>
      <c r="F1" s="306"/>
      <c r="G1" s="307"/>
      <c r="H1" s="307"/>
      <c r="I1" s="307"/>
      <c r="J1" s="307"/>
      <c r="K1" s="307"/>
      <c r="L1" s="307"/>
      <c r="M1" s="307"/>
      <c r="N1" s="306"/>
      <c r="O1" s="306"/>
      <c r="P1" s="307"/>
      <c r="Q1" s="307"/>
      <c r="R1" s="308"/>
      <c r="S1" s="307"/>
      <c r="T1" s="307"/>
      <c r="U1" s="307"/>
      <c r="V1" s="307"/>
      <c r="W1" s="308"/>
    </row>
    <row r="2" spans="1:29" ht="27.9" customHeight="1" x14ac:dyDescent="0.2">
      <c r="A2" s="489" t="s">
        <v>2</v>
      </c>
      <c r="B2" s="163" t="s">
        <v>3</v>
      </c>
      <c r="C2" s="23"/>
      <c r="D2" s="307"/>
      <c r="E2" s="307"/>
      <c r="F2" s="307"/>
      <c r="G2" s="307"/>
      <c r="H2" s="307"/>
      <c r="I2" s="307"/>
      <c r="J2" s="307"/>
      <c r="K2" s="307"/>
      <c r="L2" s="218"/>
      <c r="M2" s="309"/>
      <c r="N2" s="307"/>
      <c r="O2" s="307"/>
      <c r="P2" s="307"/>
      <c r="Q2" s="307"/>
      <c r="R2" s="308"/>
      <c r="S2" s="307"/>
      <c r="T2" s="307"/>
      <c r="U2" s="307"/>
      <c r="V2" s="305"/>
      <c r="W2" s="191" t="s">
        <v>120</v>
      </c>
    </row>
    <row r="3" spans="1:29" ht="27.9" customHeight="1" x14ac:dyDescent="0.2">
      <c r="A3" s="489"/>
      <c r="B3" s="165"/>
      <c r="C3" s="166"/>
      <c r="D3" s="490" t="s">
        <v>35</v>
      </c>
      <c r="E3" s="481"/>
      <c r="F3" s="481"/>
      <c r="G3" s="481"/>
      <c r="H3" s="482"/>
      <c r="I3" s="491" t="s">
        <v>121</v>
      </c>
      <c r="J3" s="481"/>
      <c r="K3" s="481"/>
      <c r="L3" s="481"/>
      <c r="M3" s="481"/>
      <c r="N3" s="490" t="s">
        <v>122</v>
      </c>
      <c r="O3" s="481"/>
      <c r="P3" s="481"/>
      <c r="Q3" s="481"/>
      <c r="R3" s="482"/>
      <c r="S3" s="490" t="s">
        <v>103</v>
      </c>
      <c r="T3" s="481"/>
      <c r="U3" s="481"/>
      <c r="V3" s="481"/>
      <c r="W3" s="482"/>
    </row>
    <row r="4" spans="1:29" ht="27.9" customHeight="1" x14ac:dyDescent="0.2">
      <c r="A4" s="489">
        <f>'第１,２,３表'!A4:A5</f>
        <v>5</v>
      </c>
      <c r="B4" s="167" t="s">
        <v>41</v>
      </c>
      <c r="C4" s="163"/>
      <c r="D4" s="310" t="s">
        <v>48</v>
      </c>
      <c r="E4" s="310" t="s">
        <v>69</v>
      </c>
      <c r="F4" s="310" t="s">
        <v>69</v>
      </c>
      <c r="G4" s="311" t="s">
        <v>123</v>
      </c>
      <c r="H4" s="312" t="s">
        <v>123</v>
      </c>
      <c r="I4" s="313" t="s">
        <v>48</v>
      </c>
      <c r="J4" s="310" t="s">
        <v>69</v>
      </c>
      <c r="K4" s="310" t="s">
        <v>69</v>
      </c>
      <c r="L4" s="311" t="s">
        <v>123</v>
      </c>
      <c r="M4" s="314" t="s">
        <v>123</v>
      </c>
      <c r="N4" s="310" t="s">
        <v>48</v>
      </c>
      <c r="O4" s="310" t="s">
        <v>69</v>
      </c>
      <c r="P4" s="310" t="s">
        <v>69</v>
      </c>
      <c r="Q4" s="311" t="s">
        <v>123</v>
      </c>
      <c r="R4" s="312" t="s">
        <v>123</v>
      </c>
      <c r="S4" s="310" t="s">
        <v>48</v>
      </c>
      <c r="T4" s="310" t="s">
        <v>69</v>
      </c>
      <c r="U4" s="310" t="s">
        <v>69</v>
      </c>
      <c r="V4" s="311" t="s">
        <v>123</v>
      </c>
      <c r="W4" s="312" t="s">
        <v>123</v>
      </c>
    </row>
    <row r="5" spans="1:29" ht="27.9" customHeight="1" x14ac:dyDescent="0.2">
      <c r="A5" s="489"/>
      <c r="B5" s="167" t="s">
        <v>45</v>
      </c>
      <c r="C5" s="175" t="s">
        <v>4</v>
      </c>
      <c r="D5" s="311" t="s">
        <v>124</v>
      </c>
      <c r="E5" s="315" t="s">
        <v>125</v>
      </c>
      <c r="F5" s="311" t="s">
        <v>126</v>
      </c>
      <c r="G5" s="310"/>
      <c r="H5" s="312" t="s">
        <v>127</v>
      </c>
      <c r="I5" s="316" t="s">
        <v>124</v>
      </c>
      <c r="J5" s="311" t="s">
        <v>125</v>
      </c>
      <c r="K5" s="311" t="s">
        <v>126</v>
      </c>
      <c r="L5" s="310"/>
      <c r="M5" s="314" t="s">
        <v>127</v>
      </c>
      <c r="N5" s="311" t="s">
        <v>124</v>
      </c>
      <c r="O5" s="311" t="s">
        <v>125</v>
      </c>
      <c r="P5" s="311" t="s">
        <v>126</v>
      </c>
      <c r="Q5" s="310"/>
      <c r="R5" s="312" t="s">
        <v>127</v>
      </c>
      <c r="S5" s="311" t="s">
        <v>124</v>
      </c>
      <c r="T5" s="311" t="s">
        <v>125</v>
      </c>
      <c r="U5" s="311" t="s">
        <v>126</v>
      </c>
      <c r="V5" s="310"/>
      <c r="W5" s="312" t="s">
        <v>127</v>
      </c>
    </row>
    <row r="6" spans="1:29" ht="27.9" customHeight="1" x14ac:dyDescent="0.2">
      <c r="A6" s="305"/>
      <c r="B6" s="177"/>
      <c r="C6" s="178" t="s">
        <v>48</v>
      </c>
      <c r="D6" s="317" t="s">
        <v>48</v>
      </c>
      <c r="E6" s="317" t="s">
        <v>69</v>
      </c>
      <c r="F6" s="317" t="s">
        <v>128</v>
      </c>
      <c r="G6" s="318" t="s">
        <v>129</v>
      </c>
      <c r="H6" s="319" t="s">
        <v>130</v>
      </c>
      <c r="I6" s="320" t="s">
        <v>48</v>
      </c>
      <c r="J6" s="317" t="s">
        <v>69</v>
      </c>
      <c r="K6" s="317" t="s">
        <v>128</v>
      </c>
      <c r="L6" s="318" t="s">
        <v>129</v>
      </c>
      <c r="M6" s="321" t="s">
        <v>130</v>
      </c>
      <c r="N6" s="317" t="s">
        <v>48</v>
      </c>
      <c r="O6" s="317" t="s">
        <v>69</v>
      </c>
      <c r="P6" s="317" t="s">
        <v>128</v>
      </c>
      <c r="Q6" s="318" t="s">
        <v>129</v>
      </c>
      <c r="R6" s="319" t="s">
        <v>130</v>
      </c>
      <c r="S6" s="317" t="s">
        <v>48</v>
      </c>
      <c r="T6" s="317" t="s">
        <v>69</v>
      </c>
      <c r="U6" s="317" t="s">
        <v>128</v>
      </c>
      <c r="V6" s="318" t="s">
        <v>129</v>
      </c>
      <c r="W6" s="319" t="s">
        <v>130</v>
      </c>
    </row>
    <row r="7" spans="1:29" ht="27.9" customHeight="1" x14ac:dyDescent="0.2">
      <c r="A7" s="305"/>
      <c r="B7" s="167"/>
      <c r="C7" s="187">
        <f>'第１,２,３表'!B5</f>
        <v>43101</v>
      </c>
      <c r="D7" s="310">
        <v>344760</v>
      </c>
      <c r="E7" s="310">
        <v>6849</v>
      </c>
      <c r="F7" s="221">
        <v>6253</v>
      </c>
      <c r="G7" s="221">
        <v>91458</v>
      </c>
      <c r="H7" s="322">
        <v>26.5</v>
      </c>
      <c r="I7" s="225">
        <v>21112</v>
      </c>
      <c r="J7" s="221">
        <v>286</v>
      </c>
      <c r="K7" s="221">
        <v>209</v>
      </c>
      <c r="L7" s="221">
        <v>1638</v>
      </c>
      <c r="M7" s="323">
        <v>7.7</v>
      </c>
      <c r="N7" s="215">
        <v>50267</v>
      </c>
      <c r="O7" s="221">
        <v>787</v>
      </c>
      <c r="P7" s="221">
        <v>733</v>
      </c>
      <c r="Q7" s="221">
        <v>8833</v>
      </c>
      <c r="R7" s="322">
        <v>17.600000000000001</v>
      </c>
      <c r="S7" s="215">
        <v>1850</v>
      </c>
      <c r="T7" s="221">
        <v>32</v>
      </c>
      <c r="U7" s="221">
        <v>28</v>
      </c>
      <c r="V7" s="221">
        <v>100</v>
      </c>
      <c r="W7" s="322">
        <v>5.5</v>
      </c>
    </row>
    <row r="8" spans="1:29" ht="27.9" customHeight="1" x14ac:dyDescent="0.2">
      <c r="A8" s="305"/>
      <c r="B8" s="167"/>
      <c r="C8" s="192" t="str">
        <f>'第１,２,３表'!B6</f>
        <v>令和元年</v>
      </c>
      <c r="D8" s="310">
        <v>349684</v>
      </c>
      <c r="E8" s="310">
        <v>8104</v>
      </c>
      <c r="F8" s="221">
        <v>7584</v>
      </c>
      <c r="G8" s="221">
        <v>97846</v>
      </c>
      <c r="H8" s="322">
        <v>28</v>
      </c>
      <c r="I8" s="225">
        <v>22297</v>
      </c>
      <c r="J8" s="221">
        <v>510</v>
      </c>
      <c r="K8" s="221">
        <v>437</v>
      </c>
      <c r="L8" s="221">
        <v>1189</v>
      </c>
      <c r="M8" s="323">
        <v>5.3</v>
      </c>
      <c r="N8" s="215">
        <v>49952</v>
      </c>
      <c r="O8" s="221">
        <v>716</v>
      </c>
      <c r="P8" s="221">
        <v>754</v>
      </c>
      <c r="Q8" s="221">
        <v>7493</v>
      </c>
      <c r="R8" s="322">
        <v>15</v>
      </c>
      <c r="S8" s="215">
        <v>1912</v>
      </c>
      <c r="T8" s="221">
        <v>43</v>
      </c>
      <c r="U8" s="221">
        <v>46</v>
      </c>
      <c r="V8" s="221">
        <v>145</v>
      </c>
      <c r="W8" s="322">
        <v>7.6</v>
      </c>
    </row>
    <row r="9" spans="1:29" ht="27.9" customHeight="1" x14ac:dyDescent="0.2">
      <c r="A9" s="305"/>
      <c r="B9" s="167"/>
      <c r="C9" s="192">
        <f>'第１,２,３表'!B7</f>
        <v>43831</v>
      </c>
      <c r="D9" s="310">
        <v>347445</v>
      </c>
      <c r="E9" s="310">
        <v>6481</v>
      </c>
      <c r="F9" s="221">
        <v>7248</v>
      </c>
      <c r="G9" s="221">
        <v>99017</v>
      </c>
      <c r="H9" s="324">
        <v>28.5</v>
      </c>
      <c r="I9" s="225">
        <v>22271</v>
      </c>
      <c r="J9" s="221">
        <v>316</v>
      </c>
      <c r="K9" s="221">
        <v>385</v>
      </c>
      <c r="L9" s="221">
        <v>1893</v>
      </c>
      <c r="M9" s="323">
        <v>8.5</v>
      </c>
      <c r="N9" s="215">
        <v>49523</v>
      </c>
      <c r="O9" s="221">
        <v>616</v>
      </c>
      <c r="P9" s="221">
        <v>739</v>
      </c>
      <c r="Q9" s="221">
        <v>7683</v>
      </c>
      <c r="R9" s="322">
        <v>15.5</v>
      </c>
      <c r="S9" s="215">
        <v>952</v>
      </c>
      <c r="T9" s="221">
        <v>19</v>
      </c>
      <c r="U9" s="221">
        <v>15</v>
      </c>
      <c r="V9" s="221">
        <v>66</v>
      </c>
      <c r="W9" s="322">
        <v>6.9</v>
      </c>
      <c r="Z9" s="33"/>
      <c r="AA9" s="33"/>
      <c r="AB9" s="33"/>
      <c r="AC9" s="33"/>
    </row>
    <row r="10" spans="1:29" ht="27.9" customHeight="1" x14ac:dyDescent="0.2">
      <c r="A10" s="305"/>
      <c r="B10" s="167" t="s">
        <v>51</v>
      </c>
      <c r="C10" s="192">
        <f>'第１,２,３表'!B8</f>
        <v>44197</v>
      </c>
      <c r="D10" s="310">
        <v>338516</v>
      </c>
      <c r="E10" s="310">
        <v>6211</v>
      </c>
      <c r="F10" s="221">
        <v>6615</v>
      </c>
      <c r="G10" s="221">
        <v>92150</v>
      </c>
      <c r="H10" s="324">
        <v>27.2</v>
      </c>
      <c r="I10" s="225">
        <v>20034</v>
      </c>
      <c r="J10" s="221">
        <v>187</v>
      </c>
      <c r="K10" s="221">
        <v>370</v>
      </c>
      <c r="L10" s="221">
        <v>724</v>
      </c>
      <c r="M10" s="323">
        <v>3.6</v>
      </c>
      <c r="N10" s="215">
        <v>47927</v>
      </c>
      <c r="O10" s="221">
        <v>666</v>
      </c>
      <c r="P10" s="221">
        <v>803</v>
      </c>
      <c r="Q10" s="221">
        <v>7150</v>
      </c>
      <c r="R10" s="322">
        <v>14.9</v>
      </c>
      <c r="S10" s="215">
        <v>1877</v>
      </c>
      <c r="T10" s="221">
        <v>46</v>
      </c>
      <c r="U10" s="221">
        <v>36</v>
      </c>
      <c r="V10" s="221">
        <v>159</v>
      </c>
      <c r="W10" s="322">
        <v>8.6999999999999993</v>
      </c>
      <c r="Z10" s="33"/>
      <c r="AA10" s="33"/>
      <c r="AB10" s="33"/>
      <c r="AC10" s="33"/>
    </row>
    <row r="11" spans="1:29" ht="27.9" customHeight="1" x14ac:dyDescent="0.2">
      <c r="A11" s="305"/>
      <c r="B11" s="167" t="s">
        <v>52</v>
      </c>
      <c r="C11" s="192">
        <f>'第１,２,３表'!B9</f>
        <v>44562</v>
      </c>
      <c r="D11" s="325">
        <v>352126</v>
      </c>
      <c r="E11" s="326">
        <v>7128</v>
      </c>
      <c r="F11" s="224">
        <v>6617</v>
      </c>
      <c r="G11" s="224">
        <v>94061</v>
      </c>
      <c r="H11" s="327">
        <v>26.7</v>
      </c>
      <c r="I11" s="225">
        <v>20336</v>
      </c>
      <c r="J11" s="221">
        <v>201</v>
      </c>
      <c r="K11" s="221">
        <v>160</v>
      </c>
      <c r="L11" s="221">
        <v>725</v>
      </c>
      <c r="M11" s="328">
        <v>3.6</v>
      </c>
      <c r="N11" s="221">
        <v>48735</v>
      </c>
      <c r="O11" s="221">
        <v>610</v>
      </c>
      <c r="P11" s="221">
        <v>634</v>
      </c>
      <c r="Q11" s="221">
        <v>6736</v>
      </c>
      <c r="R11" s="324">
        <v>13.8</v>
      </c>
      <c r="S11" s="221">
        <v>2961</v>
      </c>
      <c r="T11" s="221">
        <v>55</v>
      </c>
      <c r="U11" s="221">
        <v>68</v>
      </c>
      <c r="V11" s="221">
        <v>225</v>
      </c>
      <c r="W11" s="324">
        <v>7.6</v>
      </c>
      <c r="Z11" s="33"/>
      <c r="AA11" s="33"/>
      <c r="AB11" s="33"/>
      <c r="AC11" s="33"/>
    </row>
    <row r="12" spans="1:29" ht="27.9" customHeight="1" x14ac:dyDescent="0.25">
      <c r="A12" s="305"/>
      <c r="B12" s="167"/>
      <c r="C12" s="192">
        <f>'第１,２,３表'!B10</f>
        <v>44927</v>
      </c>
      <c r="D12" s="215">
        <v>358919</v>
      </c>
      <c r="E12" s="224">
        <v>7615</v>
      </c>
      <c r="F12" s="224">
        <v>6817</v>
      </c>
      <c r="G12" s="224">
        <v>106914</v>
      </c>
      <c r="H12" s="327">
        <v>29.8</v>
      </c>
      <c r="I12" s="225">
        <v>20851</v>
      </c>
      <c r="J12" s="221">
        <v>150</v>
      </c>
      <c r="K12" s="221">
        <v>124</v>
      </c>
      <c r="L12" s="221">
        <v>976</v>
      </c>
      <c r="M12" s="328">
        <v>4.7</v>
      </c>
      <c r="N12" s="221">
        <v>48671</v>
      </c>
      <c r="O12" s="221">
        <v>614</v>
      </c>
      <c r="P12" s="221">
        <v>586</v>
      </c>
      <c r="Q12" s="221">
        <v>8192</v>
      </c>
      <c r="R12" s="324">
        <v>16.8</v>
      </c>
      <c r="S12" s="221">
        <v>2534</v>
      </c>
      <c r="T12" s="221">
        <v>62</v>
      </c>
      <c r="U12" s="221">
        <v>59</v>
      </c>
      <c r="V12" s="221">
        <v>152</v>
      </c>
      <c r="W12" s="324">
        <v>6.2</v>
      </c>
      <c r="X12" s="34"/>
      <c r="Z12" s="33"/>
      <c r="AA12" s="33"/>
      <c r="AB12" s="33"/>
      <c r="AC12" s="33"/>
    </row>
    <row r="13" spans="1:29" ht="27.9" customHeight="1" x14ac:dyDescent="0.25">
      <c r="A13" s="305"/>
      <c r="B13" s="167"/>
      <c r="C13" s="200">
        <f>$A$4</f>
        <v>5</v>
      </c>
      <c r="D13" s="261">
        <v>353533</v>
      </c>
      <c r="E13" s="262">
        <v>5073</v>
      </c>
      <c r="F13" s="262">
        <v>5434</v>
      </c>
      <c r="G13" s="262">
        <v>103802</v>
      </c>
      <c r="H13" s="329">
        <v>29.4</v>
      </c>
      <c r="I13" s="262">
        <v>20539</v>
      </c>
      <c r="J13" s="261">
        <v>102</v>
      </c>
      <c r="K13" s="261">
        <v>80</v>
      </c>
      <c r="L13" s="261">
        <v>887</v>
      </c>
      <c r="M13" s="330">
        <v>4.3</v>
      </c>
      <c r="N13" s="261">
        <v>48234</v>
      </c>
      <c r="O13" s="261">
        <v>757</v>
      </c>
      <c r="P13" s="261">
        <v>708</v>
      </c>
      <c r="Q13" s="261">
        <v>7584</v>
      </c>
      <c r="R13" s="331">
        <v>15.7</v>
      </c>
      <c r="S13" s="261">
        <v>2911</v>
      </c>
      <c r="T13" s="261">
        <v>4</v>
      </c>
      <c r="U13" s="261">
        <v>2</v>
      </c>
      <c r="V13" s="261">
        <v>126</v>
      </c>
      <c r="W13" s="331">
        <v>4.3</v>
      </c>
      <c r="X13" s="34"/>
      <c r="Z13" s="35"/>
      <c r="AA13" s="22"/>
      <c r="AB13" s="22"/>
      <c r="AC13" s="22"/>
    </row>
    <row r="14" spans="1:29" ht="27.9" customHeight="1" x14ac:dyDescent="0.25">
      <c r="A14" s="305"/>
      <c r="B14" s="167"/>
      <c r="C14" s="207" t="s">
        <v>11</v>
      </c>
      <c r="D14" s="252">
        <v>353122</v>
      </c>
      <c r="E14" s="253">
        <v>5505</v>
      </c>
      <c r="F14" s="253">
        <v>5207</v>
      </c>
      <c r="G14" s="253">
        <v>104677</v>
      </c>
      <c r="H14" s="332">
        <v>29.6</v>
      </c>
      <c r="I14" s="253">
        <v>20758</v>
      </c>
      <c r="J14" s="252">
        <v>224</v>
      </c>
      <c r="K14" s="252">
        <v>5</v>
      </c>
      <c r="L14" s="252">
        <v>923</v>
      </c>
      <c r="M14" s="333">
        <v>4.4000000000000004</v>
      </c>
      <c r="N14" s="252">
        <v>48189</v>
      </c>
      <c r="O14" s="252">
        <v>597</v>
      </c>
      <c r="P14" s="252">
        <v>425</v>
      </c>
      <c r="Q14" s="252">
        <v>7888</v>
      </c>
      <c r="R14" s="334">
        <v>16.399999999999999</v>
      </c>
      <c r="S14" s="252">
        <v>2897</v>
      </c>
      <c r="T14" s="252">
        <v>0</v>
      </c>
      <c r="U14" s="252">
        <v>14</v>
      </c>
      <c r="V14" s="252">
        <v>126</v>
      </c>
      <c r="W14" s="334">
        <v>4.3</v>
      </c>
      <c r="X14" s="34"/>
      <c r="Z14" s="492"/>
      <c r="AA14" s="492"/>
      <c r="AB14" s="492"/>
      <c r="AC14" s="492"/>
    </row>
    <row r="15" spans="1:29" ht="27.9" customHeight="1" x14ac:dyDescent="0.25">
      <c r="A15" s="305"/>
      <c r="B15" s="167" t="s">
        <v>53</v>
      </c>
      <c r="C15" s="207" t="s">
        <v>12</v>
      </c>
      <c r="D15" s="252">
        <v>354483</v>
      </c>
      <c r="E15" s="253">
        <v>7907</v>
      </c>
      <c r="F15" s="253">
        <v>7038</v>
      </c>
      <c r="G15" s="253">
        <v>105719</v>
      </c>
      <c r="H15" s="332">
        <v>29.8</v>
      </c>
      <c r="I15" s="253">
        <v>20631</v>
      </c>
      <c r="J15" s="252">
        <v>23</v>
      </c>
      <c r="K15" s="252">
        <v>150</v>
      </c>
      <c r="L15" s="252">
        <v>929</v>
      </c>
      <c r="M15" s="333">
        <v>4.5</v>
      </c>
      <c r="N15" s="252">
        <v>47827</v>
      </c>
      <c r="O15" s="252">
        <v>513</v>
      </c>
      <c r="P15" s="252">
        <v>875</v>
      </c>
      <c r="Q15" s="252">
        <v>7918</v>
      </c>
      <c r="R15" s="334">
        <v>16.600000000000001</v>
      </c>
      <c r="S15" s="252">
        <v>2811</v>
      </c>
      <c r="T15" s="252">
        <v>4</v>
      </c>
      <c r="U15" s="252">
        <v>90</v>
      </c>
      <c r="V15" s="252">
        <v>126</v>
      </c>
      <c r="W15" s="334">
        <v>4.5</v>
      </c>
      <c r="X15" s="34"/>
      <c r="Z15" s="492"/>
      <c r="AA15" s="492"/>
      <c r="AB15" s="492"/>
      <c r="AC15" s="492"/>
    </row>
    <row r="16" spans="1:29" ht="27.9" customHeight="1" x14ac:dyDescent="0.25">
      <c r="A16" s="305"/>
      <c r="B16" s="167"/>
      <c r="C16" s="207" t="s">
        <v>13</v>
      </c>
      <c r="D16" s="252">
        <v>355589</v>
      </c>
      <c r="E16" s="253">
        <v>16504</v>
      </c>
      <c r="F16" s="253">
        <v>14896</v>
      </c>
      <c r="G16" s="253">
        <v>101165</v>
      </c>
      <c r="H16" s="332">
        <v>28.4</v>
      </c>
      <c r="I16" s="253">
        <v>20872</v>
      </c>
      <c r="J16" s="252">
        <v>445</v>
      </c>
      <c r="K16" s="252">
        <v>204</v>
      </c>
      <c r="L16" s="252">
        <v>939</v>
      </c>
      <c r="M16" s="333">
        <v>4.5</v>
      </c>
      <c r="N16" s="252">
        <v>48425</v>
      </c>
      <c r="O16" s="252">
        <v>1427</v>
      </c>
      <c r="P16" s="252">
        <v>829</v>
      </c>
      <c r="Q16" s="252">
        <v>8148</v>
      </c>
      <c r="R16" s="334">
        <v>16.8</v>
      </c>
      <c r="S16" s="252">
        <v>2989</v>
      </c>
      <c r="T16" s="252">
        <v>318</v>
      </c>
      <c r="U16" s="252">
        <v>140</v>
      </c>
      <c r="V16" s="252">
        <v>154</v>
      </c>
      <c r="W16" s="334">
        <v>5.2</v>
      </c>
      <c r="X16" s="34"/>
      <c r="Z16" s="492"/>
      <c r="AA16" s="492"/>
      <c r="AB16" s="492"/>
      <c r="AC16" s="492"/>
    </row>
    <row r="17" spans="1:24" ht="27.9" customHeight="1" x14ac:dyDescent="0.25">
      <c r="A17" s="305"/>
      <c r="B17" s="167"/>
      <c r="C17" s="207" t="s">
        <v>14</v>
      </c>
      <c r="D17" s="252">
        <v>355421</v>
      </c>
      <c r="E17" s="253">
        <v>6495</v>
      </c>
      <c r="F17" s="253">
        <v>6328</v>
      </c>
      <c r="G17" s="253">
        <v>103643</v>
      </c>
      <c r="H17" s="332">
        <v>29.2</v>
      </c>
      <c r="I17" s="253">
        <v>20939</v>
      </c>
      <c r="J17" s="252">
        <v>77</v>
      </c>
      <c r="K17" s="252">
        <v>10</v>
      </c>
      <c r="L17" s="252">
        <v>932</v>
      </c>
      <c r="M17" s="333">
        <v>4.5</v>
      </c>
      <c r="N17" s="252">
        <v>47969</v>
      </c>
      <c r="O17" s="252">
        <v>554</v>
      </c>
      <c r="P17" s="252">
        <v>675</v>
      </c>
      <c r="Q17" s="252">
        <v>7791</v>
      </c>
      <c r="R17" s="334">
        <v>16.2</v>
      </c>
      <c r="S17" s="252">
        <v>3014</v>
      </c>
      <c r="T17" s="252">
        <v>33</v>
      </c>
      <c r="U17" s="252">
        <v>8</v>
      </c>
      <c r="V17" s="252">
        <v>158</v>
      </c>
      <c r="W17" s="334">
        <v>5.2</v>
      </c>
      <c r="X17" s="34"/>
    </row>
    <row r="18" spans="1:24" ht="27.9" customHeight="1" x14ac:dyDescent="0.25">
      <c r="A18" s="305"/>
      <c r="B18" s="167"/>
      <c r="C18" s="207" t="s">
        <v>15</v>
      </c>
      <c r="D18" s="252">
        <v>360746</v>
      </c>
      <c r="E18" s="253">
        <v>9186</v>
      </c>
      <c r="F18" s="253">
        <v>5913</v>
      </c>
      <c r="G18" s="253">
        <v>106759</v>
      </c>
      <c r="H18" s="332">
        <v>29.6</v>
      </c>
      <c r="I18" s="253">
        <v>20768</v>
      </c>
      <c r="J18" s="252">
        <v>106</v>
      </c>
      <c r="K18" s="252">
        <v>277</v>
      </c>
      <c r="L18" s="252">
        <v>804</v>
      </c>
      <c r="M18" s="333">
        <v>3.9</v>
      </c>
      <c r="N18" s="252">
        <v>48524</v>
      </c>
      <c r="O18" s="252">
        <v>880</v>
      </c>
      <c r="P18" s="252">
        <v>508</v>
      </c>
      <c r="Q18" s="252">
        <v>8420</v>
      </c>
      <c r="R18" s="334">
        <v>17.399999999999999</v>
      </c>
      <c r="S18" s="252">
        <v>3010</v>
      </c>
      <c r="T18" s="252">
        <v>0</v>
      </c>
      <c r="U18" s="252">
        <v>4</v>
      </c>
      <c r="V18" s="252">
        <v>158</v>
      </c>
      <c r="W18" s="334">
        <v>5.2</v>
      </c>
      <c r="X18" s="34"/>
    </row>
    <row r="19" spans="1:24" ht="27.9" customHeight="1" x14ac:dyDescent="0.25">
      <c r="A19" s="305"/>
      <c r="B19" s="167" t="s">
        <v>54</v>
      </c>
      <c r="C19" s="207" t="s">
        <v>16</v>
      </c>
      <c r="D19" s="252">
        <v>361899</v>
      </c>
      <c r="E19" s="253">
        <v>7478</v>
      </c>
      <c r="F19" s="253">
        <v>5081</v>
      </c>
      <c r="G19" s="253">
        <v>109847</v>
      </c>
      <c r="H19" s="332">
        <v>30.4</v>
      </c>
      <c r="I19" s="253">
        <v>21007</v>
      </c>
      <c r="J19" s="252">
        <v>256</v>
      </c>
      <c r="K19" s="252">
        <v>17</v>
      </c>
      <c r="L19" s="252">
        <v>1130</v>
      </c>
      <c r="M19" s="333">
        <v>5.4</v>
      </c>
      <c r="N19" s="252">
        <v>48857</v>
      </c>
      <c r="O19" s="252">
        <v>467</v>
      </c>
      <c r="P19" s="252">
        <v>617</v>
      </c>
      <c r="Q19" s="252">
        <v>8432</v>
      </c>
      <c r="R19" s="334">
        <v>17.3</v>
      </c>
      <c r="S19" s="252">
        <v>2121</v>
      </c>
      <c r="T19" s="252">
        <v>122</v>
      </c>
      <c r="U19" s="252">
        <v>186</v>
      </c>
      <c r="V19" s="252">
        <v>158</v>
      </c>
      <c r="W19" s="334">
        <v>7.4</v>
      </c>
      <c r="X19" s="34"/>
    </row>
    <row r="20" spans="1:24" ht="27.9" customHeight="1" x14ac:dyDescent="0.25">
      <c r="A20" s="305"/>
      <c r="B20" s="167"/>
      <c r="C20" s="207" t="s">
        <v>17</v>
      </c>
      <c r="D20" s="252">
        <v>362499</v>
      </c>
      <c r="E20" s="253">
        <v>7514</v>
      </c>
      <c r="F20" s="253">
        <v>5608</v>
      </c>
      <c r="G20" s="253">
        <v>109032</v>
      </c>
      <c r="H20" s="332">
        <v>30.1</v>
      </c>
      <c r="I20" s="253">
        <v>20961</v>
      </c>
      <c r="J20" s="252">
        <v>173</v>
      </c>
      <c r="K20" s="252">
        <v>219</v>
      </c>
      <c r="L20" s="252">
        <v>1080</v>
      </c>
      <c r="M20" s="333">
        <v>5.2</v>
      </c>
      <c r="N20" s="252">
        <v>48840</v>
      </c>
      <c r="O20" s="252">
        <v>504</v>
      </c>
      <c r="P20" s="252">
        <v>521</v>
      </c>
      <c r="Q20" s="252">
        <v>8087</v>
      </c>
      <c r="R20" s="334">
        <v>16.600000000000001</v>
      </c>
      <c r="S20" s="252">
        <v>2151</v>
      </c>
      <c r="T20" s="252">
        <v>180</v>
      </c>
      <c r="U20" s="252">
        <v>150</v>
      </c>
      <c r="V20" s="252">
        <v>158</v>
      </c>
      <c r="W20" s="334">
        <v>7.3</v>
      </c>
      <c r="X20" s="34"/>
    </row>
    <row r="21" spans="1:24" ht="27.9" customHeight="1" x14ac:dyDescent="0.25">
      <c r="A21" s="305"/>
      <c r="B21" s="167"/>
      <c r="C21" s="207" t="s">
        <v>18</v>
      </c>
      <c r="D21" s="252">
        <v>359923</v>
      </c>
      <c r="E21" s="253">
        <v>5164</v>
      </c>
      <c r="F21" s="253">
        <v>8242</v>
      </c>
      <c r="G21" s="253">
        <v>109130</v>
      </c>
      <c r="H21" s="332">
        <v>30.3</v>
      </c>
      <c r="I21" s="253">
        <v>20961</v>
      </c>
      <c r="J21" s="252">
        <v>33</v>
      </c>
      <c r="K21" s="252">
        <v>33</v>
      </c>
      <c r="L21" s="252">
        <v>1088</v>
      </c>
      <c r="M21" s="333">
        <v>5.2</v>
      </c>
      <c r="N21" s="252">
        <v>48770</v>
      </c>
      <c r="O21" s="252">
        <v>340</v>
      </c>
      <c r="P21" s="252">
        <v>410</v>
      </c>
      <c r="Q21" s="252">
        <v>8594</v>
      </c>
      <c r="R21" s="334">
        <v>17.600000000000001</v>
      </c>
      <c r="S21" s="252">
        <v>2121</v>
      </c>
      <c r="T21" s="252">
        <v>2</v>
      </c>
      <c r="U21" s="252">
        <v>32</v>
      </c>
      <c r="V21" s="252">
        <v>158</v>
      </c>
      <c r="W21" s="334">
        <v>7.4</v>
      </c>
      <c r="X21" s="34"/>
    </row>
    <row r="22" spans="1:24" ht="27.9" customHeight="1" x14ac:dyDescent="0.25">
      <c r="A22" s="305"/>
      <c r="B22" s="167"/>
      <c r="C22" s="207" t="s">
        <v>19</v>
      </c>
      <c r="D22" s="252">
        <v>363258</v>
      </c>
      <c r="E22" s="253">
        <v>7592</v>
      </c>
      <c r="F22" s="253">
        <v>5715</v>
      </c>
      <c r="G22" s="253">
        <v>109272</v>
      </c>
      <c r="H22" s="332">
        <v>30.1</v>
      </c>
      <c r="I22" s="253">
        <v>21196</v>
      </c>
      <c r="J22" s="252">
        <v>251</v>
      </c>
      <c r="K22" s="252">
        <v>16</v>
      </c>
      <c r="L22" s="252">
        <v>1008</v>
      </c>
      <c r="M22" s="333">
        <v>4.8</v>
      </c>
      <c r="N22" s="252">
        <v>48897</v>
      </c>
      <c r="O22" s="252">
        <v>514</v>
      </c>
      <c r="P22" s="252">
        <v>538</v>
      </c>
      <c r="Q22" s="252">
        <v>8571</v>
      </c>
      <c r="R22" s="334">
        <v>17.5</v>
      </c>
      <c r="S22" s="252">
        <v>2111</v>
      </c>
      <c r="T22" s="252">
        <v>0</v>
      </c>
      <c r="U22" s="252">
        <v>10</v>
      </c>
      <c r="V22" s="252">
        <v>158</v>
      </c>
      <c r="W22" s="334">
        <v>7.5</v>
      </c>
      <c r="X22" s="34"/>
    </row>
    <row r="23" spans="1:24" ht="27.9" customHeight="1" x14ac:dyDescent="0.25">
      <c r="A23" s="305"/>
      <c r="B23" s="167"/>
      <c r="C23" s="207" t="s">
        <v>20</v>
      </c>
      <c r="D23" s="252">
        <v>363261</v>
      </c>
      <c r="E23" s="253">
        <v>5790</v>
      </c>
      <c r="F23" s="253">
        <v>5386</v>
      </c>
      <c r="G23" s="253">
        <v>109656</v>
      </c>
      <c r="H23" s="332">
        <v>30.2</v>
      </c>
      <c r="I23" s="253">
        <v>20751</v>
      </c>
      <c r="J23" s="252">
        <v>3</v>
      </c>
      <c r="K23" s="252">
        <v>448</v>
      </c>
      <c r="L23" s="252">
        <v>998</v>
      </c>
      <c r="M23" s="333">
        <v>4.8</v>
      </c>
      <c r="N23" s="252">
        <v>49975</v>
      </c>
      <c r="O23" s="252">
        <v>511</v>
      </c>
      <c r="P23" s="252">
        <v>373</v>
      </c>
      <c r="Q23" s="252">
        <v>8361</v>
      </c>
      <c r="R23" s="334">
        <v>16.7</v>
      </c>
      <c r="S23" s="252">
        <v>2149</v>
      </c>
      <c r="T23" s="252">
        <v>78</v>
      </c>
      <c r="U23" s="252">
        <v>40</v>
      </c>
      <c r="V23" s="252">
        <v>171</v>
      </c>
      <c r="W23" s="334">
        <v>8</v>
      </c>
      <c r="X23" s="34"/>
    </row>
    <row r="24" spans="1:24" ht="27.9" customHeight="1" x14ac:dyDescent="0.25">
      <c r="A24" s="305"/>
      <c r="B24" s="167"/>
      <c r="C24" s="208" t="s">
        <v>21</v>
      </c>
      <c r="D24" s="252">
        <v>363283</v>
      </c>
      <c r="E24" s="253">
        <v>7168</v>
      </c>
      <c r="F24" s="253">
        <v>6959</v>
      </c>
      <c r="G24" s="253">
        <v>110273</v>
      </c>
      <c r="H24" s="332">
        <v>30.4</v>
      </c>
      <c r="I24" s="253">
        <v>20832</v>
      </c>
      <c r="J24" s="252">
        <v>111</v>
      </c>
      <c r="K24" s="252">
        <v>30</v>
      </c>
      <c r="L24" s="252">
        <v>986</v>
      </c>
      <c r="M24" s="333">
        <v>4.7</v>
      </c>
      <c r="N24" s="252">
        <v>49541</v>
      </c>
      <c r="O24" s="252">
        <v>301</v>
      </c>
      <c r="P24" s="252">
        <v>548</v>
      </c>
      <c r="Q24" s="252">
        <v>8516</v>
      </c>
      <c r="R24" s="334">
        <v>17.2</v>
      </c>
      <c r="S24" s="252">
        <v>2119</v>
      </c>
      <c r="T24" s="252">
        <v>0</v>
      </c>
      <c r="U24" s="252">
        <v>30</v>
      </c>
      <c r="V24" s="252">
        <v>171</v>
      </c>
      <c r="W24" s="334">
        <v>8.1</v>
      </c>
      <c r="X24" s="34"/>
    </row>
    <row r="25" spans="1:24" ht="27.9" customHeight="1" x14ac:dyDescent="0.2">
      <c r="A25" s="305"/>
      <c r="B25" s="475" t="s">
        <v>52</v>
      </c>
      <c r="C25" s="187">
        <f>C7</f>
        <v>43101</v>
      </c>
      <c r="D25" s="335">
        <v>172213</v>
      </c>
      <c r="E25" s="335">
        <v>3179</v>
      </c>
      <c r="F25" s="217">
        <v>2840</v>
      </c>
      <c r="G25" s="217">
        <v>22716</v>
      </c>
      <c r="H25" s="336">
        <v>13.2</v>
      </c>
      <c r="I25" s="230">
        <v>17054</v>
      </c>
      <c r="J25" s="217">
        <v>219</v>
      </c>
      <c r="K25" s="217">
        <v>172</v>
      </c>
      <c r="L25" s="217">
        <v>535</v>
      </c>
      <c r="M25" s="337">
        <v>3.1</v>
      </c>
      <c r="N25" s="227">
        <v>28773</v>
      </c>
      <c r="O25" s="217">
        <v>382</v>
      </c>
      <c r="P25" s="217">
        <v>347</v>
      </c>
      <c r="Q25" s="217">
        <v>1249</v>
      </c>
      <c r="R25" s="336">
        <v>4.3</v>
      </c>
      <c r="S25" s="227">
        <v>1588</v>
      </c>
      <c r="T25" s="217">
        <v>23</v>
      </c>
      <c r="U25" s="217">
        <v>23</v>
      </c>
      <c r="V25" s="217">
        <v>33</v>
      </c>
      <c r="W25" s="336">
        <v>2.1</v>
      </c>
    </row>
    <row r="26" spans="1:24" ht="27.9" customHeight="1" x14ac:dyDescent="0.2">
      <c r="A26" s="305"/>
      <c r="B26" s="476"/>
      <c r="C26" s="192" t="str">
        <f>C8</f>
        <v>令和元年</v>
      </c>
      <c r="D26" s="310">
        <v>167414</v>
      </c>
      <c r="E26" s="310">
        <v>3617</v>
      </c>
      <c r="F26" s="221">
        <v>3527</v>
      </c>
      <c r="G26" s="221">
        <v>25242</v>
      </c>
      <c r="H26" s="322">
        <v>15.1</v>
      </c>
      <c r="I26" s="218">
        <v>18380</v>
      </c>
      <c r="J26" s="221">
        <v>454</v>
      </c>
      <c r="K26" s="221">
        <v>382</v>
      </c>
      <c r="L26" s="221">
        <v>116</v>
      </c>
      <c r="M26" s="323">
        <v>0.7</v>
      </c>
      <c r="N26" s="215">
        <v>27830</v>
      </c>
      <c r="O26" s="221">
        <v>318</v>
      </c>
      <c r="P26" s="221">
        <v>354</v>
      </c>
      <c r="Q26" s="221">
        <v>1369</v>
      </c>
      <c r="R26" s="322">
        <v>4.9000000000000004</v>
      </c>
      <c r="S26" s="215">
        <v>1499</v>
      </c>
      <c r="T26" s="221">
        <v>33</v>
      </c>
      <c r="U26" s="221">
        <v>34</v>
      </c>
      <c r="V26" s="221">
        <v>94</v>
      </c>
      <c r="W26" s="322">
        <v>6.3</v>
      </c>
    </row>
    <row r="27" spans="1:24" ht="27.9" customHeight="1" x14ac:dyDescent="0.2">
      <c r="A27" s="305"/>
      <c r="B27" s="476"/>
      <c r="C27" s="192">
        <f t="shared" ref="C27:C29" si="0">C9</f>
        <v>43831</v>
      </c>
      <c r="D27" s="310">
        <v>164804</v>
      </c>
      <c r="E27" s="310">
        <v>2744</v>
      </c>
      <c r="F27" s="221">
        <v>2944</v>
      </c>
      <c r="G27" s="221">
        <v>23085</v>
      </c>
      <c r="H27" s="322">
        <v>14</v>
      </c>
      <c r="I27" s="218">
        <v>17654</v>
      </c>
      <c r="J27" s="221">
        <v>237</v>
      </c>
      <c r="K27" s="221">
        <v>337</v>
      </c>
      <c r="L27" s="221">
        <v>208</v>
      </c>
      <c r="M27" s="323">
        <v>1.2</v>
      </c>
      <c r="N27" s="215">
        <v>28554</v>
      </c>
      <c r="O27" s="221">
        <v>299</v>
      </c>
      <c r="P27" s="221">
        <v>352</v>
      </c>
      <c r="Q27" s="221">
        <v>1563</v>
      </c>
      <c r="R27" s="322">
        <v>5.5</v>
      </c>
      <c r="S27" s="215">
        <v>790</v>
      </c>
      <c r="T27" s="221">
        <v>15</v>
      </c>
      <c r="U27" s="221">
        <v>12</v>
      </c>
      <c r="V27" s="221">
        <v>32</v>
      </c>
      <c r="W27" s="322">
        <v>4.0999999999999996</v>
      </c>
    </row>
    <row r="28" spans="1:24" ht="27.9" customHeight="1" x14ac:dyDescent="0.2">
      <c r="A28" s="305"/>
      <c r="B28" s="476"/>
      <c r="C28" s="192">
        <f t="shared" si="0"/>
        <v>44197</v>
      </c>
      <c r="D28" s="310">
        <v>164924</v>
      </c>
      <c r="E28" s="310">
        <v>2724</v>
      </c>
      <c r="F28" s="221">
        <v>3034</v>
      </c>
      <c r="G28" s="221">
        <v>22435</v>
      </c>
      <c r="H28" s="322">
        <v>13.6</v>
      </c>
      <c r="I28" s="218">
        <v>16060</v>
      </c>
      <c r="J28" s="221">
        <v>132</v>
      </c>
      <c r="K28" s="221">
        <v>298</v>
      </c>
      <c r="L28" s="221">
        <v>135</v>
      </c>
      <c r="M28" s="323">
        <v>0.9</v>
      </c>
      <c r="N28" s="215">
        <v>29533</v>
      </c>
      <c r="O28" s="221">
        <v>366</v>
      </c>
      <c r="P28" s="221">
        <v>437</v>
      </c>
      <c r="Q28" s="221">
        <v>1474</v>
      </c>
      <c r="R28" s="322">
        <v>5</v>
      </c>
      <c r="S28" s="215">
        <v>1566</v>
      </c>
      <c r="T28" s="221">
        <v>42</v>
      </c>
      <c r="U28" s="221">
        <v>31</v>
      </c>
      <c r="V28" s="221">
        <v>59</v>
      </c>
      <c r="W28" s="322">
        <v>3.8</v>
      </c>
    </row>
    <row r="29" spans="1:24" ht="27.9" customHeight="1" x14ac:dyDescent="0.2">
      <c r="A29" s="305"/>
      <c r="B29" s="476"/>
      <c r="C29" s="192">
        <f t="shared" si="0"/>
        <v>44562</v>
      </c>
      <c r="D29" s="310">
        <v>176682</v>
      </c>
      <c r="E29" s="310">
        <v>3383</v>
      </c>
      <c r="F29" s="221">
        <v>3072</v>
      </c>
      <c r="G29" s="221">
        <v>22882</v>
      </c>
      <c r="H29" s="324">
        <v>12.9</v>
      </c>
      <c r="I29" s="225">
        <v>16507</v>
      </c>
      <c r="J29" s="221">
        <v>155</v>
      </c>
      <c r="K29" s="221">
        <v>139</v>
      </c>
      <c r="L29" s="221">
        <v>87</v>
      </c>
      <c r="M29" s="328">
        <v>0.5</v>
      </c>
      <c r="N29" s="221">
        <v>31846</v>
      </c>
      <c r="O29" s="221">
        <v>361</v>
      </c>
      <c r="P29" s="221">
        <v>385</v>
      </c>
      <c r="Q29" s="221">
        <v>1290</v>
      </c>
      <c r="R29" s="324">
        <v>4.0999999999999996</v>
      </c>
      <c r="S29" s="221">
        <v>2483</v>
      </c>
      <c r="T29" s="221">
        <v>47</v>
      </c>
      <c r="U29" s="221">
        <v>57</v>
      </c>
      <c r="V29" s="221">
        <v>132</v>
      </c>
      <c r="W29" s="324">
        <v>5.3</v>
      </c>
    </row>
    <row r="30" spans="1:24" ht="27.9" customHeight="1" x14ac:dyDescent="0.25">
      <c r="A30" s="305"/>
      <c r="B30" s="476"/>
      <c r="C30" s="192">
        <f>C12</f>
        <v>44927</v>
      </c>
      <c r="D30" s="226">
        <v>176257</v>
      </c>
      <c r="E30" s="226">
        <v>3269</v>
      </c>
      <c r="F30" s="226">
        <v>3038</v>
      </c>
      <c r="G30" s="226">
        <v>28849</v>
      </c>
      <c r="H30" s="338">
        <v>16.3</v>
      </c>
      <c r="I30" s="241">
        <v>17646</v>
      </c>
      <c r="J30" s="226">
        <v>120</v>
      </c>
      <c r="K30" s="226">
        <v>114</v>
      </c>
      <c r="L30" s="226">
        <v>258</v>
      </c>
      <c r="M30" s="339">
        <v>1.5</v>
      </c>
      <c r="N30" s="226">
        <v>28307</v>
      </c>
      <c r="O30" s="226">
        <v>324</v>
      </c>
      <c r="P30" s="226">
        <v>346</v>
      </c>
      <c r="Q30" s="226">
        <v>1584</v>
      </c>
      <c r="R30" s="338">
        <v>5.6</v>
      </c>
      <c r="S30" s="226">
        <v>2205</v>
      </c>
      <c r="T30" s="226">
        <v>56</v>
      </c>
      <c r="U30" s="226">
        <v>51</v>
      </c>
      <c r="V30" s="226">
        <v>58</v>
      </c>
      <c r="W30" s="338">
        <v>2.7</v>
      </c>
      <c r="X30" s="34"/>
    </row>
    <row r="31" spans="1:24" ht="27.9" customHeight="1" x14ac:dyDescent="0.25">
      <c r="A31" s="305"/>
      <c r="B31" s="476"/>
      <c r="C31" s="200">
        <f>$A$4</f>
        <v>5</v>
      </c>
      <c r="D31" s="252">
        <v>171764</v>
      </c>
      <c r="E31" s="252">
        <v>2911</v>
      </c>
      <c r="F31" s="252">
        <v>1519</v>
      </c>
      <c r="G31" s="252">
        <v>27014</v>
      </c>
      <c r="H31" s="334">
        <v>15.7</v>
      </c>
      <c r="I31" s="253">
        <v>17285</v>
      </c>
      <c r="J31" s="252">
        <v>88</v>
      </c>
      <c r="K31" s="252">
        <v>64</v>
      </c>
      <c r="L31" s="252">
        <v>47</v>
      </c>
      <c r="M31" s="333">
        <v>0.3</v>
      </c>
      <c r="N31" s="252">
        <v>28035</v>
      </c>
      <c r="O31" s="252">
        <v>355</v>
      </c>
      <c r="P31" s="252">
        <v>313</v>
      </c>
      <c r="Q31" s="252">
        <v>1541</v>
      </c>
      <c r="R31" s="334">
        <v>5.5</v>
      </c>
      <c r="S31" s="252">
        <v>2540</v>
      </c>
      <c r="T31" s="252">
        <v>4</v>
      </c>
      <c r="U31" s="252">
        <v>2</v>
      </c>
      <c r="V31" s="252">
        <v>55</v>
      </c>
      <c r="W31" s="334">
        <v>2.2000000000000002</v>
      </c>
      <c r="X31" s="34"/>
    </row>
    <row r="32" spans="1:24" ht="27.9" customHeight="1" x14ac:dyDescent="0.25">
      <c r="A32" s="305"/>
      <c r="B32" s="476"/>
      <c r="C32" s="207" t="s">
        <v>11</v>
      </c>
      <c r="D32" s="252">
        <v>173685</v>
      </c>
      <c r="E32" s="252">
        <v>1657</v>
      </c>
      <c r="F32" s="252">
        <v>2380</v>
      </c>
      <c r="G32" s="252">
        <v>27275</v>
      </c>
      <c r="H32" s="334">
        <v>15.7</v>
      </c>
      <c r="I32" s="253">
        <v>17502</v>
      </c>
      <c r="J32" s="252">
        <v>117</v>
      </c>
      <c r="K32" s="252">
        <v>5</v>
      </c>
      <c r="L32" s="252">
        <v>167</v>
      </c>
      <c r="M32" s="333">
        <v>1</v>
      </c>
      <c r="N32" s="252">
        <v>27855</v>
      </c>
      <c r="O32" s="252">
        <v>143</v>
      </c>
      <c r="P32" s="252">
        <v>214</v>
      </c>
      <c r="Q32" s="252">
        <v>1414</v>
      </c>
      <c r="R32" s="334">
        <v>5.0999999999999996</v>
      </c>
      <c r="S32" s="252">
        <v>2526</v>
      </c>
      <c r="T32" s="252">
        <v>0</v>
      </c>
      <c r="U32" s="252">
        <v>14</v>
      </c>
      <c r="V32" s="252">
        <v>55</v>
      </c>
      <c r="W32" s="334">
        <v>2.2000000000000002</v>
      </c>
      <c r="X32" s="34"/>
    </row>
    <row r="33" spans="1:24" ht="27.9" customHeight="1" x14ac:dyDescent="0.25">
      <c r="A33" s="305"/>
      <c r="B33" s="476"/>
      <c r="C33" s="207" t="s">
        <v>12</v>
      </c>
      <c r="D33" s="252">
        <v>171653</v>
      </c>
      <c r="E33" s="252">
        <v>2902</v>
      </c>
      <c r="F33" s="252">
        <v>2853</v>
      </c>
      <c r="G33" s="252">
        <v>27714</v>
      </c>
      <c r="H33" s="334">
        <v>16.100000000000001</v>
      </c>
      <c r="I33" s="253">
        <v>17352</v>
      </c>
      <c r="J33" s="252">
        <v>16</v>
      </c>
      <c r="K33" s="252">
        <v>150</v>
      </c>
      <c r="L33" s="252">
        <v>168</v>
      </c>
      <c r="M33" s="333">
        <v>1</v>
      </c>
      <c r="N33" s="252">
        <v>27869</v>
      </c>
      <c r="O33" s="252">
        <v>314</v>
      </c>
      <c r="P33" s="252">
        <v>511</v>
      </c>
      <c r="Q33" s="252">
        <v>1564</v>
      </c>
      <c r="R33" s="334">
        <v>5.6</v>
      </c>
      <c r="S33" s="252">
        <v>2470</v>
      </c>
      <c r="T33" s="252">
        <v>4</v>
      </c>
      <c r="U33" s="252">
        <v>60</v>
      </c>
      <c r="V33" s="252">
        <v>55</v>
      </c>
      <c r="W33" s="334">
        <v>2.2000000000000002</v>
      </c>
      <c r="X33" s="34"/>
    </row>
    <row r="34" spans="1:24" ht="27.9" customHeight="1" x14ac:dyDescent="0.25">
      <c r="A34" s="305"/>
      <c r="B34" s="476"/>
      <c r="C34" s="207" t="s">
        <v>13</v>
      </c>
      <c r="D34" s="252">
        <v>175452</v>
      </c>
      <c r="E34" s="252">
        <v>7974</v>
      </c>
      <c r="F34" s="252">
        <v>7946</v>
      </c>
      <c r="G34" s="252">
        <v>24987</v>
      </c>
      <c r="H34" s="334">
        <v>14.2</v>
      </c>
      <c r="I34" s="253">
        <v>17513</v>
      </c>
      <c r="J34" s="252">
        <v>395</v>
      </c>
      <c r="K34" s="252">
        <v>190</v>
      </c>
      <c r="L34" s="252">
        <v>171</v>
      </c>
      <c r="M34" s="333">
        <v>1</v>
      </c>
      <c r="N34" s="252">
        <v>28409</v>
      </c>
      <c r="O34" s="252">
        <v>813</v>
      </c>
      <c r="P34" s="252">
        <v>540</v>
      </c>
      <c r="Q34" s="252">
        <v>1554</v>
      </c>
      <c r="R34" s="334">
        <v>5.5</v>
      </c>
      <c r="S34" s="252">
        <v>2618</v>
      </c>
      <c r="T34" s="252">
        <v>257</v>
      </c>
      <c r="U34" s="252">
        <v>109</v>
      </c>
      <c r="V34" s="252">
        <v>55</v>
      </c>
      <c r="W34" s="334">
        <v>2.1</v>
      </c>
      <c r="X34" s="34"/>
    </row>
    <row r="35" spans="1:24" ht="27.9" customHeight="1" x14ac:dyDescent="0.25">
      <c r="A35" s="305"/>
      <c r="B35" s="476"/>
      <c r="C35" s="207" t="s">
        <v>14</v>
      </c>
      <c r="D35" s="252">
        <v>174163</v>
      </c>
      <c r="E35" s="252">
        <v>3164</v>
      </c>
      <c r="F35" s="252">
        <v>2238</v>
      </c>
      <c r="G35" s="252">
        <v>26105</v>
      </c>
      <c r="H35" s="334">
        <v>15</v>
      </c>
      <c r="I35" s="253">
        <v>17557</v>
      </c>
      <c r="J35" s="252">
        <v>34</v>
      </c>
      <c r="K35" s="252">
        <v>5</v>
      </c>
      <c r="L35" s="252">
        <v>170</v>
      </c>
      <c r="M35" s="333">
        <v>1</v>
      </c>
      <c r="N35" s="252">
        <v>28175</v>
      </c>
      <c r="O35" s="252">
        <v>460</v>
      </c>
      <c r="P35" s="252">
        <v>326</v>
      </c>
      <c r="Q35" s="252">
        <v>1438</v>
      </c>
      <c r="R35" s="334">
        <v>5.0999999999999996</v>
      </c>
      <c r="S35" s="252">
        <v>2641</v>
      </c>
      <c r="T35" s="252">
        <v>31</v>
      </c>
      <c r="U35" s="252">
        <v>8</v>
      </c>
      <c r="V35" s="252">
        <v>57</v>
      </c>
      <c r="W35" s="334">
        <v>2.2000000000000002</v>
      </c>
      <c r="X35" s="34"/>
    </row>
    <row r="36" spans="1:24" ht="27.9" customHeight="1" x14ac:dyDescent="0.25">
      <c r="A36" s="305"/>
      <c r="B36" s="476"/>
      <c r="C36" s="207" t="s">
        <v>15</v>
      </c>
      <c r="D36" s="252">
        <v>176766</v>
      </c>
      <c r="E36" s="252">
        <v>4143</v>
      </c>
      <c r="F36" s="252">
        <v>2152</v>
      </c>
      <c r="G36" s="252">
        <v>27588</v>
      </c>
      <c r="H36" s="334">
        <v>15.6</v>
      </c>
      <c r="I36" s="253">
        <v>17383</v>
      </c>
      <c r="J36" s="252">
        <v>101</v>
      </c>
      <c r="K36" s="252">
        <v>263</v>
      </c>
      <c r="L36" s="252">
        <v>39</v>
      </c>
      <c r="M36" s="333">
        <v>0.2</v>
      </c>
      <c r="N36" s="252">
        <v>28167</v>
      </c>
      <c r="O36" s="252">
        <v>354</v>
      </c>
      <c r="P36" s="252">
        <v>388</v>
      </c>
      <c r="Q36" s="252">
        <v>1375</v>
      </c>
      <c r="R36" s="334">
        <v>4.9000000000000004</v>
      </c>
      <c r="S36" s="252">
        <v>2637</v>
      </c>
      <c r="T36" s="252">
        <v>0</v>
      </c>
      <c r="U36" s="252">
        <v>4</v>
      </c>
      <c r="V36" s="252">
        <v>57</v>
      </c>
      <c r="W36" s="334">
        <v>2.2000000000000002</v>
      </c>
      <c r="X36" s="34"/>
    </row>
    <row r="37" spans="1:24" ht="27.9" customHeight="1" x14ac:dyDescent="0.25">
      <c r="A37" s="305"/>
      <c r="B37" s="476"/>
      <c r="C37" s="207" t="s">
        <v>16</v>
      </c>
      <c r="D37" s="252">
        <v>180621</v>
      </c>
      <c r="E37" s="252">
        <v>3710</v>
      </c>
      <c r="F37" s="252">
        <v>2274</v>
      </c>
      <c r="G37" s="252">
        <v>32041</v>
      </c>
      <c r="H37" s="334">
        <v>17.7</v>
      </c>
      <c r="I37" s="253">
        <v>17976</v>
      </c>
      <c r="J37" s="252">
        <v>247</v>
      </c>
      <c r="K37" s="252">
        <v>10</v>
      </c>
      <c r="L37" s="252">
        <v>417</v>
      </c>
      <c r="M37" s="333">
        <v>2.2999999999999998</v>
      </c>
      <c r="N37" s="252">
        <v>27849</v>
      </c>
      <c r="O37" s="252">
        <v>214</v>
      </c>
      <c r="P37" s="252">
        <v>430</v>
      </c>
      <c r="Q37" s="253">
        <v>1596</v>
      </c>
      <c r="R37" s="332">
        <v>5.7</v>
      </c>
      <c r="S37" s="252">
        <v>1822</v>
      </c>
      <c r="T37" s="252">
        <v>120</v>
      </c>
      <c r="U37" s="252">
        <v>184</v>
      </c>
      <c r="V37" s="252">
        <v>57</v>
      </c>
      <c r="W37" s="334">
        <v>3.1</v>
      </c>
      <c r="X37" s="34"/>
    </row>
    <row r="38" spans="1:24" ht="27.9" customHeight="1" x14ac:dyDescent="0.25">
      <c r="A38" s="305"/>
      <c r="B38" s="476"/>
      <c r="C38" s="207" t="s">
        <v>17</v>
      </c>
      <c r="D38" s="252">
        <v>179940</v>
      </c>
      <c r="E38" s="252">
        <v>3414</v>
      </c>
      <c r="F38" s="252">
        <v>2774</v>
      </c>
      <c r="G38" s="252">
        <v>30636</v>
      </c>
      <c r="H38" s="334">
        <v>17</v>
      </c>
      <c r="I38" s="253">
        <v>17847</v>
      </c>
      <c r="J38" s="252">
        <v>173</v>
      </c>
      <c r="K38" s="252">
        <v>219</v>
      </c>
      <c r="L38" s="252">
        <v>394</v>
      </c>
      <c r="M38" s="333">
        <v>2.2000000000000002</v>
      </c>
      <c r="N38" s="252">
        <v>28498</v>
      </c>
      <c r="O38" s="252">
        <v>199</v>
      </c>
      <c r="P38" s="252">
        <v>298</v>
      </c>
      <c r="Q38" s="252">
        <v>1514</v>
      </c>
      <c r="R38" s="334">
        <v>5.3</v>
      </c>
      <c r="S38" s="252">
        <v>1852</v>
      </c>
      <c r="T38" s="252">
        <v>180</v>
      </c>
      <c r="U38" s="252">
        <v>150</v>
      </c>
      <c r="V38" s="252">
        <v>57</v>
      </c>
      <c r="W38" s="334">
        <v>3.1</v>
      </c>
      <c r="X38" s="34"/>
    </row>
    <row r="39" spans="1:24" ht="27.9" customHeight="1" x14ac:dyDescent="0.25">
      <c r="A39" s="305"/>
      <c r="B39" s="476"/>
      <c r="C39" s="207" t="s">
        <v>18</v>
      </c>
      <c r="D39" s="252">
        <v>177079</v>
      </c>
      <c r="E39" s="252">
        <v>2273</v>
      </c>
      <c r="F39" s="252">
        <v>3916</v>
      </c>
      <c r="G39" s="252">
        <v>30331</v>
      </c>
      <c r="H39" s="334">
        <v>17.100000000000001</v>
      </c>
      <c r="I39" s="253">
        <v>17732</v>
      </c>
      <c r="J39" s="252">
        <v>18</v>
      </c>
      <c r="K39" s="252">
        <v>33</v>
      </c>
      <c r="L39" s="252">
        <v>395</v>
      </c>
      <c r="M39" s="333">
        <v>2.2000000000000002</v>
      </c>
      <c r="N39" s="252">
        <v>28511</v>
      </c>
      <c r="O39" s="252">
        <v>187</v>
      </c>
      <c r="P39" s="252">
        <v>244</v>
      </c>
      <c r="Q39" s="252">
        <v>1681</v>
      </c>
      <c r="R39" s="334">
        <v>5.9</v>
      </c>
      <c r="S39" s="252">
        <v>1820</v>
      </c>
      <c r="T39" s="252">
        <v>0</v>
      </c>
      <c r="U39" s="252">
        <v>32</v>
      </c>
      <c r="V39" s="252">
        <v>55</v>
      </c>
      <c r="W39" s="334">
        <v>3</v>
      </c>
      <c r="X39" s="34"/>
    </row>
    <row r="40" spans="1:24" ht="27.9" customHeight="1" x14ac:dyDescent="0.25">
      <c r="A40" s="305"/>
      <c r="B40" s="476"/>
      <c r="C40" s="207" t="s">
        <v>19</v>
      </c>
      <c r="D40" s="252">
        <v>178463</v>
      </c>
      <c r="E40" s="252">
        <v>3021</v>
      </c>
      <c r="F40" s="252">
        <v>2622</v>
      </c>
      <c r="G40" s="252">
        <v>31277</v>
      </c>
      <c r="H40" s="334">
        <v>17.5</v>
      </c>
      <c r="I40" s="253">
        <v>18112</v>
      </c>
      <c r="J40" s="252">
        <v>171</v>
      </c>
      <c r="K40" s="252">
        <v>16</v>
      </c>
      <c r="L40" s="252">
        <v>384</v>
      </c>
      <c r="M40" s="333">
        <v>2.1</v>
      </c>
      <c r="N40" s="252">
        <v>28268</v>
      </c>
      <c r="O40" s="252">
        <v>348</v>
      </c>
      <c r="P40" s="252">
        <v>336</v>
      </c>
      <c r="Q40" s="252">
        <v>1793</v>
      </c>
      <c r="R40" s="334">
        <v>6.3</v>
      </c>
      <c r="S40" s="252">
        <v>1810</v>
      </c>
      <c r="T40" s="252">
        <v>0</v>
      </c>
      <c r="U40" s="252">
        <v>10</v>
      </c>
      <c r="V40" s="252">
        <v>55</v>
      </c>
      <c r="W40" s="334">
        <v>3</v>
      </c>
      <c r="X40" s="34"/>
    </row>
    <row r="41" spans="1:24" ht="27.9" customHeight="1" x14ac:dyDescent="0.25">
      <c r="A41" s="305"/>
      <c r="B41" s="476"/>
      <c r="C41" s="207" t="s">
        <v>20</v>
      </c>
      <c r="D41" s="252">
        <v>178524</v>
      </c>
      <c r="E41" s="252">
        <v>1955</v>
      </c>
      <c r="F41" s="252">
        <v>2480</v>
      </c>
      <c r="G41" s="252">
        <v>31104</v>
      </c>
      <c r="H41" s="334">
        <v>17.399999999999999</v>
      </c>
      <c r="I41" s="253">
        <v>17640</v>
      </c>
      <c r="J41" s="252">
        <v>3</v>
      </c>
      <c r="K41" s="252">
        <v>381</v>
      </c>
      <c r="L41" s="252">
        <v>371</v>
      </c>
      <c r="M41" s="333">
        <v>2.1</v>
      </c>
      <c r="N41" s="252">
        <v>29026</v>
      </c>
      <c r="O41" s="252">
        <v>341</v>
      </c>
      <c r="P41" s="252">
        <v>254</v>
      </c>
      <c r="Q41" s="252">
        <v>1795</v>
      </c>
      <c r="R41" s="334">
        <v>6.2</v>
      </c>
      <c r="S41" s="252">
        <v>1880</v>
      </c>
      <c r="T41" s="252">
        <v>78</v>
      </c>
      <c r="U41" s="252">
        <v>8</v>
      </c>
      <c r="V41" s="252">
        <v>70</v>
      </c>
      <c r="W41" s="334">
        <v>3.7</v>
      </c>
      <c r="X41" s="34"/>
    </row>
    <row r="42" spans="1:24" ht="27.9" customHeight="1" x14ac:dyDescent="0.25">
      <c r="A42" s="305"/>
      <c r="B42" s="477"/>
      <c r="C42" s="208" t="s">
        <v>21</v>
      </c>
      <c r="D42" s="257">
        <v>176972</v>
      </c>
      <c r="E42" s="257">
        <v>2106</v>
      </c>
      <c r="F42" s="257">
        <v>3306</v>
      </c>
      <c r="G42" s="257">
        <v>30120</v>
      </c>
      <c r="H42" s="340">
        <v>17</v>
      </c>
      <c r="I42" s="258">
        <v>17860</v>
      </c>
      <c r="J42" s="257">
        <v>80</v>
      </c>
      <c r="K42" s="257">
        <v>30</v>
      </c>
      <c r="L42" s="257">
        <v>367</v>
      </c>
      <c r="M42" s="341">
        <v>2.1</v>
      </c>
      <c r="N42" s="257">
        <v>29018</v>
      </c>
      <c r="O42" s="257">
        <v>164</v>
      </c>
      <c r="P42" s="257">
        <v>301</v>
      </c>
      <c r="Q42" s="257">
        <v>1746</v>
      </c>
      <c r="R42" s="340">
        <v>6</v>
      </c>
      <c r="S42" s="257">
        <v>1850</v>
      </c>
      <c r="T42" s="257">
        <v>0</v>
      </c>
      <c r="U42" s="257">
        <v>30</v>
      </c>
      <c r="V42" s="257">
        <v>70</v>
      </c>
      <c r="W42" s="340">
        <v>3.8</v>
      </c>
      <c r="X42" s="34"/>
    </row>
    <row r="43" spans="1:24" ht="27.9" customHeight="1" x14ac:dyDescent="0.2">
      <c r="A43" s="305"/>
      <c r="B43" s="475" t="s">
        <v>56</v>
      </c>
      <c r="C43" s="187">
        <f>C25</f>
        <v>43101</v>
      </c>
      <c r="D43" s="325">
        <v>172545</v>
      </c>
      <c r="E43" s="310">
        <v>3669</v>
      </c>
      <c r="F43" s="221">
        <v>3413</v>
      </c>
      <c r="G43" s="221">
        <v>68742</v>
      </c>
      <c r="H43" s="322">
        <v>39.9</v>
      </c>
      <c r="I43" s="218">
        <v>4057</v>
      </c>
      <c r="J43" s="221">
        <v>67</v>
      </c>
      <c r="K43" s="221">
        <v>38</v>
      </c>
      <c r="L43" s="221">
        <v>1103</v>
      </c>
      <c r="M43" s="323">
        <v>27.3</v>
      </c>
      <c r="N43" s="221">
        <v>21495</v>
      </c>
      <c r="O43" s="221">
        <v>406</v>
      </c>
      <c r="P43" s="221">
        <v>386</v>
      </c>
      <c r="Q43" s="221">
        <v>7584</v>
      </c>
      <c r="R43" s="322">
        <v>35.200000000000003</v>
      </c>
      <c r="S43" s="221">
        <v>260</v>
      </c>
      <c r="T43" s="221">
        <v>8</v>
      </c>
      <c r="U43" s="221">
        <v>6</v>
      </c>
      <c r="V43" s="221">
        <v>67</v>
      </c>
      <c r="W43" s="322">
        <v>25.3</v>
      </c>
    </row>
    <row r="44" spans="1:24" ht="27.9" customHeight="1" x14ac:dyDescent="0.2">
      <c r="A44" s="305"/>
      <c r="B44" s="476"/>
      <c r="C44" s="192" t="str">
        <f>C26</f>
        <v>令和元年</v>
      </c>
      <c r="D44" s="325">
        <v>182269</v>
      </c>
      <c r="E44" s="310">
        <v>4487</v>
      </c>
      <c r="F44" s="221">
        <v>4058</v>
      </c>
      <c r="G44" s="221">
        <v>72604</v>
      </c>
      <c r="H44" s="322">
        <v>39.799999999999997</v>
      </c>
      <c r="I44" s="218">
        <v>3917</v>
      </c>
      <c r="J44" s="221">
        <v>56</v>
      </c>
      <c r="K44" s="221">
        <v>55</v>
      </c>
      <c r="L44" s="221">
        <v>1073</v>
      </c>
      <c r="M44" s="323">
        <v>26.1</v>
      </c>
      <c r="N44" s="221">
        <v>22123</v>
      </c>
      <c r="O44" s="221">
        <v>399</v>
      </c>
      <c r="P44" s="221">
        <v>400</v>
      </c>
      <c r="Q44" s="221">
        <v>6124</v>
      </c>
      <c r="R44" s="322">
        <v>27.7</v>
      </c>
      <c r="S44" s="215">
        <v>414</v>
      </c>
      <c r="T44" s="221">
        <v>10</v>
      </c>
      <c r="U44" s="221">
        <v>12</v>
      </c>
      <c r="V44" s="221">
        <v>51</v>
      </c>
      <c r="W44" s="322">
        <v>12.3</v>
      </c>
    </row>
    <row r="45" spans="1:24" ht="27.9" customHeight="1" x14ac:dyDescent="0.2">
      <c r="A45" s="305"/>
      <c r="B45" s="476"/>
      <c r="C45" s="192">
        <f t="shared" ref="C45:C47" si="1">C27</f>
        <v>43831</v>
      </c>
      <c r="D45" s="325">
        <v>182642</v>
      </c>
      <c r="E45" s="310">
        <v>3737</v>
      </c>
      <c r="F45" s="221">
        <v>4304</v>
      </c>
      <c r="G45" s="221">
        <v>75932</v>
      </c>
      <c r="H45" s="322">
        <v>41.6</v>
      </c>
      <c r="I45" s="218">
        <v>4615</v>
      </c>
      <c r="J45" s="221">
        <v>78</v>
      </c>
      <c r="K45" s="221">
        <v>49</v>
      </c>
      <c r="L45" s="221">
        <v>1685</v>
      </c>
      <c r="M45" s="323">
        <v>36.5</v>
      </c>
      <c r="N45" s="221">
        <v>20970</v>
      </c>
      <c r="O45" s="221">
        <v>317</v>
      </c>
      <c r="P45" s="221">
        <v>386</v>
      </c>
      <c r="Q45" s="221">
        <v>6120</v>
      </c>
      <c r="R45" s="322">
        <v>29.3</v>
      </c>
      <c r="S45" s="215">
        <v>161</v>
      </c>
      <c r="T45" s="221">
        <v>4</v>
      </c>
      <c r="U45" s="221">
        <v>4</v>
      </c>
      <c r="V45" s="221">
        <v>34</v>
      </c>
      <c r="W45" s="322">
        <v>20.9</v>
      </c>
    </row>
    <row r="46" spans="1:24" ht="27.9" customHeight="1" x14ac:dyDescent="0.2">
      <c r="A46" s="305"/>
      <c r="B46" s="476"/>
      <c r="C46" s="192">
        <f t="shared" si="1"/>
        <v>44197</v>
      </c>
      <c r="D46" s="325">
        <v>173592</v>
      </c>
      <c r="E46" s="310">
        <v>3487</v>
      </c>
      <c r="F46" s="221">
        <v>3581</v>
      </c>
      <c r="G46" s="221">
        <v>69715</v>
      </c>
      <c r="H46" s="322">
        <v>40.200000000000003</v>
      </c>
      <c r="I46" s="218">
        <v>3974</v>
      </c>
      <c r="J46" s="221">
        <v>55</v>
      </c>
      <c r="K46" s="221">
        <v>72</v>
      </c>
      <c r="L46" s="221">
        <v>589</v>
      </c>
      <c r="M46" s="323">
        <v>14.8</v>
      </c>
      <c r="N46" s="221">
        <v>18394</v>
      </c>
      <c r="O46" s="221">
        <v>300</v>
      </c>
      <c r="P46" s="221">
        <v>366</v>
      </c>
      <c r="Q46" s="221">
        <v>5676</v>
      </c>
      <c r="R46" s="322">
        <v>30.7</v>
      </c>
      <c r="S46" s="215">
        <v>312</v>
      </c>
      <c r="T46" s="221">
        <v>4</v>
      </c>
      <c r="U46" s="221">
        <v>4</v>
      </c>
      <c r="V46" s="221">
        <v>100</v>
      </c>
      <c r="W46" s="322">
        <v>35.5</v>
      </c>
    </row>
    <row r="47" spans="1:24" ht="27.9" customHeight="1" x14ac:dyDescent="0.2">
      <c r="A47" s="305"/>
      <c r="B47" s="476"/>
      <c r="C47" s="192">
        <f t="shared" si="1"/>
        <v>44562</v>
      </c>
      <c r="D47" s="310">
        <v>175445</v>
      </c>
      <c r="E47" s="310">
        <v>3745</v>
      </c>
      <c r="F47" s="221">
        <v>3545</v>
      </c>
      <c r="G47" s="221">
        <v>71179</v>
      </c>
      <c r="H47" s="324">
        <v>40.6</v>
      </c>
      <c r="I47" s="225">
        <v>3829</v>
      </c>
      <c r="J47" s="221">
        <v>46</v>
      </c>
      <c r="K47" s="221">
        <v>21</v>
      </c>
      <c r="L47" s="221">
        <v>638</v>
      </c>
      <c r="M47" s="328">
        <v>16.600000000000001</v>
      </c>
      <c r="N47" s="221">
        <v>16889</v>
      </c>
      <c r="O47" s="221">
        <v>249</v>
      </c>
      <c r="P47" s="221">
        <v>249</v>
      </c>
      <c r="Q47" s="221">
        <v>5446</v>
      </c>
      <c r="R47" s="324">
        <v>32.299999999999997</v>
      </c>
      <c r="S47" s="221">
        <v>480</v>
      </c>
      <c r="T47" s="221">
        <v>8</v>
      </c>
      <c r="U47" s="221">
        <v>10</v>
      </c>
      <c r="V47" s="221">
        <v>93</v>
      </c>
      <c r="W47" s="324">
        <v>19.5</v>
      </c>
    </row>
    <row r="48" spans="1:24" ht="27.9" customHeight="1" x14ac:dyDescent="0.25">
      <c r="A48" s="305"/>
      <c r="B48" s="476"/>
      <c r="C48" s="192">
        <f>C30</f>
        <v>44927</v>
      </c>
      <c r="D48" s="221">
        <v>182662</v>
      </c>
      <c r="E48" s="221">
        <v>4346</v>
      </c>
      <c r="F48" s="221">
        <v>3779</v>
      </c>
      <c r="G48" s="221">
        <v>78065</v>
      </c>
      <c r="H48" s="324">
        <v>42.7</v>
      </c>
      <c r="I48" s="225">
        <v>3205</v>
      </c>
      <c r="J48" s="221">
        <v>30</v>
      </c>
      <c r="K48" s="221">
        <v>10</v>
      </c>
      <c r="L48" s="221">
        <v>718</v>
      </c>
      <c r="M48" s="328">
        <v>22.4</v>
      </c>
      <c r="N48" s="221">
        <v>20364</v>
      </c>
      <c r="O48" s="221">
        <v>289</v>
      </c>
      <c r="P48" s="221">
        <v>239</v>
      </c>
      <c r="Q48" s="221">
        <v>6608</v>
      </c>
      <c r="R48" s="324">
        <v>32.4</v>
      </c>
      <c r="S48" s="221">
        <v>329</v>
      </c>
      <c r="T48" s="221">
        <v>6</v>
      </c>
      <c r="U48" s="221">
        <v>8</v>
      </c>
      <c r="V48" s="221">
        <v>94</v>
      </c>
      <c r="W48" s="324">
        <v>29.2</v>
      </c>
      <c r="X48" s="34"/>
    </row>
    <row r="49" spans="1:24" ht="27.9" customHeight="1" x14ac:dyDescent="0.25">
      <c r="A49" s="305"/>
      <c r="B49" s="476"/>
      <c r="C49" s="200">
        <f>$A$4</f>
        <v>5</v>
      </c>
      <c r="D49" s="261">
        <v>181769</v>
      </c>
      <c r="E49" s="261">
        <v>2162</v>
      </c>
      <c r="F49" s="261">
        <v>3915</v>
      </c>
      <c r="G49" s="261">
        <v>76788</v>
      </c>
      <c r="H49" s="331">
        <v>42.2</v>
      </c>
      <c r="I49" s="262">
        <v>3254</v>
      </c>
      <c r="J49" s="261">
        <v>14</v>
      </c>
      <c r="K49" s="261">
        <v>16</v>
      </c>
      <c r="L49" s="261">
        <v>840</v>
      </c>
      <c r="M49" s="330">
        <v>25.8</v>
      </c>
      <c r="N49" s="261">
        <v>20199</v>
      </c>
      <c r="O49" s="261">
        <v>402</v>
      </c>
      <c r="P49" s="261">
        <v>395</v>
      </c>
      <c r="Q49" s="261">
        <v>6043</v>
      </c>
      <c r="R49" s="331">
        <v>29.9</v>
      </c>
      <c r="S49" s="261">
        <v>371</v>
      </c>
      <c r="T49" s="261">
        <v>0</v>
      </c>
      <c r="U49" s="261">
        <v>0</v>
      </c>
      <c r="V49" s="261">
        <v>71</v>
      </c>
      <c r="W49" s="331">
        <v>19.100000000000001</v>
      </c>
      <c r="X49" s="34"/>
    </row>
    <row r="50" spans="1:24" ht="27.9" customHeight="1" x14ac:dyDescent="0.25">
      <c r="A50" s="305"/>
      <c r="B50" s="476"/>
      <c r="C50" s="207" t="s">
        <v>11</v>
      </c>
      <c r="D50" s="252">
        <v>179437</v>
      </c>
      <c r="E50" s="252">
        <v>3848</v>
      </c>
      <c r="F50" s="252">
        <v>2827</v>
      </c>
      <c r="G50" s="252">
        <v>77402</v>
      </c>
      <c r="H50" s="334">
        <v>43.1</v>
      </c>
      <c r="I50" s="253">
        <v>3256</v>
      </c>
      <c r="J50" s="253">
        <v>107</v>
      </c>
      <c r="K50" s="253">
        <v>0</v>
      </c>
      <c r="L50" s="253">
        <v>756</v>
      </c>
      <c r="M50" s="342">
        <v>23.2</v>
      </c>
      <c r="N50" s="252">
        <v>20334</v>
      </c>
      <c r="O50" s="252">
        <v>454</v>
      </c>
      <c r="P50" s="252">
        <v>211</v>
      </c>
      <c r="Q50" s="252">
        <v>6474</v>
      </c>
      <c r="R50" s="334">
        <v>31.8</v>
      </c>
      <c r="S50" s="252">
        <v>371</v>
      </c>
      <c r="T50" s="253">
        <v>0</v>
      </c>
      <c r="U50" s="253">
        <v>0</v>
      </c>
      <c r="V50" s="253">
        <v>71</v>
      </c>
      <c r="W50" s="332">
        <v>19.100000000000001</v>
      </c>
      <c r="X50" s="34"/>
    </row>
    <row r="51" spans="1:24" ht="27.9" customHeight="1" x14ac:dyDescent="0.25">
      <c r="A51" s="305"/>
      <c r="B51" s="476"/>
      <c r="C51" s="207" t="s">
        <v>12</v>
      </c>
      <c r="D51" s="252">
        <v>182830</v>
      </c>
      <c r="E51" s="252">
        <v>5005</v>
      </c>
      <c r="F51" s="252">
        <v>4185</v>
      </c>
      <c r="G51" s="252">
        <v>78005</v>
      </c>
      <c r="H51" s="334">
        <v>42.7</v>
      </c>
      <c r="I51" s="253">
        <v>3279</v>
      </c>
      <c r="J51" s="252">
        <v>7</v>
      </c>
      <c r="K51" s="252">
        <v>0</v>
      </c>
      <c r="L51" s="252">
        <v>761</v>
      </c>
      <c r="M51" s="333">
        <v>23.2</v>
      </c>
      <c r="N51" s="252">
        <v>19958</v>
      </c>
      <c r="O51" s="252">
        <v>199</v>
      </c>
      <c r="P51" s="252">
        <v>364</v>
      </c>
      <c r="Q51" s="252">
        <v>6354</v>
      </c>
      <c r="R51" s="334">
        <v>31.8</v>
      </c>
      <c r="S51" s="252">
        <v>341</v>
      </c>
      <c r="T51" s="252">
        <v>0</v>
      </c>
      <c r="U51" s="252">
        <v>30</v>
      </c>
      <c r="V51" s="252">
        <v>71</v>
      </c>
      <c r="W51" s="334">
        <v>20.8</v>
      </c>
      <c r="X51" s="34"/>
    </row>
    <row r="52" spans="1:24" ht="27.9" customHeight="1" x14ac:dyDescent="0.25">
      <c r="A52" s="305"/>
      <c r="B52" s="476"/>
      <c r="C52" s="207" t="s">
        <v>13</v>
      </c>
      <c r="D52" s="252">
        <v>180137</v>
      </c>
      <c r="E52" s="252">
        <v>8530</v>
      </c>
      <c r="F52" s="252">
        <v>6950</v>
      </c>
      <c r="G52" s="252">
        <v>76178</v>
      </c>
      <c r="H52" s="334">
        <v>42.3</v>
      </c>
      <c r="I52" s="253">
        <v>3359</v>
      </c>
      <c r="J52" s="253">
        <v>50</v>
      </c>
      <c r="K52" s="253">
        <v>14</v>
      </c>
      <c r="L52" s="253">
        <v>768</v>
      </c>
      <c r="M52" s="342">
        <v>22.9</v>
      </c>
      <c r="N52" s="252">
        <v>20016</v>
      </c>
      <c r="O52" s="252">
        <v>614</v>
      </c>
      <c r="P52" s="252">
        <v>289</v>
      </c>
      <c r="Q52" s="252">
        <v>6594</v>
      </c>
      <c r="R52" s="334">
        <v>32.9</v>
      </c>
      <c r="S52" s="252">
        <v>371</v>
      </c>
      <c r="T52" s="252">
        <v>61</v>
      </c>
      <c r="U52" s="252">
        <v>31</v>
      </c>
      <c r="V52" s="253">
        <v>99</v>
      </c>
      <c r="W52" s="334">
        <v>26.7</v>
      </c>
      <c r="X52" s="34"/>
    </row>
    <row r="53" spans="1:24" ht="27.9" customHeight="1" x14ac:dyDescent="0.25">
      <c r="A53" s="305"/>
      <c r="B53" s="476"/>
      <c r="C53" s="207" t="s">
        <v>14</v>
      </c>
      <c r="D53" s="252">
        <v>181258</v>
      </c>
      <c r="E53" s="252">
        <v>3331</v>
      </c>
      <c r="F53" s="252">
        <v>4090</v>
      </c>
      <c r="G53" s="252">
        <v>77538</v>
      </c>
      <c r="H53" s="334">
        <v>42.8</v>
      </c>
      <c r="I53" s="253">
        <v>3382</v>
      </c>
      <c r="J53" s="252">
        <v>43</v>
      </c>
      <c r="K53" s="252">
        <v>5</v>
      </c>
      <c r="L53" s="252">
        <v>762</v>
      </c>
      <c r="M53" s="333">
        <v>22.5</v>
      </c>
      <c r="N53" s="252">
        <v>19794</v>
      </c>
      <c r="O53" s="252">
        <v>94</v>
      </c>
      <c r="P53" s="252">
        <v>349</v>
      </c>
      <c r="Q53" s="252">
        <v>6353</v>
      </c>
      <c r="R53" s="334">
        <v>32.1</v>
      </c>
      <c r="S53" s="252">
        <v>373</v>
      </c>
      <c r="T53" s="252">
        <v>2</v>
      </c>
      <c r="U53" s="252">
        <v>0</v>
      </c>
      <c r="V53" s="252">
        <v>101</v>
      </c>
      <c r="W53" s="334">
        <v>27.1</v>
      </c>
      <c r="X53" s="34"/>
    </row>
    <row r="54" spans="1:24" ht="27.9" customHeight="1" x14ac:dyDescent="0.25">
      <c r="A54" s="305"/>
      <c r="B54" s="476"/>
      <c r="C54" s="207" t="s">
        <v>15</v>
      </c>
      <c r="D54" s="252">
        <v>183980</v>
      </c>
      <c r="E54" s="252">
        <v>5043</v>
      </c>
      <c r="F54" s="252">
        <v>3761</v>
      </c>
      <c r="G54" s="252">
        <v>79171</v>
      </c>
      <c r="H54" s="334">
        <v>43</v>
      </c>
      <c r="I54" s="253">
        <v>3385</v>
      </c>
      <c r="J54" s="252">
        <v>5</v>
      </c>
      <c r="K54" s="252">
        <v>14</v>
      </c>
      <c r="L54" s="252">
        <v>765</v>
      </c>
      <c r="M54" s="333">
        <v>22.6</v>
      </c>
      <c r="N54" s="252">
        <v>20357</v>
      </c>
      <c r="O54" s="252">
        <v>526</v>
      </c>
      <c r="P54" s="252">
        <v>120</v>
      </c>
      <c r="Q54" s="252">
        <v>7045</v>
      </c>
      <c r="R54" s="334">
        <v>34.6</v>
      </c>
      <c r="S54" s="252">
        <v>373</v>
      </c>
      <c r="T54" s="252">
        <v>0</v>
      </c>
      <c r="U54" s="252">
        <v>0</v>
      </c>
      <c r="V54" s="252">
        <v>101</v>
      </c>
      <c r="W54" s="334">
        <v>27.1</v>
      </c>
      <c r="X54" s="34"/>
    </row>
    <row r="55" spans="1:24" ht="27.9" customHeight="1" x14ac:dyDescent="0.25">
      <c r="A55" s="305"/>
      <c r="B55" s="476"/>
      <c r="C55" s="207" t="s">
        <v>16</v>
      </c>
      <c r="D55" s="252">
        <v>181278</v>
      </c>
      <c r="E55" s="252">
        <v>3768</v>
      </c>
      <c r="F55" s="252">
        <v>2807</v>
      </c>
      <c r="G55" s="252">
        <v>77806</v>
      </c>
      <c r="H55" s="334">
        <v>42.9</v>
      </c>
      <c r="I55" s="253">
        <v>3031</v>
      </c>
      <c r="J55" s="252">
        <v>9</v>
      </c>
      <c r="K55" s="252">
        <v>7</v>
      </c>
      <c r="L55" s="252">
        <v>713</v>
      </c>
      <c r="M55" s="333">
        <v>23.5</v>
      </c>
      <c r="N55" s="252">
        <v>21008</v>
      </c>
      <c r="O55" s="252">
        <v>253</v>
      </c>
      <c r="P55" s="252">
        <v>187</v>
      </c>
      <c r="Q55" s="252">
        <v>6836</v>
      </c>
      <c r="R55" s="334">
        <v>32.5</v>
      </c>
      <c r="S55" s="252">
        <v>299</v>
      </c>
      <c r="T55" s="252">
        <v>2</v>
      </c>
      <c r="U55" s="252">
        <v>2</v>
      </c>
      <c r="V55" s="252">
        <v>101</v>
      </c>
      <c r="W55" s="334">
        <v>33.799999999999997</v>
      </c>
      <c r="X55" s="34"/>
    </row>
    <row r="56" spans="1:24" ht="27.9" customHeight="1" x14ac:dyDescent="0.25">
      <c r="A56" s="305"/>
      <c r="B56" s="476"/>
      <c r="C56" s="207" t="s">
        <v>17</v>
      </c>
      <c r="D56" s="252">
        <v>182559</v>
      </c>
      <c r="E56" s="252">
        <v>4100</v>
      </c>
      <c r="F56" s="252">
        <v>2834</v>
      </c>
      <c r="G56" s="252">
        <v>78396</v>
      </c>
      <c r="H56" s="334">
        <v>42.9</v>
      </c>
      <c r="I56" s="253">
        <v>3114</v>
      </c>
      <c r="J56" s="252">
        <v>0</v>
      </c>
      <c r="K56" s="252">
        <v>0</v>
      </c>
      <c r="L56" s="252">
        <v>686</v>
      </c>
      <c r="M56" s="333">
        <v>22</v>
      </c>
      <c r="N56" s="252">
        <v>20342</v>
      </c>
      <c r="O56" s="252">
        <v>305</v>
      </c>
      <c r="P56" s="252">
        <v>223</v>
      </c>
      <c r="Q56" s="252">
        <v>6573</v>
      </c>
      <c r="R56" s="334">
        <v>32.299999999999997</v>
      </c>
      <c r="S56" s="252">
        <v>299</v>
      </c>
      <c r="T56" s="252">
        <v>0</v>
      </c>
      <c r="U56" s="252">
        <v>0</v>
      </c>
      <c r="V56" s="252">
        <v>101</v>
      </c>
      <c r="W56" s="334">
        <v>33.799999999999997</v>
      </c>
      <c r="X56" s="34"/>
    </row>
    <row r="57" spans="1:24" ht="27.9" customHeight="1" x14ac:dyDescent="0.25">
      <c r="A57" s="305"/>
      <c r="B57" s="476"/>
      <c r="C57" s="207" t="s">
        <v>18</v>
      </c>
      <c r="D57" s="252">
        <v>182844</v>
      </c>
      <c r="E57" s="252">
        <v>2891</v>
      </c>
      <c r="F57" s="252">
        <v>4326</v>
      </c>
      <c r="G57" s="252">
        <v>78799</v>
      </c>
      <c r="H57" s="334">
        <v>43.1</v>
      </c>
      <c r="I57" s="253">
        <v>3229</v>
      </c>
      <c r="J57" s="252">
        <v>15</v>
      </c>
      <c r="K57" s="252">
        <v>0</v>
      </c>
      <c r="L57" s="252">
        <v>693</v>
      </c>
      <c r="M57" s="333">
        <v>21.5</v>
      </c>
      <c r="N57" s="252">
        <v>20259</v>
      </c>
      <c r="O57" s="252">
        <v>153</v>
      </c>
      <c r="P57" s="252">
        <v>166</v>
      </c>
      <c r="Q57" s="252">
        <v>6913</v>
      </c>
      <c r="R57" s="334">
        <v>34.1</v>
      </c>
      <c r="S57" s="252">
        <v>301</v>
      </c>
      <c r="T57" s="252">
        <v>2</v>
      </c>
      <c r="U57" s="252">
        <v>0</v>
      </c>
      <c r="V57" s="252">
        <v>103</v>
      </c>
      <c r="W57" s="334">
        <v>34.200000000000003</v>
      </c>
      <c r="X57" s="34"/>
    </row>
    <row r="58" spans="1:24" ht="27.9" customHeight="1" x14ac:dyDescent="0.25">
      <c r="A58" s="305"/>
      <c r="B58" s="476"/>
      <c r="C58" s="207" t="s">
        <v>19</v>
      </c>
      <c r="D58" s="252">
        <v>184795</v>
      </c>
      <c r="E58" s="252">
        <v>4571</v>
      </c>
      <c r="F58" s="252">
        <v>3093</v>
      </c>
      <c r="G58" s="252">
        <v>77995</v>
      </c>
      <c r="H58" s="334">
        <v>42.2</v>
      </c>
      <c r="I58" s="253">
        <v>3084</v>
      </c>
      <c r="J58" s="252">
        <v>80</v>
      </c>
      <c r="K58" s="252">
        <v>0</v>
      </c>
      <c r="L58" s="252">
        <v>624</v>
      </c>
      <c r="M58" s="333">
        <v>20.2</v>
      </c>
      <c r="N58" s="252">
        <v>20629</v>
      </c>
      <c r="O58" s="252">
        <v>166</v>
      </c>
      <c r="P58" s="252">
        <v>202</v>
      </c>
      <c r="Q58" s="252">
        <v>6778</v>
      </c>
      <c r="R58" s="334">
        <v>32.9</v>
      </c>
      <c r="S58" s="252">
        <v>301</v>
      </c>
      <c r="T58" s="252">
        <v>0</v>
      </c>
      <c r="U58" s="252">
        <v>0</v>
      </c>
      <c r="V58" s="252">
        <v>103</v>
      </c>
      <c r="W58" s="334">
        <v>34.200000000000003</v>
      </c>
      <c r="X58" s="34"/>
    </row>
    <row r="59" spans="1:24" ht="27.9" customHeight="1" x14ac:dyDescent="0.25">
      <c r="A59" s="305"/>
      <c r="B59" s="476"/>
      <c r="C59" s="207" t="s">
        <v>20</v>
      </c>
      <c r="D59" s="252">
        <v>184737</v>
      </c>
      <c r="E59" s="252">
        <v>3835</v>
      </c>
      <c r="F59" s="252">
        <v>2906</v>
      </c>
      <c r="G59" s="252">
        <v>78552</v>
      </c>
      <c r="H59" s="334">
        <v>42.5</v>
      </c>
      <c r="I59" s="253">
        <v>3111</v>
      </c>
      <c r="J59" s="252">
        <v>0</v>
      </c>
      <c r="K59" s="252">
        <v>67</v>
      </c>
      <c r="L59" s="252">
        <v>627</v>
      </c>
      <c r="M59" s="333">
        <v>20.2</v>
      </c>
      <c r="N59" s="252">
        <v>20949</v>
      </c>
      <c r="O59" s="252">
        <v>170</v>
      </c>
      <c r="P59" s="252">
        <v>119</v>
      </c>
      <c r="Q59" s="252">
        <v>6566</v>
      </c>
      <c r="R59" s="334">
        <v>31.3</v>
      </c>
      <c r="S59" s="252">
        <v>269</v>
      </c>
      <c r="T59" s="252">
        <v>0</v>
      </c>
      <c r="U59" s="252">
        <v>32</v>
      </c>
      <c r="V59" s="252">
        <v>101</v>
      </c>
      <c r="W59" s="334">
        <v>37.5</v>
      </c>
      <c r="X59" s="34"/>
    </row>
    <row r="60" spans="1:24" ht="27.9" customHeight="1" x14ac:dyDescent="0.25">
      <c r="A60" s="305"/>
      <c r="B60" s="477"/>
      <c r="C60" s="208" t="s">
        <v>21</v>
      </c>
      <c r="D60" s="257">
        <v>186311</v>
      </c>
      <c r="E60" s="257">
        <v>5062</v>
      </c>
      <c r="F60" s="257">
        <v>3653</v>
      </c>
      <c r="G60" s="257">
        <v>80153</v>
      </c>
      <c r="H60" s="340">
        <v>43</v>
      </c>
      <c r="I60" s="258">
        <v>2972</v>
      </c>
      <c r="J60" s="257">
        <v>31</v>
      </c>
      <c r="K60" s="257">
        <v>0</v>
      </c>
      <c r="L60" s="257">
        <v>619</v>
      </c>
      <c r="M60" s="341">
        <v>20.8</v>
      </c>
      <c r="N60" s="257">
        <v>20523</v>
      </c>
      <c r="O60" s="257">
        <v>137</v>
      </c>
      <c r="P60" s="257">
        <v>247</v>
      </c>
      <c r="Q60" s="257">
        <v>6770</v>
      </c>
      <c r="R60" s="340">
        <v>33</v>
      </c>
      <c r="S60" s="257">
        <v>269</v>
      </c>
      <c r="T60" s="257">
        <v>0</v>
      </c>
      <c r="U60" s="257">
        <v>0</v>
      </c>
      <c r="V60" s="257">
        <v>101</v>
      </c>
      <c r="W60" s="340">
        <v>37.5</v>
      </c>
      <c r="X60" s="34"/>
    </row>
    <row r="61" spans="1:24" ht="27.9" customHeight="1" x14ac:dyDescent="0.2">
      <c r="A61" s="305"/>
      <c r="B61" s="162" t="s">
        <v>131</v>
      </c>
      <c r="C61" s="343"/>
      <c r="D61" s="306"/>
      <c r="E61" s="306"/>
      <c r="F61" s="306"/>
      <c r="G61" s="307"/>
      <c r="H61" s="307"/>
      <c r="I61" s="307"/>
      <c r="J61" s="307"/>
      <c r="K61" s="307"/>
      <c r="L61" s="307"/>
      <c r="M61" s="307"/>
      <c r="N61" s="306"/>
      <c r="O61" s="306"/>
      <c r="P61" s="307"/>
      <c r="Q61" s="307"/>
      <c r="R61" s="308"/>
      <c r="S61" s="307"/>
      <c r="T61" s="307"/>
      <c r="U61" s="307"/>
      <c r="V61" s="307"/>
      <c r="W61" s="308"/>
    </row>
    <row r="62" spans="1:24" ht="27.9" customHeight="1" x14ac:dyDescent="0.2">
      <c r="A62" s="305"/>
      <c r="B62" s="163" t="s">
        <v>3</v>
      </c>
      <c r="C62" s="343"/>
      <c r="D62" s="307"/>
      <c r="E62" s="307"/>
      <c r="F62" s="307"/>
      <c r="G62" s="307"/>
      <c r="H62" s="307"/>
      <c r="I62" s="307"/>
      <c r="J62" s="307"/>
      <c r="K62" s="307"/>
      <c r="L62" s="218"/>
      <c r="M62" s="309"/>
      <c r="N62" s="307"/>
      <c r="O62" s="307"/>
      <c r="P62" s="307"/>
      <c r="Q62" s="307"/>
      <c r="R62" s="308"/>
      <c r="S62" s="307"/>
      <c r="T62" s="307"/>
      <c r="U62" s="307"/>
      <c r="V62" s="305"/>
      <c r="W62" s="191" t="s">
        <v>132</v>
      </c>
    </row>
    <row r="63" spans="1:24" ht="27.9" customHeight="1" x14ac:dyDescent="0.2">
      <c r="A63" s="305"/>
      <c r="B63" s="165"/>
      <c r="C63" s="166"/>
      <c r="D63" s="490" t="s">
        <v>133</v>
      </c>
      <c r="E63" s="481"/>
      <c r="F63" s="481"/>
      <c r="G63" s="481"/>
      <c r="H63" s="482"/>
      <c r="I63" s="491" t="s">
        <v>84</v>
      </c>
      <c r="J63" s="481"/>
      <c r="K63" s="481"/>
      <c r="L63" s="481"/>
      <c r="M63" s="481"/>
      <c r="N63" s="490" t="s">
        <v>85</v>
      </c>
      <c r="O63" s="481"/>
      <c r="P63" s="481"/>
      <c r="Q63" s="481"/>
      <c r="R63" s="482"/>
      <c r="S63" s="490" t="s">
        <v>86</v>
      </c>
      <c r="T63" s="481"/>
      <c r="U63" s="481"/>
      <c r="V63" s="481"/>
      <c r="W63" s="482"/>
    </row>
    <row r="64" spans="1:24" ht="27.9" customHeight="1" x14ac:dyDescent="0.2">
      <c r="A64" s="305"/>
      <c r="B64" s="167" t="s">
        <v>41</v>
      </c>
      <c r="C64" s="163"/>
      <c r="D64" s="310" t="s">
        <v>48</v>
      </c>
      <c r="E64" s="310" t="s">
        <v>69</v>
      </c>
      <c r="F64" s="310" t="s">
        <v>69</v>
      </c>
      <c r="G64" s="311" t="s">
        <v>134</v>
      </c>
      <c r="H64" s="312" t="s">
        <v>134</v>
      </c>
      <c r="I64" s="313" t="s">
        <v>48</v>
      </c>
      <c r="J64" s="310" t="s">
        <v>69</v>
      </c>
      <c r="K64" s="310" t="s">
        <v>69</v>
      </c>
      <c r="L64" s="311" t="s">
        <v>134</v>
      </c>
      <c r="M64" s="314" t="s">
        <v>134</v>
      </c>
      <c r="N64" s="310" t="s">
        <v>48</v>
      </c>
      <c r="O64" s="310" t="s">
        <v>69</v>
      </c>
      <c r="P64" s="310" t="s">
        <v>69</v>
      </c>
      <c r="Q64" s="311" t="s">
        <v>134</v>
      </c>
      <c r="R64" s="312" t="s">
        <v>134</v>
      </c>
      <c r="S64" s="310" t="s">
        <v>48</v>
      </c>
      <c r="T64" s="310" t="s">
        <v>69</v>
      </c>
      <c r="U64" s="310" t="s">
        <v>69</v>
      </c>
      <c r="V64" s="311" t="s">
        <v>134</v>
      </c>
      <c r="W64" s="312" t="s">
        <v>134</v>
      </c>
    </row>
    <row r="65" spans="1:24" ht="27.9" customHeight="1" x14ac:dyDescent="0.2">
      <c r="A65" s="305"/>
      <c r="B65" s="167" t="s">
        <v>45</v>
      </c>
      <c r="C65" s="175" t="s">
        <v>4</v>
      </c>
      <c r="D65" s="311" t="s">
        <v>135</v>
      </c>
      <c r="E65" s="315" t="s">
        <v>136</v>
      </c>
      <c r="F65" s="311" t="s">
        <v>137</v>
      </c>
      <c r="G65" s="310"/>
      <c r="H65" s="312" t="s">
        <v>138</v>
      </c>
      <c r="I65" s="316" t="s">
        <v>135</v>
      </c>
      <c r="J65" s="311" t="s">
        <v>136</v>
      </c>
      <c r="K65" s="311" t="s">
        <v>137</v>
      </c>
      <c r="L65" s="310"/>
      <c r="M65" s="314" t="s">
        <v>138</v>
      </c>
      <c r="N65" s="311" t="s">
        <v>135</v>
      </c>
      <c r="O65" s="311" t="s">
        <v>136</v>
      </c>
      <c r="P65" s="311" t="s">
        <v>137</v>
      </c>
      <c r="Q65" s="310"/>
      <c r="R65" s="312" t="s">
        <v>138</v>
      </c>
      <c r="S65" s="311" t="s">
        <v>135</v>
      </c>
      <c r="T65" s="311" t="s">
        <v>136</v>
      </c>
      <c r="U65" s="311" t="s">
        <v>137</v>
      </c>
      <c r="V65" s="310"/>
      <c r="W65" s="312" t="s">
        <v>138</v>
      </c>
    </row>
    <row r="66" spans="1:24" ht="27.9" customHeight="1" x14ac:dyDescent="0.2">
      <c r="A66" s="305"/>
      <c r="B66" s="177"/>
      <c r="C66" s="178" t="s">
        <v>48</v>
      </c>
      <c r="D66" s="317" t="s">
        <v>48</v>
      </c>
      <c r="E66" s="317" t="s">
        <v>69</v>
      </c>
      <c r="F66" s="317" t="s">
        <v>128</v>
      </c>
      <c r="G66" s="318" t="s">
        <v>139</v>
      </c>
      <c r="H66" s="319" t="s">
        <v>140</v>
      </c>
      <c r="I66" s="320" t="s">
        <v>48</v>
      </c>
      <c r="J66" s="317" t="s">
        <v>69</v>
      </c>
      <c r="K66" s="317" t="s">
        <v>128</v>
      </c>
      <c r="L66" s="318" t="s">
        <v>139</v>
      </c>
      <c r="M66" s="321" t="s">
        <v>140</v>
      </c>
      <c r="N66" s="317" t="s">
        <v>48</v>
      </c>
      <c r="O66" s="317" t="s">
        <v>69</v>
      </c>
      <c r="P66" s="317" t="s">
        <v>128</v>
      </c>
      <c r="Q66" s="318" t="s">
        <v>139</v>
      </c>
      <c r="R66" s="319" t="s">
        <v>140</v>
      </c>
      <c r="S66" s="317" t="s">
        <v>48</v>
      </c>
      <c r="T66" s="317" t="s">
        <v>69</v>
      </c>
      <c r="U66" s="317" t="s">
        <v>128</v>
      </c>
      <c r="V66" s="318" t="s">
        <v>139</v>
      </c>
      <c r="W66" s="319" t="s">
        <v>140</v>
      </c>
    </row>
    <row r="67" spans="1:24" ht="27.9" customHeight="1" x14ac:dyDescent="0.2">
      <c r="A67" s="305"/>
      <c r="B67" s="167"/>
      <c r="C67" s="187">
        <f>C7</f>
        <v>43101</v>
      </c>
      <c r="D67" s="221">
        <v>5660</v>
      </c>
      <c r="E67" s="221">
        <v>140</v>
      </c>
      <c r="F67" s="221">
        <v>141</v>
      </c>
      <c r="G67" s="221">
        <v>479</v>
      </c>
      <c r="H67" s="322">
        <v>8.4</v>
      </c>
      <c r="I67" s="225">
        <v>16123</v>
      </c>
      <c r="J67" s="221">
        <v>250</v>
      </c>
      <c r="K67" s="221">
        <v>187</v>
      </c>
      <c r="L67" s="221">
        <v>1311</v>
      </c>
      <c r="M67" s="323">
        <v>8.1</v>
      </c>
      <c r="N67" s="215">
        <v>65070</v>
      </c>
      <c r="O67" s="221">
        <v>1030</v>
      </c>
      <c r="P67" s="221">
        <v>988</v>
      </c>
      <c r="Q67" s="221">
        <v>26447</v>
      </c>
      <c r="R67" s="322">
        <v>40.6</v>
      </c>
      <c r="S67" s="215">
        <v>8805</v>
      </c>
      <c r="T67" s="221">
        <v>138</v>
      </c>
      <c r="U67" s="221">
        <v>93</v>
      </c>
      <c r="V67" s="221">
        <v>629</v>
      </c>
      <c r="W67" s="322">
        <v>7.1</v>
      </c>
    </row>
    <row r="68" spans="1:24" ht="27.9" customHeight="1" x14ac:dyDescent="0.2">
      <c r="A68" s="305"/>
      <c r="B68" s="167"/>
      <c r="C68" s="192" t="str">
        <f>C8</f>
        <v>令和元年</v>
      </c>
      <c r="D68" s="221">
        <v>5568</v>
      </c>
      <c r="E68" s="221">
        <v>158</v>
      </c>
      <c r="F68" s="221">
        <v>168</v>
      </c>
      <c r="G68" s="221">
        <v>476</v>
      </c>
      <c r="H68" s="322">
        <v>8.6</v>
      </c>
      <c r="I68" s="225">
        <v>16538</v>
      </c>
      <c r="J68" s="221">
        <v>178</v>
      </c>
      <c r="K68" s="221">
        <v>170</v>
      </c>
      <c r="L68" s="221">
        <v>2016</v>
      </c>
      <c r="M68" s="323">
        <v>12.1</v>
      </c>
      <c r="N68" s="215">
        <v>65317</v>
      </c>
      <c r="O68" s="221">
        <v>1298</v>
      </c>
      <c r="P68" s="221">
        <v>1198</v>
      </c>
      <c r="Q68" s="221">
        <v>26579</v>
      </c>
      <c r="R68" s="322">
        <v>40.700000000000003</v>
      </c>
      <c r="S68" s="215">
        <v>9451</v>
      </c>
      <c r="T68" s="221">
        <v>216</v>
      </c>
      <c r="U68" s="221">
        <v>166</v>
      </c>
      <c r="V68" s="221">
        <v>241</v>
      </c>
      <c r="W68" s="322">
        <v>2.6</v>
      </c>
    </row>
    <row r="69" spans="1:24" ht="27.9" customHeight="1" x14ac:dyDescent="0.2">
      <c r="A69" s="305"/>
      <c r="B69" s="167"/>
      <c r="C69" s="192">
        <f t="shared" ref="C69:C71" si="2">C9</f>
        <v>43831</v>
      </c>
      <c r="D69" s="221">
        <v>5745</v>
      </c>
      <c r="E69" s="221">
        <v>212</v>
      </c>
      <c r="F69" s="221">
        <v>165</v>
      </c>
      <c r="G69" s="221">
        <v>803</v>
      </c>
      <c r="H69" s="324">
        <v>13.9</v>
      </c>
      <c r="I69" s="225">
        <v>15946</v>
      </c>
      <c r="J69" s="221">
        <v>134</v>
      </c>
      <c r="K69" s="221">
        <v>224</v>
      </c>
      <c r="L69" s="221">
        <v>2140</v>
      </c>
      <c r="M69" s="323">
        <v>13.4</v>
      </c>
      <c r="N69" s="215">
        <v>67041</v>
      </c>
      <c r="O69" s="221">
        <v>1299</v>
      </c>
      <c r="P69" s="221">
        <v>1310</v>
      </c>
      <c r="Q69" s="221">
        <v>29010</v>
      </c>
      <c r="R69" s="322">
        <v>43.3</v>
      </c>
      <c r="S69" s="215">
        <v>9524</v>
      </c>
      <c r="T69" s="221">
        <v>169</v>
      </c>
      <c r="U69" s="221">
        <v>179</v>
      </c>
      <c r="V69" s="221">
        <v>554</v>
      </c>
      <c r="W69" s="322">
        <v>5.8</v>
      </c>
    </row>
    <row r="70" spans="1:24" ht="27.9" customHeight="1" x14ac:dyDescent="0.2">
      <c r="A70" s="305"/>
      <c r="B70" s="167" t="s">
        <v>51</v>
      </c>
      <c r="C70" s="192">
        <f t="shared" si="2"/>
        <v>44197</v>
      </c>
      <c r="D70" s="221">
        <v>5832</v>
      </c>
      <c r="E70" s="221">
        <v>77</v>
      </c>
      <c r="F70" s="221">
        <v>101</v>
      </c>
      <c r="G70" s="221">
        <v>196</v>
      </c>
      <c r="H70" s="324">
        <v>3.4</v>
      </c>
      <c r="I70" s="225">
        <v>16309</v>
      </c>
      <c r="J70" s="221">
        <v>257</v>
      </c>
      <c r="K70" s="221">
        <v>138</v>
      </c>
      <c r="L70" s="221">
        <v>1578</v>
      </c>
      <c r="M70" s="323">
        <v>9.6</v>
      </c>
      <c r="N70" s="215">
        <v>66925</v>
      </c>
      <c r="O70" s="221">
        <v>1252</v>
      </c>
      <c r="P70" s="221">
        <v>1291</v>
      </c>
      <c r="Q70" s="221">
        <v>28937</v>
      </c>
      <c r="R70" s="322">
        <v>43.3</v>
      </c>
      <c r="S70" s="215">
        <v>9449</v>
      </c>
      <c r="T70" s="221">
        <v>96</v>
      </c>
      <c r="U70" s="221">
        <v>117</v>
      </c>
      <c r="V70" s="221">
        <v>797</v>
      </c>
      <c r="W70" s="322">
        <v>8.5</v>
      </c>
    </row>
    <row r="71" spans="1:24" ht="27.9" customHeight="1" x14ac:dyDescent="0.2">
      <c r="A71" s="305"/>
      <c r="B71" s="167" t="s">
        <v>52</v>
      </c>
      <c r="C71" s="192">
        <f t="shared" si="2"/>
        <v>44562</v>
      </c>
      <c r="D71" s="215">
        <v>5106</v>
      </c>
      <c r="E71" s="224">
        <v>36</v>
      </c>
      <c r="F71" s="224">
        <v>50</v>
      </c>
      <c r="G71" s="224">
        <v>171</v>
      </c>
      <c r="H71" s="327">
        <v>3.4</v>
      </c>
      <c r="I71" s="225">
        <v>17620</v>
      </c>
      <c r="J71" s="221">
        <v>176</v>
      </c>
      <c r="K71" s="221">
        <v>218</v>
      </c>
      <c r="L71" s="221">
        <v>1456</v>
      </c>
      <c r="M71" s="328">
        <v>8.3000000000000007</v>
      </c>
      <c r="N71" s="221">
        <v>66168</v>
      </c>
      <c r="O71" s="221">
        <v>1486</v>
      </c>
      <c r="P71" s="221">
        <v>1445</v>
      </c>
      <c r="Q71" s="221">
        <v>27713</v>
      </c>
      <c r="R71" s="324">
        <v>41.9</v>
      </c>
      <c r="S71" s="221">
        <v>8629</v>
      </c>
      <c r="T71" s="221">
        <v>136</v>
      </c>
      <c r="U71" s="221">
        <v>142</v>
      </c>
      <c r="V71" s="221">
        <v>836</v>
      </c>
      <c r="W71" s="324">
        <v>9.6999999999999993</v>
      </c>
    </row>
    <row r="72" spans="1:24" ht="27.9" customHeight="1" x14ac:dyDescent="0.25">
      <c r="A72" s="305"/>
      <c r="B72" s="167"/>
      <c r="C72" s="192">
        <f>C12</f>
        <v>44927</v>
      </c>
      <c r="D72" s="215">
        <v>4916</v>
      </c>
      <c r="E72" s="224">
        <v>40</v>
      </c>
      <c r="F72" s="224">
        <v>54</v>
      </c>
      <c r="G72" s="224">
        <v>198</v>
      </c>
      <c r="H72" s="327">
        <v>4</v>
      </c>
      <c r="I72" s="225">
        <v>17261</v>
      </c>
      <c r="J72" s="221">
        <v>147</v>
      </c>
      <c r="K72" s="221">
        <v>155</v>
      </c>
      <c r="L72" s="221">
        <v>1187</v>
      </c>
      <c r="M72" s="328">
        <v>6.9</v>
      </c>
      <c r="N72" s="221">
        <v>68958</v>
      </c>
      <c r="O72" s="221">
        <v>1986</v>
      </c>
      <c r="P72" s="221">
        <v>1626</v>
      </c>
      <c r="Q72" s="221">
        <v>32778</v>
      </c>
      <c r="R72" s="324">
        <v>47.5</v>
      </c>
      <c r="S72" s="221">
        <v>8452</v>
      </c>
      <c r="T72" s="221">
        <v>82</v>
      </c>
      <c r="U72" s="221">
        <v>75</v>
      </c>
      <c r="V72" s="221">
        <v>966</v>
      </c>
      <c r="W72" s="324">
        <v>11.4</v>
      </c>
      <c r="X72" s="34"/>
    </row>
    <row r="73" spans="1:24" ht="27.9" customHeight="1" x14ac:dyDescent="0.25">
      <c r="A73" s="305"/>
      <c r="B73" s="167"/>
      <c r="C73" s="200">
        <f>$A$4</f>
        <v>5</v>
      </c>
      <c r="D73" s="261">
        <v>5004</v>
      </c>
      <c r="E73" s="261">
        <v>11</v>
      </c>
      <c r="F73" s="261">
        <v>43</v>
      </c>
      <c r="G73" s="261">
        <v>206</v>
      </c>
      <c r="H73" s="331">
        <v>4.0999999999999996</v>
      </c>
      <c r="I73" s="262">
        <v>17118</v>
      </c>
      <c r="J73" s="261">
        <v>22</v>
      </c>
      <c r="K73" s="261">
        <v>89</v>
      </c>
      <c r="L73" s="261">
        <v>1180</v>
      </c>
      <c r="M73" s="330">
        <v>6.9</v>
      </c>
      <c r="N73" s="261">
        <v>66789</v>
      </c>
      <c r="O73" s="261">
        <v>1444</v>
      </c>
      <c r="P73" s="261">
        <v>801</v>
      </c>
      <c r="Q73" s="261">
        <v>30217</v>
      </c>
      <c r="R73" s="331">
        <v>45.2</v>
      </c>
      <c r="S73" s="261">
        <v>8515</v>
      </c>
      <c r="T73" s="261">
        <v>93</v>
      </c>
      <c r="U73" s="261">
        <v>79</v>
      </c>
      <c r="V73" s="261">
        <v>681</v>
      </c>
      <c r="W73" s="331">
        <v>8</v>
      </c>
      <c r="X73" s="34"/>
    </row>
    <row r="74" spans="1:24" ht="27.9" customHeight="1" x14ac:dyDescent="0.25">
      <c r="A74" s="305"/>
      <c r="B74" s="167"/>
      <c r="C74" s="207" t="s">
        <v>11</v>
      </c>
      <c r="D74" s="252">
        <v>4940</v>
      </c>
      <c r="E74" s="252">
        <v>6</v>
      </c>
      <c r="F74" s="252">
        <v>70</v>
      </c>
      <c r="G74" s="252">
        <v>185</v>
      </c>
      <c r="H74" s="334">
        <v>3.7</v>
      </c>
      <c r="I74" s="253">
        <v>17193</v>
      </c>
      <c r="J74" s="252">
        <v>160</v>
      </c>
      <c r="K74" s="252">
        <v>85</v>
      </c>
      <c r="L74" s="252">
        <v>1260</v>
      </c>
      <c r="M74" s="333">
        <v>7.3</v>
      </c>
      <c r="N74" s="252">
        <v>66476</v>
      </c>
      <c r="O74" s="252">
        <v>957</v>
      </c>
      <c r="P74" s="252">
        <v>1270</v>
      </c>
      <c r="Q74" s="252">
        <v>30455</v>
      </c>
      <c r="R74" s="334">
        <v>45.8</v>
      </c>
      <c r="S74" s="252">
        <v>7955</v>
      </c>
      <c r="T74" s="252">
        <v>34</v>
      </c>
      <c r="U74" s="252">
        <v>102</v>
      </c>
      <c r="V74" s="252">
        <v>762</v>
      </c>
      <c r="W74" s="334">
        <v>9.6</v>
      </c>
      <c r="X74" s="34"/>
    </row>
    <row r="75" spans="1:24" ht="27.9" customHeight="1" x14ac:dyDescent="0.25">
      <c r="A75" s="305"/>
      <c r="B75" s="167" t="s">
        <v>53</v>
      </c>
      <c r="C75" s="207" t="s">
        <v>12</v>
      </c>
      <c r="D75" s="252">
        <v>4940</v>
      </c>
      <c r="E75" s="252">
        <v>21</v>
      </c>
      <c r="F75" s="252">
        <v>21</v>
      </c>
      <c r="G75" s="252">
        <v>185</v>
      </c>
      <c r="H75" s="334">
        <v>3.7</v>
      </c>
      <c r="I75" s="253">
        <v>17545</v>
      </c>
      <c r="J75" s="252">
        <v>451</v>
      </c>
      <c r="K75" s="252">
        <v>99</v>
      </c>
      <c r="L75" s="252">
        <v>1404</v>
      </c>
      <c r="M75" s="333">
        <v>8</v>
      </c>
      <c r="N75" s="252">
        <v>67539</v>
      </c>
      <c r="O75" s="252">
        <v>2641</v>
      </c>
      <c r="P75" s="252">
        <v>1578</v>
      </c>
      <c r="Q75" s="252">
        <v>31879</v>
      </c>
      <c r="R75" s="334">
        <v>47.2</v>
      </c>
      <c r="S75" s="252">
        <v>8643</v>
      </c>
      <c r="T75" s="252">
        <v>285</v>
      </c>
      <c r="U75" s="252">
        <v>89</v>
      </c>
      <c r="V75" s="252">
        <v>777</v>
      </c>
      <c r="W75" s="334">
        <v>9</v>
      </c>
      <c r="X75" s="34"/>
    </row>
    <row r="76" spans="1:24" ht="27.9" customHeight="1" x14ac:dyDescent="0.25">
      <c r="A76" s="305"/>
      <c r="B76" s="167"/>
      <c r="C76" s="207" t="s">
        <v>13</v>
      </c>
      <c r="D76" s="252">
        <v>4995</v>
      </c>
      <c r="E76" s="252">
        <v>141</v>
      </c>
      <c r="F76" s="252">
        <v>86</v>
      </c>
      <c r="G76" s="252">
        <v>169</v>
      </c>
      <c r="H76" s="334">
        <v>3.4</v>
      </c>
      <c r="I76" s="253">
        <v>17415</v>
      </c>
      <c r="J76" s="252">
        <v>257</v>
      </c>
      <c r="K76" s="252">
        <v>387</v>
      </c>
      <c r="L76" s="252">
        <v>1260</v>
      </c>
      <c r="M76" s="333">
        <v>7.2</v>
      </c>
      <c r="N76" s="252">
        <v>66826</v>
      </c>
      <c r="O76" s="252">
        <v>1957</v>
      </c>
      <c r="P76" s="252">
        <v>2670</v>
      </c>
      <c r="Q76" s="252">
        <v>29446</v>
      </c>
      <c r="R76" s="334">
        <v>44.1</v>
      </c>
      <c r="S76" s="252">
        <v>8210</v>
      </c>
      <c r="T76" s="252">
        <v>245</v>
      </c>
      <c r="U76" s="252">
        <v>176</v>
      </c>
      <c r="V76" s="252">
        <v>934</v>
      </c>
      <c r="W76" s="334">
        <v>11.4</v>
      </c>
      <c r="X76" s="34"/>
    </row>
    <row r="77" spans="1:24" ht="27.9" customHeight="1" x14ac:dyDescent="0.25">
      <c r="A77" s="305"/>
      <c r="B77" s="167"/>
      <c r="C77" s="207" t="s">
        <v>14</v>
      </c>
      <c r="D77" s="252">
        <v>4943</v>
      </c>
      <c r="E77" s="252">
        <v>46</v>
      </c>
      <c r="F77" s="252">
        <v>98</v>
      </c>
      <c r="G77" s="252">
        <v>162</v>
      </c>
      <c r="H77" s="334">
        <v>3.3</v>
      </c>
      <c r="I77" s="253">
        <v>17257</v>
      </c>
      <c r="J77" s="252">
        <v>54</v>
      </c>
      <c r="K77" s="252">
        <v>212</v>
      </c>
      <c r="L77" s="252">
        <v>1273</v>
      </c>
      <c r="M77" s="333">
        <v>7.4</v>
      </c>
      <c r="N77" s="252">
        <v>67500</v>
      </c>
      <c r="O77" s="252">
        <v>2069</v>
      </c>
      <c r="P77" s="252">
        <v>1395</v>
      </c>
      <c r="Q77" s="252">
        <v>31223</v>
      </c>
      <c r="R77" s="334">
        <v>46.3</v>
      </c>
      <c r="S77" s="252">
        <v>8210</v>
      </c>
      <c r="T77" s="252">
        <v>0</v>
      </c>
      <c r="U77" s="252">
        <v>0</v>
      </c>
      <c r="V77" s="252">
        <v>934</v>
      </c>
      <c r="W77" s="334">
        <v>11.4</v>
      </c>
      <c r="X77" s="34"/>
    </row>
    <row r="78" spans="1:24" ht="27.9" customHeight="1" x14ac:dyDescent="0.25">
      <c r="A78" s="305"/>
      <c r="B78" s="167"/>
      <c r="C78" s="207" t="s">
        <v>15</v>
      </c>
      <c r="D78" s="252">
        <v>4942</v>
      </c>
      <c r="E78" s="252">
        <v>13</v>
      </c>
      <c r="F78" s="252">
        <v>14</v>
      </c>
      <c r="G78" s="252">
        <v>154</v>
      </c>
      <c r="H78" s="334">
        <v>3.1</v>
      </c>
      <c r="I78" s="253">
        <v>17369</v>
      </c>
      <c r="J78" s="252">
        <v>165</v>
      </c>
      <c r="K78" s="252">
        <v>53</v>
      </c>
      <c r="L78" s="252">
        <v>1412</v>
      </c>
      <c r="M78" s="333">
        <v>8.1</v>
      </c>
      <c r="N78" s="252">
        <v>68857</v>
      </c>
      <c r="O78" s="252">
        <v>2820</v>
      </c>
      <c r="P78" s="252">
        <v>1463</v>
      </c>
      <c r="Q78" s="252">
        <v>31142</v>
      </c>
      <c r="R78" s="334">
        <v>45.2</v>
      </c>
      <c r="S78" s="252">
        <v>8689</v>
      </c>
      <c r="T78" s="252">
        <v>0</v>
      </c>
      <c r="U78" s="252">
        <v>23</v>
      </c>
      <c r="V78" s="252">
        <v>739</v>
      </c>
      <c r="W78" s="334">
        <v>8.5</v>
      </c>
      <c r="X78" s="34"/>
    </row>
    <row r="79" spans="1:24" ht="27.9" customHeight="1" x14ac:dyDescent="0.25">
      <c r="A79" s="305"/>
      <c r="B79" s="167" t="s">
        <v>54</v>
      </c>
      <c r="C79" s="207" t="s">
        <v>16</v>
      </c>
      <c r="D79" s="252">
        <v>4936</v>
      </c>
      <c r="E79" s="252">
        <v>43</v>
      </c>
      <c r="F79" s="252">
        <v>49</v>
      </c>
      <c r="G79" s="252">
        <v>151</v>
      </c>
      <c r="H79" s="334">
        <v>3.1</v>
      </c>
      <c r="I79" s="253">
        <v>17406</v>
      </c>
      <c r="J79" s="252">
        <v>166</v>
      </c>
      <c r="K79" s="252">
        <v>129</v>
      </c>
      <c r="L79" s="252">
        <v>1125</v>
      </c>
      <c r="M79" s="333">
        <v>6.5</v>
      </c>
      <c r="N79" s="252">
        <v>70239</v>
      </c>
      <c r="O79" s="252">
        <v>2614</v>
      </c>
      <c r="P79" s="252">
        <v>1232</v>
      </c>
      <c r="Q79" s="252">
        <v>34491</v>
      </c>
      <c r="R79" s="334">
        <v>49.1</v>
      </c>
      <c r="S79" s="252">
        <v>8148</v>
      </c>
      <c r="T79" s="252">
        <v>0</v>
      </c>
      <c r="U79" s="252">
        <v>39</v>
      </c>
      <c r="V79" s="252">
        <v>1100</v>
      </c>
      <c r="W79" s="334">
        <v>13.5</v>
      </c>
      <c r="X79" s="34"/>
    </row>
    <row r="80" spans="1:24" ht="27.9" customHeight="1" x14ac:dyDescent="0.25">
      <c r="A80" s="305"/>
      <c r="B80" s="167"/>
      <c r="C80" s="207" t="s">
        <v>17</v>
      </c>
      <c r="D80" s="252">
        <v>4866</v>
      </c>
      <c r="E80" s="252">
        <v>39</v>
      </c>
      <c r="F80" s="252">
        <v>109</v>
      </c>
      <c r="G80" s="252">
        <v>237</v>
      </c>
      <c r="H80" s="334">
        <v>4.9000000000000004</v>
      </c>
      <c r="I80" s="253">
        <v>17415</v>
      </c>
      <c r="J80" s="252">
        <v>139</v>
      </c>
      <c r="K80" s="252">
        <v>130</v>
      </c>
      <c r="L80" s="252">
        <v>1144</v>
      </c>
      <c r="M80" s="333">
        <v>6.6</v>
      </c>
      <c r="N80" s="252">
        <v>71358</v>
      </c>
      <c r="O80" s="252">
        <v>2268</v>
      </c>
      <c r="P80" s="252">
        <v>1149</v>
      </c>
      <c r="Q80" s="252">
        <v>35844</v>
      </c>
      <c r="R80" s="334">
        <v>50.2</v>
      </c>
      <c r="S80" s="252">
        <v>8185</v>
      </c>
      <c r="T80" s="252">
        <v>37</v>
      </c>
      <c r="U80" s="252">
        <v>0</v>
      </c>
      <c r="V80" s="252">
        <v>1144</v>
      </c>
      <c r="W80" s="334">
        <v>14</v>
      </c>
      <c r="X80" s="34"/>
    </row>
    <row r="81" spans="1:24" ht="27.9" customHeight="1" x14ac:dyDescent="0.25">
      <c r="A81" s="305"/>
      <c r="B81" s="167"/>
      <c r="C81" s="207" t="s">
        <v>18</v>
      </c>
      <c r="D81" s="252">
        <v>4827</v>
      </c>
      <c r="E81" s="252">
        <v>13</v>
      </c>
      <c r="F81" s="252">
        <v>52</v>
      </c>
      <c r="G81" s="252">
        <v>237</v>
      </c>
      <c r="H81" s="334">
        <v>4.9000000000000004</v>
      </c>
      <c r="I81" s="253">
        <v>17175</v>
      </c>
      <c r="J81" s="252">
        <v>101</v>
      </c>
      <c r="K81" s="252">
        <v>341</v>
      </c>
      <c r="L81" s="252">
        <v>1164</v>
      </c>
      <c r="M81" s="333">
        <v>6.8</v>
      </c>
      <c r="N81" s="252">
        <v>69961</v>
      </c>
      <c r="O81" s="252">
        <v>941</v>
      </c>
      <c r="P81" s="252">
        <v>2338</v>
      </c>
      <c r="Q81" s="252">
        <v>34778</v>
      </c>
      <c r="R81" s="334">
        <v>49.7</v>
      </c>
      <c r="S81" s="252">
        <v>8724</v>
      </c>
      <c r="T81" s="252">
        <v>37</v>
      </c>
      <c r="U81" s="252">
        <v>0</v>
      </c>
      <c r="V81" s="252">
        <v>1163</v>
      </c>
      <c r="W81" s="334">
        <v>13.3</v>
      </c>
      <c r="X81" s="34"/>
    </row>
    <row r="82" spans="1:24" ht="27.9" customHeight="1" x14ac:dyDescent="0.25">
      <c r="A82" s="305"/>
      <c r="B82" s="167"/>
      <c r="C82" s="207" t="s">
        <v>19</v>
      </c>
      <c r="D82" s="252">
        <v>4838</v>
      </c>
      <c r="E82" s="252">
        <v>53</v>
      </c>
      <c r="F82" s="252">
        <v>42</v>
      </c>
      <c r="G82" s="252">
        <v>231</v>
      </c>
      <c r="H82" s="334">
        <v>4.8</v>
      </c>
      <c r="I82" s="253">
        <v>17056</v>
      </c>
      <c r="J82" s="252">
        <v>115</v>
      </c>
      <c r="K82" s="252">
        <v>235</v>
      </c>
      <c r="L82" s="252">
        <v>1147</v>
      </c>
      <c r="M82" s="333">
        <v>6.7</v>
      </c>
      <c r="N82" s="252">
        <v>70641</v>
      </c>
      <c r="O82" s="252">
        <v>1933</v>
      </c>
      <c r="P82" s="252">
        <v>1253</v>
      </c>
      <c r="Q82" s="252">
        <v>34412</v>
      </c>
      <c r="R82" s="334">
        <v>48.7</v>
      </c>
      <c r="S82" s="252">
        <v>8868</v>
      </c>
      <c r="T82" s="252">
        <v>192</v>
      </c>
      <c r="U82" s="252">
        <v>48</v>
      </c>
      <c r="V82" s="252">
        <v>1163</v>
      </c>
      <c r="W82" s="334">
        <v>13.1</v>
      </c>
      <c r="X82" s="34"/>
    </row>
    <row r="83" spans="1:24" ht="27.9" customHeight="1" x14ac:dyDescent="0.25">
      <c r="A83" s="305"/>
      <c r="B83" s="167"/>
      <c r="C83" s="207" t="s">
        <v>20</v>
      </c>
      <c r="D83" s="252">
        <v>4891</v>
      </c>
      <c r="E83" s="252">
        <v>87</v>
      </c>
      <c r="F83" s="252">
        <v>34</v>
      </c>
      <c r="G83" s="252">
        <v>205</v>
      </c>
      <c r="H83" s="334">
        <v>4.2</v>
      </c>
      <c r="I83" s="253">
        <v>17090</v>
      </c>
      <c r="J83" s="252">
        <v>67</v>
      </c>
      <c r="K83" s="252">
        <v>33</v>
      </c>
      <c r="L83" s="252">
        <v>1273</v>
      </c>
      <c r="M83" s="333">
        <v>7.4</v>
      </c>
      <c r="N83" s="252">
        <v>70848</v>
      </c>
      <c r="O83" s="252">
        <v>1671</v>
      </c>
      <c r="P83" s="252">
        <v>1464</v>
      </c>
      <c r="Q83" s="252">
        <v>35104</v>
      </c>
      <c r="R83" s="334">
        <v>49.5</v>
      </c>
      <c r="S83" s="252">
        <v>8690</v>
      </c>
      <c r="T83" s="252">
        <v>62</v>
      </c>
      <c r="U83" s="252">
        <v>240</v>
      </c>
      <c r="V83" s="252">
        <v>1094</v>
      </c>
      <c r="W83" s="334">
        <v>12.6</v>
      </c>
      <c r="X83" s="34"/>
    </row>
    <row r="84" spans="1:24" ht="27.9" customHeight="1" x14ac:dyDescent="0.25">
      <c r="A84" s="305"/>
      <c r="B84" s="167"/>
      <c r="C84" s="208" t="s">
        <v>21</v>
      </c>
      <c r="D84" s="252">
        <v>4864</v>
      </c>
      <c r="E84" s="252">
        <v>8</v>
      </c>
      <c r="F84" s="252">
        <v>35</v>
      </c>
      <c r="G84" s="252">
        <v>243</v>
      </c>
      <c r="H84" s="334">
        <v>5</v>
      </c>
      <c r="I84" s="253">
        <v>17080</v>
      </c>
      <c r="J84" s="252">
        <v>61</v>
      </c>
      <c r="K84" s="252">
        <v>71</v>
      </c>
      <c r="L84" s="252">
        <v>602</v>
      </c>
      <c r="M84" s="333">
        <v>3.5</v>
      </c>
      <c r="N84" s="252">
        <v>70474</v>
      </c>
      <c r="O84" s="252">
        <v>2522</v>
      </c>
      <c r="P84" s="252">
        <v>2896</v>
      </c>
      <c r="Q84" s="252">
        <v>34345</v>
      </c>
      <c r="R84" s="334">
        <v>48.7</v>
      </c>
      <c r="S84" s="252">
        <v>8589</v>
      </c>
      <c r="T84" s="252">
        <v>0</v>
      </c>
      <c r="U84" s="252">
        <v>101</v>
      </c>
      <c r="V84" s="252">
        <v>1094</v>
      </c>
      <c r="W84" s="334">
        <v>12.7</v>
      </c>
      <c r="X84" s="34"/>
    </row>
    <row r="85" spans="1:24" ht="27.9" customHeight="1" x14ac:dyDescent="0.2">
      <c r="A85" s="305"/>
      <c r="B85" s="475" t="s">
        <v>52</v>
      </c>
      <c r="C85" s="187">
        <f>C67</f>
        <v>43101</v>
      </c>
      <c r="D85" s="217">
        <v>3468</v>
      </c>
      <c r="E85" s="217">
        <v>56</v>
      </c>
      <c r="F85" s="217">
        <v>64</v>
      </c>
      <c r="G85" s="217">
        <v>111</v>
      </c>
      <c r="H85" s="336">
        <v>3.2</v>
      </c>
      <c r="I85" s="230">
        <v>14593</v>
      </c>
      <c r="J85" s="217">
        <v>212</v>
      </c>
      <c r="K85" s="217">
        <v>167</v>
      </c>
      <c r="L85" s="217">
        <v>812</v>
      </c>
      <c r="M85" s="337">
        <v>5.6</v>
      </c>
      <c r="N85" s="227">
        <v>33858</v>
      </c>
      <c r="O85" s="217">
        <v>504</v>
      </c>
      <c r="P85" s="217">
        <v>474</v>
      </c>
      <c r="Q85" s="217">
        <v>6556</v>
      </c>
      <c r="R85" s="336">
        <v>19.3</v>
      </c>
      <c r="S85" s="227">
        <v>3138</v>
      </c>
      <c r="T85" s="217">
        <v>36</v>
      </c>
      <c r="U85" s="217">
        <v>16</v>
      </c>
      <c r="V85" s="217">
        <v>132</v>
      </c>
      <c r="W85" s="336">
        <v>4.4000000000000004</v>
      </c>
    </row>
    <row r="86" spans="1:24" ht="27.9" customHeight="1" x14ac:dyDescent="0.2">
      <c r="A86" s="305"/>
      <c r="B86" s="476"/>
      <c r="C86" s="192" t="str">
        <f>C68</f>
        <v>令和元年</v>
      </c>
      <c r="D86" s="221">
        <v>2979</v>
      </c>
      <c r="E86" s="221">
        <v>51</v>
      </c>
      <c r="F86" s="221">
        <v>75</v>
      </c>
      <c r="G86" s="221">
        <v>64</v>
      </c>
      <c r="H86" s="322">
        <v>2.2000000000000002</v>
      </c>
      <c r="I86" s="218">
        <v>14671</v>
      </c>
      <c r="J86" s="221">
        <v>151</v>
      </c>
      <c r="K86" s="221">
        <v>155</v>
      </c>
      <c r="L86" s="221">
        <v>1287</v>
      </c>
      <c r="M86" s="323">
        <v>8.9</v>
      </c>
      <c r="N86" s="215">
        <v>30593</v>
      </c>
      <c r="O86" s="221">
        <v>616</v>
      </c>
      <c r="P86" s="221">
        <v>546</v>
      </c>
      <c r="Q86" s="221">
        <v>6812</v>
      </c>
      <c r="R86" s="322">
        <v>22.1</v>
      </c>
      <c r="S86" s="215">
        <v>3558</v>
      </c>
      <c r="T86" s="221">
        <v>67</v>
      </c>
      <c r="U86" s="221">
        <v>47</v>
      </c>
      <c r="V86" s="221">
        <v>7</v>
      </c>
      <c r="W86" s="322">
        <v>0.3</v>
      </c>
    </row>
    <row r="87" spans="1:24" ht="27.9" customHeight="1" x14ac:dyDescent="0.2">
      <c r="A87" s="305"/>
      <c r="B87" s="476"/>
      <c r="C87" s="192">
        <f t="shared" ref="C87:C89" si="3">C69</f>
        <v>43831</v>
      </c>
      <c r="D87" s="221">
        <v>3182</v>
      </c>
      <c r="E87" s="221">
        <v>70</v>
      </c>
      <c r="F87" s="221">
        <v>64</v>
      </c>
      <c r="G87" s="221">
        <v>157</v>
      </c>
      <c r="H87" s="322">
        <v>4.9000000000000004</v>
      </c>
      <c r="I87" s="218">
        <v>13663</v>
      </c>
      <c r="J87" s="221">
        <v>110</v>
      </c>
      <c r="K87" s="221">
        <v>197</v>
      </c>
      <c r="L87" s="221">
        <v>1253</v>
      </c>
      <c r="M87" s="323">
        <v>9.1999999999999993</v>
      </c>
      <c r="N87" s="215">
        <v>29208</v>
      </c>
      <c r="O87" s="221">
        <v>570</v>
      </c>
      <c r="P87" s="221">
        <v>472</v>
      </c>
      <c r="Q87" s="221">
        <v>5254</v>
      </c>
      <c r="R87" s="322">
        <v>18</v>
      </c>
      <c r="S87" s="215">
        <v>4860</v>
      </c>
      <c r="T87" s="221">
        <v>72</v>
      </c>
      <c r="U87" s="221">
        <v>71</v>
      </c>
      <c r="V87" s="221">
        <v>0</v>
      </c>
      <c r="W87" s="322">
        <v>0</v>
      </c>
    </row>
    <row r="88" spans="1:24" ht="27.9" customHeight="1" x14ac:dyDescent="0.2">
      <c r="A88" s="305"/>
      <c r="B88" s="476"/>
      <c r="C88" s="192">
        <f t="shared" si="3"/>
        <v>44197</v>
      </c>
      <c r="D88" s="221">
        <v>3683</v>
      </c>
      <c r="E88" s="221">
        <v>31</v>
      </c>
      <c r="F88" s="221">
        <v>72</v>
      </c>
      <c r="G88" s="221">
        <v>50</v>
      </c>
      <c r="H88" s="322">
        <v>1.4</v>
      </c>
      <c r="I88" s="218">
        <v>13674</v>
      </c>
      <c r="J88" s="221">
        <v>168</v>
      </c>
      <c r="K88" s="221">
        <v>115</v>
      </c>
      <c r="L88" s="221">
        <v>637</v>
      </c>
      <c r="M88" s="323">
        <v>4.7</v>
      </c>
      <c r="N88" s="215">
        <v>30813</v>
      </c>
      <c r="O88" s="221">
        <v>557</v>
      </c>
      <c r="P88" s="221">
        <v>581</v>
      </c>
      <c r="Q88" s="221">
        <v>7879</v>
      </c>
      <c r="R88" s="322">
        <v>25.6</v>
      </c>
      <c r="S88" s="215">
        <v>4433</v>
      </c>
      <c r="T88" s="221">
        <v>38</v>
      </c>
      <c r="U88" s="221">
        <v>41</v>
      </c>
      <c r="V88" s="221">
        <v>37</v>
      </c>
      <c r="W88" s="322">
        <v>0.8</v>
      </c>
    </row>
    <row r="89" spans="1:24" ht="27.9" customHeight="1" x14ac:dyDescent="0.2">
      <c r="A89" s="305"/>
      <c r="B89" s="476"/>
      <c r="C89" s="192">
        <f t="shared" si="3"/>
        <v>44562</v>
      </c>
      <c r="D89" s="221">
        <v>3648</v>
      </c>
      <c r="E89" s="221">
        <v>25</v>
      </c>
      <c r="F89" s="221">
        <v>32</v>
      </c>
      <c r="G89" s="221">
        <v>48</v>
      </c>
      <c r="H89" s="324">
        <v>1.3</v>
      </c>
      <c r="I89" s="225">
        <v>14714</v>
      </c>
      <c r="J89" s="221">
        <v>130</v>
      </c>
      <c r="K89" s="221">
        <v>173</v>
      </c>
      <c r="L89" s="221">
        <v>514</v>
      </c>
      <c r="M89" s="328">
        <v>3.5</v>
      </c>
      <c r="N89" s="221">
        <v>34898</v>
      </c>
      <c r="O89" s="221">
        <v>915</v>
      </c>
      <c r="P89" s="221">
        <v>888</v>
      </c>
      <c r="Q89" s="221">
        <v>7926</v>
      </c>
      <c r="R89" s="324">
        <v>22.7</v>
      </c>
      <c r="S89" s="221">
        <v>4158</v>
      </c>
      <c r="T89" s="221">
        <v>39</v>
      </c>
      <c r="U89" s="221">
        <v>45</v>
      </c>
      <c r="V89" s="221">
        <v>97</v>
      </c>
      <c r="W89" s="324">
        <v>2.4</v>
      </c>
    </row>
    <row r="90" spans="1:24" ht="27.9" customHeight="1" x14ac:dyDescent="0.25">
      <c r="A90" s="305"/>
      <c r="B90" s="476"/>
      <c r="C90" s="192">
        <f>C72</f>
        <v>44927</v>
      </c>
      <c r="D90" s="226">
        <v>3375</v>
      </c>
      <c r="E90" s="226">
        <v>25</v>
      </c>
      <c r="F90" s="226">
        <v>35</v>
      </c>
      <c r="G90" s="226">
        <v>37</v>
      </c>
      <c r="H90" s="338">
        <v>1.1000000000000001</v>
      </c>
      <c r="I90" s="241">
        <v>14944</v>
      </c>
      <c r="J90" s="226">
        <v>115</v>
      </c>
      <c r="K90" s="226">
        <v>126</v>
      </c>
      <c r="L90" s="226">
        <v>750</v>
      </c>
      <c r="M90" s="339">
        <v>5</v>
      </c>
      <c r="N90" s="226">
        <v>36062</v>
      </c>
      <c r="O90" s="226">
        <v>958</v>
      </c>
      <c r="P90" s="226">
        <v>879</v>
      </c>
      <c r="Q90" s="226">
        <v>10178</v>
      </c>
      <c r="R90" s="338">
        <v>28.2</v>
      </c>
      <c r="S90" s="226">
        <v>4264</v>
      </c>
      <c r="T90" s="226">
        <v>14</v>
      </c>
      <c r="U90" s="226">
        <v>25</v>
      </c>
      <c r="V90" s="226">
        <v>18</v>
      </c>
      <c r="W90" s="338">
        <v>0.4</v>
      </c>
      <c r="X90" s="34"/>
    </row>
    <row r="91" spans="1:24" ht="27.9" customHeight="1" x14ac:dyDescent="0.25">
      <c r="A91" s="305"/>
      <c r="B91" s="476"/>
      <c r="C91" s="200">
        <f>$A$4</f>
        <v>5</v>
      </c>
      <c r="D91" s="252">
        <v>3427</v>
      </c>
      <c r="E91" s="252">
        <v>0</v>
      </c>
      <c r="F91" s="252">
        <v>22</v>
      </c>
      <c r="G91" s="252">
        <v>36</v>
      </c>
      <c r="H91" s="334">
        <v>1.1000000000000001</v>
      </c>
      <c r="I91" s="253">
        <v>14294</v>
      </c>
      <c r="J91" s="252">
        <v>15</v>
      </c>
      <c r="K91" s="252">
        <v>89</v>
      </c>
      <c r="L91" s="252">
        <v>736</v>
      </c>
      <c r="M91" s="333">
        <v>5.0999999999999996</v>
      </c>
      <c r="N91" s="252">
        <v>35091</v>
      </c>
      <c r="O91" s="252">
        <v>775</v>
      </c>
      <c r="P91" s="252">
        <v>349</v>
      </c>
      <c r="Q91" s="252">
        <v>8063</v>
      </c>
      <c r="R91" s="334">
        <v>23</v>
      </c>
      <c r="S91" s="252">
        <v>3591</v>
      </c>
      <c r="T91" s="252">
        <v>0</v>
      </c>
      <c r="U91" s="252">
        <v>48</v>
      </c>
      <c r="V91" s="252">
        <v>31</v>
      </c>
      <c r="W91" s="334">
        <v>0.9</v>
      </c>
      <c r="X91" s="34"/>
    </row>
    <row r="92" spans="1:24" ht="27.9" customHeight="1" x14ac:dyDescent="0.25">
      <c r="A92" s="305"/>
      <c r="B92" s="476"/>
      <c r="C92" s="207" t="s">
        <v>11</v>
      </c>
      <c r="D92" s="252">
        <v>3374</v>
      </c>
      <c r="E92" s="252">
        <v>2</v>
      </c>
      <c r="F92" s="252">
        <v>46</v>
      </c>
      <c r="G92" s="252">
        <v>36</v>
      </c>
      <c r="H92" s="334">
        <v>1.1000000000000001</v>
      </c>
      <c r="I92" s="253">
        <v>14438</v>
      </c>
      <c r="J92" s="252">
        <v>133</v>
      </c>
      <c r="K92" s="252">
        <v>64</v>
      </c>
      <c r="L92" s="252">
        <v>815</v>
      </c>
      <c r="M92" s="333">
        <v>5.6</v>
      </c>
      <c r="N92" s="252">
        <v>35393</v>
      </c>
      <c r="O92" s="252">
        <v>454</v>
      </c>
      <c r="P92" s="252">
        <v>429</v>
      </c>
      <c r="Q92" s="252">
        <v>8431</v>
      </c>
      <c r="R92" s="334">
        <v>23.8</v>
      </c>
      <c r="S92" s="252">
        <v>4661</v>
      </c>
      <c r="T92" s="252">
        <v>17</v>
      </c>
      <c r="U92" s="252">
        <v>28</v>
      </c>
      <c r="V92" s="252">
        <v>37</v>
      </c>
      <c r="W92" s="334">
        <v>0.8</v>
      </c>
      <c r="X92" s="34"/>
    </row>
    <row r="93" spans="1:24" ht="27.9" customHeight="1" x14ac:dyDescent="0.25">
      <c r="A93" s="305"/>
      <c r="B93" s="476"/>
      <c r="C93" s="207" t="s">
        <v>12</v>
      </c>
      <c r="D93" s="252">
        <v>3394</v>
      </c>
      <c r="E93" s="252">
        <v>19</v>
      </c>
      <c r="F93" s="252">
        <v>2</v>
      </c>
      <c r="G93" s="252">
        <v>36</v>
      </c>
      <c r="H93" s="334">
        <v>1.1000000000000001</v>
      </c>
      <c r="I93" s="253">
        <v>14617</v>
      </c>
      <c r="J93" s="252">
        <v>236</v>
      </c>
      <c r="K93" s="252">
        <v>58</v>
      </c>
      <c r="L93" s="252">
        <v>908</v>
      </c>
      <c r="M93" s="333">
        <v>6.2</v>
      </c>
      <c r="N93" s="252">
        <v>35769</v>
      </c>
      <c r="O93" s="252">
        <v>1581</v>
      </c>
      <c r="P93" s="252">
        <v>669</v>
      </c>
      <c r="Q93" s="252">
        <v>9397</v>
      </c>
      <c r="R93" s="334">
        <v>26.3</v>
      </c>
      <c r="S93" s="252">
        <v>3563</v>
      </c>
      <c r="T93" s="252">
        <v>10</v>
      </c>
      <c r="U93" s="252">
        <v>26</v>
      </c>
      <c r="V93" s="252">
        <v>31</v>
      </c>
      <c r="W93" s="334">
        <v>0.9</v>
      </c>
      <c r="X93" s="34"/>
    </row>
    <row r="94" spans="1:24" ht="27.9" customHeight="1" x14ac:dyDescent="0.25">
      <c r="A94" s="305"/>
      <c r="B94" s="476"/>
      <c r="C94" s="207" t="s">
        <v>13</v>
      </c>
      <c r="D94" s="252">
        <v>3455</v>
      </c>
      <c r="E94" s="252">
        <v>93</v>
      </c>
      <c r="F94" s="252">
        <v>41</v>
      </c>
      <c r="G94" s="252">
        <v>41</v>
      </c>
      <c r="H94" s="334">
        <v>1.2</v>
      </c>
      <c r="I94" s="253">
        <v>14553</v>
      </c>
      <c r="J94" s="252">
        <v>257</v>
      </c>
      <c r="K94" s="252">
        <v>320</v>
      </c>
      <c r="L94" s="252">
        <v>815</v>
      </c>
      <c r="M94" s="333">
        <v>5.6</v>
      </c>
      <c r="N94" s="252">
        <v>36335</v>
      </c>
      <c r="O94" s="252">
        <v>1138</v>
      </c>
      <c r="P94" s="252">
        <v>2300</v>
      </c>
      <c r="Q94" s="252">
        <v>8676</v>
      </c>
      <c r="R94" s="334">
        <v>23.9</v>
      </c>
      <c r="S94" s="252">
        <v>4947</v>
      </c>
      <c r="T94" s="252">
        <v>105</v>
      </c>
      <c r="U94" s="252">
        <v>141</v>
      </c>
      <c r="V94" s="252">
        <v>41</v>
      </c>
      <c r="W94" s="334">
        <v>0.8</v>
      </c>
      <c r="X94" s="34"/>
    </row>
    <row r="95" spans="1:24" ht="27.9" customHeight="1" x14ac:dyDescent="0.25">
      <c r="A95" s="305"/>
      <c r="B95" s="476"/>
      <c r="C95" s="207" t="s">
        <v>14</v>
      </c>
      <c r="D95" s="252">
        <v>3430</v>
      </c>
      <c r="E95" s="252">
        <v>22</v>
      </c>
      <c r="F95" s="252">
        <v>46</v>
      </c>
      <c r="G95" s="252">
        <v>32</v>
      </c>
      <c r="H95" s="334">
        <v>0.9</v>
      </c>
      <c r="I95" s="253">
        <v>14205</v>
      </c>
      <c r="J95" s="252">
        <v>27</v>
      </c>
      <c r="K95" s="252">
        <v>202</v>
      </c>
      <c r="L95" s="252">
        <v>804</v>
      </c>
      <c r="M95" s="333">
        <v>5.7</v>
      </c>
      <c r="N95" s="252">
        <v>35745</v>
      </c>
      <c r="O95" s="252">
        <v>792</v>
      </c>
      <c r="P95" s="252">
        <v>793</v>
      </c>
      <c r="Q95" s="252">
        <v>9498</v>
      </c>
      <c r="R95" s="334">
        <v>26.6</v>
      </c>
      <c r="S95" s="252">
        <v>4947</v>
      </c>
      <c r="T95" s="252">
        <v>0</v>
      </c>
      <c r="U95" s="252">
        <v>0</v>
      </c>
      <c r="V95" s="252">
        <v>41</v>
      </c>
      <c r="W95" s="334">
        <v>0.8</v>
      </c>
      <c r="X95" s="34"/>
    </row>
    <row r="96" spans="1:24" ht="27.9" customHeight="1" x14ac:dyDescent="0.25">
      <c r="A96" s="305"/>
      <c r="B96" s="476"/>
      <c r="C96" s="207" t="s">
        <v>15</v>
      </c>
      <c r="D96" s="252">
        <v>3456</v>
      </c>
      <c r="E96" s="252">
        <v>7</v>
      </c>
      <c r="F96" s="252">
        <v>12</v>
      </c>
      <c r="G96" s="252">
        <v>32</v>
      </c>
      <c r="H96" s="334">
        <v>0.9</v>
      </c>
      <c r="I96" s="253">
        <v>15066</v>
      </c>
      <c r="J96" s="252">
        <v>130</v>
      </c>
      <c r="K96" s="252">
        <v>35</v>
      </c>
      <c r="L96" s="252">
        <v>935</v>
      </c>
      <c r="M96" s="333">
        <v>6.2</v>
      </c>
      <c r="N96" s="252">
        <v>37612</v>
      </c>
      <c r="O96" s="252">
        <v>1785</v>
      </c>
      <c r="P96" s="252">
        <v>679</v>
      </c>
      <c r="Q96" s="252">
        <v>10180</v>
      </c>
      <c r="R96" s="334">
        <v>27.1</v>
      </c>
      <c r="S96" s="252">
        <v>3554</v>
      </c>
      <c r="T96" s="252">
        <v>0</v>
      </c>
      <c r="U96" s="252">
        <v>0</v>
      </c>
      <c r="V96" s="252">
        <v>31</v>
      </c>
      <c r="W96" s="334">
        <v>0.9</v>
      </c>
      <c r="X96" s="34"/>
    </row>
    <row r="97" spans="1:24" ht="27.9" customHeight="1" x14ac:dyDescent="0.25">
      <c r="A97" s="305"/>
      <c r="B97" s="476"/>
      <c r="C97" s="207" t="s">
        <v>16</v>
      </c>
      <c r="D97" s="252">
        <v>3467</v>
      </c>
      <c r="E97" s="252">
        <v>13</v>
      </c>
      <c r="F97" s="252">
        <v>14</v>
      </c>
      <c r="G97" s="252">
        <v>10</v>
      </c>
      <c r="H97" s="334">
        <v>0.3</v>
      </c>
      <c r="I97" s="253">
        <v>15604</v>
      </c>
      <c r="J97" s="252">
        <v>137</v>
      </c>
      <c r="K97" s="252">
        <v>106</v>
      </c>
      <c r="L97" s="252">
        <v>716</v>
      </c>
      <c r="M97" s="333">
        <v>4.5999999999999996</v>
      </c>
      <c r="N97" s="252">
        <v>37456</v>
      </c>
      <c r="O97" s="252">
        <v>1804</v>
      </c>
      <c r="P97" s="252">
        <v>472</v>
      </c>
      <c r="Q97" s="252">
        <v>11815</v>
      </c>
      <c r="R97" s="334">
        <v>31.5</v>
      </c>
      <c r="S97" s="252">
        <v>4778</v>
      </c>
      <c r="T97" s="252">
        <v>0</v>
      </c>
      <c r="U97" s="252">
        <v>39</v>
      </c>
      <c r="V97" s="252">
        <v>0</v>
      </c>
      <c r="W97" s="334">
        <v>0</v>
      </c>
      <c r="X97" s="34"/>
    </row>
    <row r="98" spans="1:24" ht="27.9" customHeight="1" x14ac:dyDescent="0.25">
      <c r="A98" s="305"/>
      <c r="B98" s="476"/>
      <c r="C98" s="207" t="s">
        <v>17</v>
      </c>
      <c r="D98" s="252">
        <v>3296</v>
      </c>
      <c r="E98" s="252">
        <v>10</v>
      </c>
      <c r="F98" s="252">
        <v>105</v>
      </c>
      <c r="G98" s="252">
        <v>44</v>
      </c>
      <c r="H98" s="334">
        <v>1.3</v>
      </c>
      <c r="I98" s="253">
        <v>15488</v>
      </c>
      <c r="J98" s="252">
        <v>131</v>
      </c>
      <c r="K98" s="252">
        <v>107</v>
      </c>
      <c r="L98" s="252">
        <v>728</v>
      </c>
      <c r="M98" s="333">
        <v>4.7</v>
      </c>
      <c r="N98" s="252">
        <v>37238</v>
      </c>
      <c r="O98" s="252">
        <v>1236</v>
      </c>
      <c r="P98" s="252">
        <v>643</v>
      </c>
      <c r="Q98" s="252">
        <v>12346</v>
      </c>
      <c r="R98" s="334">
        <v>33.200000000000003</v>
      </c>
      <c r="S98" s="252">
        <v>4913</v>
      </c>
      <c r="T98" s="252">
        <v>37</v>
      </c>
      <c r="U98" s="252">
        <v>0</v>
      </c>
      <c r="V98" s="252">
        <v>0</v>
      </c>
      <c r="W98" s="334">
        <v>0</v>
      </c>
      <c r="X98" s="34"/>
    </row>
    <row r="99" spans="1:24" ht="27.9" customHeight="1" x14ac:dyDescent="0.25">
      <c r="A99" s="305"/>
      <c r="B99" s="476"/>
      <c r="C99" s="207" t="s">
        <v>18</v>
      </c>
      <c r="D99" s="252">
        <v>3267</v>
      </c>
      <c r="E99" s="252">
        <v>6</v>
      </c>
      <c r="F99" s="252">
        <v>32</v>
      </c>
      <c r="G99" s="252">
        <v>45</v>
      </c>
      <c r="H99" s="334">
        <v>1.4</v>
      </c>
      <c r="I99" s="253">
        <v>15178</v>
      </c>
      <c r="J99" s="252">
        <v>101</v>
      </c>
      <c r="K99" s="252">
        <v>267</v>
      </c>
      <c r="L99" s="252">
        <v>746</v>
      </c>
      <c r="M99" s="333">
        <v>4.9000000000000004</v>
      </c>
      <c r="N99" s="252">
        <v>36033</v>
      </c>
      <c r="O99" s="252">
        <v>215</v>
      </c>
      <c r="P99" s="252">
        <v>1202</v>
      </c>
      <c r="Q99" s="252">
        <v>11634</v>
      </c>
      <c r="R99" s="334">
        <v>32.299999999999997</v>
      </c>
      <c r="S99" s="252">
        <v>4132</v>
      </c>
      <c r="T99" s="252">
        <v>0</v>
      </c>
      <c r="U99" s="252">
        <v>0</v>
      </c>
      <c r="V99" s="252">
        <v>0</v>
      </c>
      <c r="W99" s="334">
        <v>0</v>
      </c>
      <c r="X99" s="34"/>
    </row>
    <row r="100" spans="1:24" ht="27.9" customHeight="1" x14ac:dyDescent="0.25">
      <c r="A100" s="305"/>
      <c r="B100" s="476"/>
      <c r="C100" s="207" t="s">
        <v>19</v>
      </c>
      <c r="D100" s="252">
        <v>3278</v>
      </c>
      <c r="E100" s="252">
        <v>51</v>
      </c>
      <c r="F100" s="252">
        <v>40</v>
      </c>
      <c r="G100" s="252">
        <v>42</v>
      </c>
      <c r="H100" s="334">
        <v>1.3</v>
      </c>
      <c r="I100" s="253">
        <v>15109</v>
      </c>
      <c r="J100" s="252">
        <v>115</v>
      </c>
      <c r="K100" s="252">
        <v>184</v>
      </c>
      <c r="L100" s="252">
        <v>729</v>
      </c>
      <c r="M100" s="333">
        <v>4.8</v>
      </c>
      <c r="N100" s="252">
        <v>35689</v>
      </c>
      <c r="O100" s="252">
        <v>565</v>
      </c>
      <c r="P100" s="252">
        <v>859</v>
      </c>
      <c r="Q100" s="252">
        <v>10882</v>
      </c>
      <c r="R100" s="334">
        <v>30.5</v>
      </c>
      <c r="S100" s="252">
        <v>4121</v>
      </c>
      <c r="T100" s="252">
        <v>0</v>
      </c>
      <c r="U100" s="252">
        <v>11</v>
      </c>
      <c r="V100" s="252">
        <v>0</v>
      </c>
      <c r="W100" s="334">
        <v>0</v>
      </c>
      <c r="X100" s="34"/>
    </row>
    <row r="101" spans="1:24" ht="27.9" customHeight="1" x14ac:dyDescent="0.25">
      <c r="A101" s="305"/>
      <c r="B101" s="476"/>
      <c r="C101" s="207" t="s">
        <v>20</v>
      </c>
      <c r="D101" s="252">
        <v>3362</v>
      </c>
      <c r="E101" s="252">
        <v>75</v>
      </c>
      <c r="F101" s="252">
        <v>34</v>
      </c>
      <c r="G101" s="252">
        <v>42</v>
      </c>
      <c r="H101" s="334">
        <v>1.2</v>
      </c>
      <c r="I101" s="253">
        <v>15624</v>
      </c>
      <c r="J101" s="252">
        <v>50</v>
      </c>
      <c r="K101" s="252">
        <v>33</v>
      </c>
      <c r="L101" s="252">
        <v>837</v>
      </c>
      <c r="M101" s="333">
        <v>5.4</v>
      </c>
      <c r="N101" s="252">
        <v>35353</v>
      </c>
      <c r="O101" s="252">
        <v>412</v>
      </c>
      <c r="P101" s="252">
        <v>1018</v>
      </c>
      <c r="Q101" s="252">
        <v>10745</v>
      </c>
      <c r="R101" s="334">
        <v>30.4</v>
      </c>
      <c r="S101" s="252">
        <v>3977</v>
      </c>
      <c r="T101" s="252">
        <v>0</v>
      </c>
      <c r="U101" s="252">
        <v>11</v>
      </c>
      <c r="V101" s="252">
        <v>0</v>
      </c>
      <c r="W101" s="334">
        <v>0</v>
      </c>
      <c r="X101" s="34"/>
    </row>
    <row r="102" spans="1:24" ht="27.9" customHeight="1" x14ac:dyDescent="0.25">
      <c r="A102" s="305"/>
      <c r="B102" s="477"/>
      <c r="C102" s="208" t="s">
        <v>21</v>
      </c>
      <c r="D102" s="257">
        <v>3295</v>
      </c>
      <c r="E102" s="257">
        <v>2</v>
      </c>
      <c r="F102" s="257">
        <v>25</v>
      </c>
      <c r="G102" s="257">
        <v>42</v>
      </c>
      <c r="H102" s="340">
        <v>1.3</v>
      </c>
      <c r="I102" s="258">
        <v>15145</v>
      </c>
      <c r="J102" s="257">
        <v>51</v>
      </c>
      <c r="K102" s="257">
        <v>51</v>
      </c>
      <c r="L102" s="257">
        <v>234</v>
      </c>
      <c r="M102" s="341">
        <v>1.5</v>
      </c>
      <c r="N102" s="257">
        <v>35024</v>
      </c>
      <c r="O102" s="257">
        <v>733</v>
      </c>
      <c r="P102" s="257">
        <v>1138</v>
      </c>
      <c r="Q102" s="257">
        <v>10464</v>
      </c>
      <c r="R102" s="340">
        <v>29.9</v>
      </c>
      <c r="S102" s="257">
        <v>3978</v>
      </c>
      <c r="T102" s="257">
        <v>0</v>
      </c>
      <c r="U102" s="257">
        <v>0</v>
      </c>
      <c r="V102" s="257">
        <v>0</v>
      </c>
      <c r="W102" s="340">
        <v>0</v>
      </c>
      <c r="X102" s="34"/>
    </row>
    <row r="103" spans="1:24" ht="27.9" customHeight="1" x14ac:dyDescent="0.2">
      <c r="A103" s="305"/>
      <c r="B103" s="475" t="s">
        <v>56</v>
      </c>
      <c r="C103" s="187">
        <f>C85</f>
        <v>43101</v>
      </c>
      <c r="D103" s="215">
        <v>2194</v>
      </c>
      <c r="E103" s="221">
        <v>85</v>
      </c>
      <c r="F103" s="221">
        <v>77</v>
      </c>
      <c r="G103" s="221">
        <v>368</v>
      </c>
      <c r="H103" s="322">
        <v>16.600000000000001</v>
      </c>
      <c r="I103" s="218">
        <v>1529</v>
      </c>
      <c r="J103" s="221">
        <v>38</v>
      </c>
      <c r="K103" s="221">
        <v>20</v>
      </c>
      <c r="L103" s="221">
        <v>499</v>
      </c>
      <c r="M103" s="323">
        <v>31.4</v>
      </c>
      <c r="N103" s="221">
        <v>31214</v>
      </c>
      <c r="O103" s="221">
        <v>526</v>
      </c>
      <c r="P103" s="221">
        <v>513</v>
      </c>
      <c r="Q103" s="221">
        <v>19891</v>
      </c>
      <c r="R103" s="322">
        <v>63.8</v>
      </c>
      <c r="S103" s="221">
        <v>5666</v>
      </c>
      <c r="T103" s="221">
        <v>102</v>
      </c>
      <c r="U103" s="221">
        <v>77</v>
      </c>
      <c r="V103" s="221">
        <v>497</v>
      </c>
      <c r="W103" s="322">
        <v>8.8000000000000007</v>
      </c>
    </row>
    <row r="104" spans="1:24" ht="27.9" customHeight="1" x14ac:dyDescent="0.2">
      <c r="A104" s="305"/>
      <c r="B104" s="476"/>
      <c r="C104" s="192" t="str">
        <f>C86</f>
        <v>令和元年</v>
      </c>
      <c r="D104" s="215">
        <v>2589</v>
      </c>
      <c r="E104" s="221">
        <v>107</v>
      </c>
      <c r="F104" s="221">
        <v>93</v>
      </c>
      <c r="G104" s="221">
        <v>412</v>
      </c>
      <c r="H104" s="322">
        <v>15.9</v>
      </c>
      <c r="I104" s="218">
        <v>1868</v>
      </c>
      <c r="J104" s="221">
        <v>27</v>
      </c>
      <c r="K104" s="221">
        <v>14</v>
      </c>
      <c r="L104" s="221">
        <v>729</v>
      </c>
      <c r="M104" s="323">
        <v>36</v>
      </c>
      <c r="N104" s="221">
        <v>34723</v>
      </c>
      <c r="O104" s="221">
        <v>682</v>
      </c>
      <c r="P104" s="221">
        <v>652</v>
      </c>
      <c r="Q104" s="221">
        <v>19767</v>
      </c>
      <c r="R104" s="322">
        <v>56.6</v>
      </c>
      <c r="S104" s="215">
        <v>5893</v>
      </c>
      <c r="T104" s="221">
        <v>149</v>
      </c>
      <c r="U104" s="221">
        <v>119</v>
      </c>
      <c r="V104" s="221">
        <v>234</v>
      </c>
      <c r="W104" s="322">
        <v>3.9</v>
      </c>
    </row>
    <row r="105" spans="1:24" ht="27.9" customHeight="1" x14ac:dyDescent="0.2">
      <c r="A105" s="305"/>
      <c r="B105" s="476"/>
      <c r="C105" s="192">
        <f t="shared" ref="C105:C107" si="4">C87</f>
        <v>43831</v>
      </c>
      <c r="D105" s="215">
        <v>2563</v>
      </c>
      <c r="E105" s="221">
        <v>142</v>
      </c>
      <c r="F105" s="221">
        <v>101</v>
      </c>
      <c r="G105" s="221">
        <v>646</v>
      </c>
      <c r="H105" s="322">
        <v>24.9</v>
      </c>
      <c r="I105" s="218">
        <v>2282</v>
      </c>
      <c r="J105" s="221">
        <v>24</v>
      </c>
      <c r="K105" s="221">
        <v>28</v>
      </c>
      <c r="L105" s="221">
        <v>887</v>
      </c>
      <c r="M105" s="323">
        <v>38.299999999999997</v>
      </c>
      <c r="N105" s="221">
        <v>37835</v>
      </c>
      <c r="O105" s="221">
        <v>730</v>
      </c>
      <c r="P105" s="221">
        <v>838</v>
      </c>
      <c r="Q105" s="221">
        <v>23756</v>
      </c>
      <c r="R105" s="322">
        <v>62.8</v>
      </c>
      <c r="S105" s="215">
        <v>4665</v>
      </c>
      <c r="T105" s="221">
        <v>97</v>
      </c>
      <c r="U105" s="221">
        <v>108</v>
      </c>
      <c r="V105" s="221">
        <v>554</v>
      </c>
      <c r="W105" s="322">
        <v>12</v>
      </c>
    </row>
    <row r="106" spans="1:24" ht="27.9" customHeight="1" x14ac:dyDescent="0.2">
      <c r="A106" s="305"/>
      <c r="B106" s="476"/>
      <c r="C106" s="192">
        <f t="shared" si="4"/>
        <v>44197</v>
      </c>
      <c r="D106" s="215">
        <v>2148</v>
      </c>
      <c r="E106" s="221">
        <v>46</v>
      </c>
      <c r="F106" s="221">
        <v>30</v>
      </c>
      <c r="G106" s="221">
        <v>146</v>
      </c>
      <c r="H106" s="322">
        <v>7.1</v>
      </c>
      <c r="I106" s="218">
        <v>2636</v>
      </c>
      <c r="J106" s="221">
        <v>89</v>
      </c>
      <c r="K106" s="221">
        <v>23</v>
      </c>
      <c r="L106" s="221">
        <v>941</v>
      </c>
      <c r="M106" s="323">
        <v>35.9</v>
      </c>
      <c r="N106" s="221">
        <v>36112</v>
      </c>
      <c r="O106" s="221">
        <v>695</v>
      </c>
      <c r="P106" s="221">
        <v>710</v>
      </c>
      <c r="Q106" s="221">
        <v>21058</v>
      </c>
      <c r="R106" s="322">
        <v>58.3</v>
      </c>
      <c r="S106" s="215">
        <v>5016</v>
      </c>
      <c r="T106" s="221">
        <v>58</v>
      </c>
      <c r="U106" s="221">
        <v>76</v>
      </c>
      <c r="V106" s="221">
        <v>760</v>
      </c>
      <c r="W106" s="322">
        <v>15.2</v>
      </c>
    </row>
    <row r="107" spans="1:24" ht="27.9" customHeight="1" x14ac:dyDescent="0.2">
      <c r="A107" s="305"/>
      <c r="B107" s="476"/>
      <c r="C107" s="192">
        <f t="shared" si="4"/>
        <v>44562</v>
      </c>
      <c r="D107" s="221">
        <v>1457</v>
      </c>
      <c r="E107" s="221">
        <v>11</v>
      </c>
      <c r="F107" s="221">
        <v>19</v>
      </c>
      <c r="G107" s="221">
        <v>123</v>
      </c>
      <c r="H107" s="324">
        <v>8.4</v>
      </c>
      <c r="I107" s="225">
        <v>2906</v>
      </c>
      <c r="J107" s="221">
        <v>46</v>
      </c>
      <c r="K107" s="221">
        <v>45</v>
      </c>
      <c r="L107" s="221">
        <v>942</v>
      </c>
      <c r="M107" s="328">
        <v>32.299999999999997</v>
      </c>
      <c r="N107" s="221">
        <v>31271</v>
      </c>
      <c r="O107" s="221">
        <v>572</v>
      </c>
      <c r="P107" s="221">
        <v>557</v>
      </c>
      <c r="Q107" s="221">
        <v>19787</v>
      </c>
      <c r="R107" s="324">
        <v>63.3</v>
      </c>
      <c r="S107" s="221">
        <v>4471</v>
      </c>
      <c r="T107" s="221">
        <v>97</v>
      </c>
      <c r="U107" s="221">
        <v>97</v>
      </c>
      <c r="V107" s="221">
        <v>739</v>
      </c>
      <c r="W107" s="324">
        <v>17</v>
      </c>
    </row>
    <row r="108" spans="1:24" ht="27.9" customHeight="1" x14ac:dyDescent="0.25">
      <c r="A108" s="305"/>
      <c r="B108" s="476"/>
      <c r="C108" s="192">
        <f>C90</f>
        <v>44927</v>
      </c>
      <c r="D108" s="221">
        <v>1540</v>
      </c>
      <c r="E108" s="221">
        <v>15</v>
      </c>
      <c r="F108" s="221">
        <v>20</v>
      </c>
      <c r="G108" s="221">
        <v>161</v>
      </c>
      <c r="H108" s="324">
        <v>10.4</v>
      </c>
      <c r="I108" s="225">
        <v>2316</v>
      </c>
      <c r="J108" s="221">
        <v>31</v>
      </c>
      <c r="K108" s="221">
        <v>29</v>
      </c>
      <c r="L108" s="221">
        <v>437</v>
      </c>
      <c r="M108" s="328">
        <v>19.7</v>
      </c>
      <c r="N108" s="221">
        <v>32897</v>
      </c>
      <c r="O108" s="221">
        <v>1029</v>
      </c>
      <c r="P108" s="221">
        <v>747</v>
      </c>
      <c r="Q108" s="221">
        <v>22600</v>
      </c>
      <c r="R108" s="324">
        <v>68.7</v>
      </c>
      <c r="S108" s="221">
        <v>4189</v>
      </c>
      <c r="T108" s="221">
        <v>68</v>
      </c>
      <c r="U108" s="221">
        <v>49</v>
      </c>
      <c r="V108" s="221">
        <v>948</v>
      </c>
      <c r="W108" s="324">
        <v>23.6</v>
      </c>
      <c r="X108" s="34"/>
    </row>
    <row r="109" spans="1:24" ht="27.9" customHeight="1" x14ac:dyDescent="0.25">
      <c r="A109" s="305"/>
      <c r="B109" s="476"/>
      <c r="C109" s="200">
        <f>$A$4</f>
        <v>5</v>
      </c>
      <c r="D109" s="261">
        <v>1577</v>
      </c>
      <c r="E109" s="261">
        <v>11</v>
      </c>
      <c r="F109" s="261">
        <v>21</v>
      </c>
      <c r="G109" s="261">
        <v>170</v>
      </c>
      <c r="H109" s="331">
        <v>10.8</v>
      </c>
      <c r="I109" s="262">
        <v>2824</v>
      </c>
      <c r="J109" s="261">
        <v>7</v>
      </c>
      <c r="K109" s="261">
        <v>0</v>
      </c>
      <c r="L109" s="261">
        <v>444</v>
      </c>
      <c r="M109" s="330">
        <v>15.7</v>
      </c>
      <c r="N109" s="261">
        <v>31698</v>
      </c>
      <c r="O109" s="261">
        <v>669</v>
      </c>
      <c r="P109" s="261">
        <v>452</v>
      </c>
      <c r="Q109" s="261">
        <v>22154</v>
      </c>
      <c r="R109" s="331">
        <v>69.900000000000006</v>
      </c>
      <c r="S109" s="261">
        <v>4924</v>
      </c>
      <c r="T109" s="261">
        <v>93</v>
      </c>
      <c r="U109" s="261">
        <v>31</v>
      </c>
      <c r="V109" s="261">
        <v>650</v>
      </c>
      <c r="W109" s="331">
        <v>13.2</v>
      </c>
      <c r="X109" s="34"/>
    </row>
    <row r="110" spans="1:24" ht="27.9" customHeight="1" x14ac:dyDescent="0.25">
      <c r="A110" s="305"/>
      <c r="B110" s="476"/>
      <c r="C110" s="207" t="s">
        <v>11</v>
      </c>
      <c r="D110" s="252">
        <v>1566</v>
      </c>
      <c r="E110" s="253">
        <v>4</v>
      </c>
      <c r="F110" s="253">
        <v>24</v>
      </c>
      <c r="G110" s="253">
        <v>149</v>
      </c>
      <c r="H110" s="332">
        <v>9.5</v>
      </c>
      <c r="I110" s="253">
        <v>2755</v>
      </c>
      <c r="J110" s="253">
        <v>27</v>
      </c>
      <c r="K110" s="253">
        <v>21</v>
      </c>
      <c r="L110" s="253">
        <v>445</v>
      </c>
      <c r="M110" s="342">
        <v>16.2</v>
      </c>
      <c r="N110" s="252">
        <v>31083</v>
      </c>
      <c r="O110" s="252">
        <v>503</v>
      </c>
      <c r="P110" s="252">
        <v>841</v>
      </c>
      <c r="Q110" s="252">
        <v>22024</v>
      </c>
      <c r="R110" s="334">
        <v>70.900000000000006</v>
      </c>
      <c r="S110" s="252">
        <v>3294</v>
      </c>
      <c r="T110" s="253">
        <v>17</v>
      </c>
      <c r="U110" s="253">
        <v>74</v>
      </c>
      <c r="V110" s="253">
        <v>725</v>
      </c>
      <c r="W110" s="332">
        <v>22</v>
      </c>
      <c r="X110" s="34"/>
    </row>
    <row r="111" spans="1:24" ht="27.9" customHeight="1" x14ac:dyDescent="0.25">
      <c r="A111" s="305"/>
      <c r="B111" s="476"/>
      <c r="C111" s="207" t="s">
        <v>12</v>
      </c>
      <c r="D111" s="252">
        <v>1546</v>
      </c>
      <c r="E111" s="252">
        <v>2</v>
      </c>
      <c r="F111" s="252">
        <v>19</v>
      </c>
      <c r="G111" s="252">
        <v>149</v>
      </c>
      <c r="H111" s="334">
        <v>9.6</v>
      </c>
      <c r="I111" s="253">
        <v>2928</v>
      </c>
      <c r="J111" s="252">
        <v>215</v>
      </c>
      <c r="K111" s="252">
        <v>41</v>
      </c>
      <c r="L111" s="252">
        <v>496</v>
      </c>
      <c r="M111" s="333">
        <v>16.899999999999999</v>
      </c>
      <c r="N111" s="252">
        <v>31770</v>
      </c>
      <c r="O111" s="252">
        <v>1060</v>
      </c>
      <c r="P111" s="252">
        <v>909</v>
      </c>
      <c r="Q111" s="252">
        <v>22482</v>
      </c>
      <c r="R111" s="334">
        <v>70.8</v>
      </c>
      <c r="S111" s="252">
        <v>5080</v>
      </c>
      <c r="T111" s="252">
        <v>275</v>
      </c>
      <c r="U111" s="252">
        <v>63</v>
      </c>
      <c r="V111" s="252">
        <v>746</v>
      </c>
      <c r="W111" s="334">
        <v>14.7</v>
      </c>
      <c r="X111" s="34"/>
    </row>
    <row r="112" spans="1:24" ht="27.9" customHeight="1" x14ac:dyDescent="0.25">
      <c r="A112" s="305"/>
      <c r="B112" s="476"/>
      <c r="C112" s="207" t="s">
        <v>13</v>
      </c>
      <c r="D112" s="252">
        <v>1540</v>
      </c>
      <c r="E112" s="253">
        <v>48</v>
      </c>
      <c r="F112" s="253">
        <v>45</v>
      </c>
      <c r="G112" s="253">
        <v>128</v>
      </c>
      <c r="H112" s="332">
        <v>8.3000000000000007</v>
      </c>
      <c r="I112" s="253">
        <v>2862</v>
      </c>
      <c r="J112" s="253">
        <v>0</v>
      </c>
      <c r="K112" s="253">
        <v>67</v>
      </c>
      <c r="L112" s="253">
        <v>445</v>
      </c>
      <c r="M112" s="342">
        <v>15.5</v>
      </c>
      <c r="N112" s="252">
        <v>30491</v>
      </c>
      <c r="O112" s="252">
        <v>819</v>
      </c>
      <c r="P112" s="252">
        <v>370</v>
      </c>
      <c r="Q112" s="252">
        <v>20770</v>
      </c>
      <c r="R112" s="334">
        <v>68.099999999999994</v>
      </c>
      <c r="S112" s="252">
        <v>3263</v>
      </c>
      <c r="T112" s="253">
        <v>140</v>
      </c>
      <c r="U112" s="253">
        <v>35</v>
      </c>
      <c r="V112" s="253">
        <v>893</v>
      </c>
      <c r="W112" s="332">
        <v>27.4</v>
      </c>
      <c r="X112" s="34"/>
    </row>
    <row r="113" spans="1:24" ht="27.9" customHeight="1" x14ac:dyDescent="0.25">
      <c r="A113" s="305"/>
      <c r="B113" s="476"/>
      <c r="C113" s="207" t="s">
        <v>14</v>
      </c>
      <c r="D113" s="252">
        <v>1513</v>
      </c>
      <c r="E113" s="252">
        <v>24</v>
      </c>
      <c r="F113" s="252">
        <v>52</v>
      </c>
      <c r="G113" s="252">
        <v>130</v>
      </c>
      <c r="H113" s="334">
        <v>8.6</v>
      </c>
      <c r="I113" s="253">
        <v>3052</v>
      </c>
      <c r="J113" s="252">
        <v>27</v>
      </c>
      <c r="K113" s="252">
        <v>10</v>
      </c>
      <c r="L113" s="252">
        <v>469</v>
      </c>
      <c r="M113" s="333">
        <v>15.4</v>
      </c>
      <c r="N113" s="252">
        <v>31755</v>
      </c>
      <c r="O113" s="252">
        <v>1277</v>
      </c>
      <c r="P113" s="252">
        <v>602</v>
      </c>
      <c r="Q113" s="252">
        <v>21725</v>
      </c>
      <c r="R113" s="334">
        <v>68.400000000000006</v>
      </c>
      <c r="S113" s="252">
        <v>3263</v>
      </c>
      <c r="T113" s="252">
        <v>0</v>
      </c>
      <c r="U113" s="252">
        <v>0</v>
      </c>
      <c r="V113" s="252">
        <v>893</v>
      </c>
      <c r="W113" s="334">
        <v>27.4</v>
      </c>
      <c r="X113" s="34"/>
    </row>
    <row r="114" spans="1:24" ht="27.9" customHeight="1" x14ac:dyDescent="0.25">
      <c r="A114" s="305"/>
      <c r="B114" s="476"/>
      <c r="C114" s="207" t="s">
        <v>15</v>
      </c>
      <c r="D114" s="252">
        <v>1486</v>
      </c>
      <c r="E114" s="252">
        <v>6</v>
      </c>
      <c r="F114" s="252">
        <v>2</v>
      </c>
      <c r="G114" s="252">
        <v>122</v>
      </c>
      <c r="H114" s="334">
        <v>8.1999999999999993</v>
      </c>
      <c r="I114" s="253">
        <v>2303</v>
      </c>
      <c r="J114" s="252">
        <v>35</v>
      </c>
      <c r="K114" s="252">
        <v>18</v>
      </c>
      <c r="L114" s="252">
        <v>477</v>
      </c>
      <c r="M114" s="333">
        <v>20.7</v>
      </c>
      <c r="N114" s="252">
        <v>31245</v>
      </c>
      <c r="O114" s="252">
        <v>1035</v>
      </c>
      <c r="P114" s="252">
        <v>784</v>
      </c>
      <c r="Q114" s="252">
        <v>20962</v>
      </c>
      <c r="R114" s="334">
        <v>67.099999999999994</v>
      </c>
      <c r="S114" s="252">
        <v>5135</v>
      </c>
      <c r="T114" s="252">
        <v>0</v>
      </c>
      <c r="U114" s="252">
        <v>23</v>
      </c>
      <c r="V114" s="252">
        <v>708</v>
      </c>
      <c r="W114" s="334">
        <v>13.8</v>
      </c>
      <c r="X114" s="34"/>
    </row>
    <row r="115" spans="1:24" ht="27.9" customHeight="1" x14ac:dyDescent="0.25">
      <c r="A115" s="305"/>
      <c r="B115" s="476"/>
      <c r="C115" s="207" t="s">
        <v>16</v>
      </c>
      <c r="D115" s="252">
        <v>1469</v>
      </c>
      <c r="E115" s="252">
        <v>30</v>
      </c>
      <c r="F115" s="252">
        <v>35</v>
      </c>
      <c r="G115" s="252">
        <v>141</v>
      </c>
      <c r="H115" s="334">
        <v>9.6</v>
      </c>
      <c r="I115" s="253">
        <v>1802</v>
      </c>
      <c r="J115" s="252">
        <v>29</v>
      </c>
      <c r="K115" s="252">
        <v>23</v>
      </c>
      <c r="L115" s="252">
        <v>409</v>
      </c>
      <c r="M115" s="333">
        <v>22.7</v>
      </c>
      <c r="N115" s="252">
        <v>32783</v>
      </c>
      <c r="O115" s="252">
        <v>810</v>
      </c>
      <c r="P115" s="252">
        <v>760</v>
      </c>
      <c r="Q115" s="252">
        <v>22676</v>
      </c>
      <c r="R115" s="334">
        <v>69.2</v>
      </c>
      <c r="S115" s="252">
        <v>3370</v>
      </c>
      <c r="T115" s="252">
        <v>0</v>
      </c>
      <c r="U115" s="252">
        <v>0</v>
      </c>
      <c r="V115" s="252">
        <v>1100</v>
      </c>
      <c r="W115" s="334">
        <v>32.6</v>
      </c>
      <c r="X115" s="34"/>
    </row>
    <row r="116" spans="1:24" ht="27.9" customHeight="1" x14ac:dyDescent="0.25">
      <c r="A116" s="305"/>
      <c r="B116" s="476"/>
      <c r="C116" s="207" t="s">
        <v>17</v>
      </c>
      <c r="D116" s="252">
        <v>1570</v>
      </c>
      <c r="E116" s="252">
        <v>29</v>
      </c>
      <c r="F116" s="252">
        <v>4</v>
      </c>
      <c r="G116" s="252">
        <v>193</v>
      </c>
      <c r="H116" s="334">
        <v>12.3</v>
      </c>
      <c r="I116" s="253">
        <v>1927</v>
      </c>
      <c r="J116" s="252">
        <v>8</v>
      </c>
      <c r="K116" s="252">
        <v>23</v>
      </c>
      <c r="L116" s="252">
        <v>416</v>
      </c>
      <c r="M116" s="333">
        <v>21.6</v>
      </c>
      <c r="N116" s="252">
        <v>34120</v>
      </c>
      <c r="O116" s="252">
        <v>1032</v>
      </c>
      <c r="P116" s="252">
        <v>506</v>
      </c>
      <c r="Q116" s="252">
        <v>23498</v>
      </c>
      <c r="R116" s="334">
        <v>68.900000000000006</v>
      </c>
      <c r="S116" s="252">
        <v>3272</v>
      </c>
      <c r="T116" s="252">
        <v>0</v>
      </c>
      <c r="U116" s="252">
        <v>0</v>
      </c>
      <c r="V116" s="252">
        <v>1144</v>
      </c>
      <c r="W116" s="334">
        <v>35</v>
      </c>
      <c r="X116" s="34"/>
    </row>
    <row r="117" spans="1:24" ht="27.9" customHeight="1" x14ac:dyDescent="0.25">
      <c r="A117" s="305"/>
      <c r="B117" s="476"/>
      <c r="C117" s="207" t="s">
        <v>18</v>
      </c>
      <c r="D117" s="252">
        <v>1560</v>
      </c>
      <c r="E117" s="252">
        <v>7</v>
      </c>
      <c r="F117" s="252">
        <v>20</v>
      </c>
      <c r="G117" s="252">
        <v>192</v>
      </c>
      <c r="H117" s="334">
        <v>12.3</v>
      </c>
      <c r="I117" s="253">
        <v>1997</v>
      </c>
      <c r="J117" s="252">
        <v>0</v>
      </c>
      <c r="K117" s="252">
        <v>74</v>
      </c>
      <c r="L117" s="252">
        <v>418</v>
      </c>
      <c r="M117" s="333">
        <v>20.9</v>
      </c>
      <c r="N117" s="252">
        <v>33928</v>
      </c>
      <c r="O117" s="252">
        <v>726</v>
      </c>
      <c r="P117" s="252">
        <v>1136</v>
      </c>
      <c r="Q117" s="252">
        <v>23144</v>
      </c>
      <c r="R117" s="334">
        <v>68.2</v>
      </c>
      <c r="S117" s="252">
        <v>4592</v>
      </c>
      <c r="T117" s="252">
        <v>37</v>
      </c>
      <c r="U117" s="252">
        <v>0</v>
      </c>
      <c r="V117" s="252">
        <v>1163</v>
      </c>
      <c r="W117" s="334">
        <v>25.3</v>
      </c>
      <c r="X117" s="34"/>
    </row>
    <row r="118" spans="1:24" ht="27.9" customHeight="1" x14ac:dyDescent="0.25">
      <c r="A118" s="305"/>
      <c r="B118" s="476"/>
      <c r="C118" s="207" t="s">
        <v>19</v>
      </c>
      <c r="D118" s="252">
        <v>1560</v>
      </c>
      <c r="E118" s="252">
        <v>2</v>
      </c>
      <c r="F118" s="252">
        <v>2</v>
      </c>
      <c r="G118" s="252">
        <v>189</v>
      </c>
      <c r="H118" s="334">
        <v>12.1</v>
      </c>
      <c r="I118" s="253">
        <v>1947</v>
      </c>
      <c r="J118" s="252">
        <v>0</v>
      </c>
      <c r="K118" s="252">
        <v>51</v>
      </c>
      <c r="L118" s="252">
        <v>418</v>
      </c>
      <c r="M118" s="333">
        <v>21.5</v>
      </c>
      <c r="N118" s="252">
        <v>34952</v>
      </c>
      <c r="O118" s="252">
        <v>1368</v>
      </c>
      <c r="P118" s="252">
        <v>394</v>
      </c>
      <c r="Q118" s="252">
        <v>23530</v>
      </c>
      <c r="R118" s="334">
        <v>67.3</v>
      </c>
      <c r="S118" s="252">
        <v>4747</v>
      </c>
      <c r="T118" s="252">
        <v>192</v>
      </c>
      <c r="U118" s="252">
        <v>37</v>
      </c>
      <c r="V118" s="252">
        <v>1163</v>
      </c>
      <c r="W118" s="334">
        <v>24.5</v>
      </c>
      <c r="X118" s="34"/>
    </row>
    <row r="119" spans="1:24" ht="27.9" customHeight="1" x14ac:dyDescent="0.25">
      <c r="A119" s="305"/>
      <c r="B119" s="476"/>
      <c r="C119" s="207" t="s">
        <v>20</v>
      </c>
      <c r="D119" s="252">
        <v>1529</v>
      </c>
      <c r="E119" s="252">
        <v>12</v>
      </c>
      <c r="F119" s="252">
        <v>0</v>
      </c>
      <c r="G119" s="252">
        <v>163</v>
      </c>
      <c r="H119" s="334">
        <v>10.7</v>
      </c>
      <c r="I119" s="253">
        <v>1466</v>
      </c>
      <c r="J119" s="252">
        <v>17</v>
      </c>
      <c r="K119" s="252">
        <v>0</v>
      </c>
      <c r="L119" s="252">
        <v>436</v>
      </c>
      <c r="M119" s="333">
        <v>29.7</v>
      </c>
      <c r="N119" s="252">
        <v>35495</v>
      </c>
      <c r="O119" s="252">
        <v>1259</v>
      </c>
      <c r="P119" s="252">
        <v>446</v>
      </c>
      <c r="Q119" s="252">
        <v>24359</v>
      </c>
      <c r="R119" s="334">
        <v>68.599999999999994</v>
      </c>
      <c r="S119" s="252">
        <v>4713</v>
      </c>
      <c r="T119" s="252">
        <v>62</v>
      </c>
      <c r="U119" s="252">
        <v>229</v>
      </c>
      <c r="V119" s="252">
        <v>1094</v>
      </c>
      <c r="W119" s="334">
        <v>23.2</v>
      </c>
      <c r="X119" s="34"/>
    </row>
    <row r="120" spans="1:24" ht="27.9" customHeight="1" x14ac:dyDescent="0.25">
      <c r="A120" s="305"/>
      <c r="B120" s="477"/>
      <c r="C120" s="208" t="s">
        <v>21</v>
      </c>
      <c r="D120" s="257">
        <v>1569</v>
      </c>
      <c r="E120" s="257">
        <v>6</v>
      </c>
      <c r="F120" s="257">
        <v>10</v>
      </c>
      <c r="G120" s="257">
        <v>201</v>
      </c>
      <c r="H120" s="340">
        <v>12.8</v>
      </c>
      <c r="I120" s="258">
        <v>1935</v>
      </c>
      <c r="J120" s="257">
        <v>10</v>
      </c>
      <c r="K120" s="257">
        <v>20</v>
      </c>
      <c r="L120" s="257">
        <v>368</v>
      </c>
      <c r="M120" s="341">
        <v>19</v>
      </c>
      <c r="N120" s="257">
        <v>35450</v>
      </c>
      <c r="O120" s="257">
        <v>1789</v>
      </c>
      <c r="P120" s="257">
        <v>1758</v>
      </c>
      <c r="Q120" s="257">
        <v>23881</v>
      </c>
      <c r="R120" s="340">
        <v>67.400000000000006</v>
      </c>
      <c r="S120" s="257">
        <v>4611</v>
      </c>
      <c r="T120" s="257">
        <v>0</v>
      </c>
      <c r="U120" s="257">
        <v>101</v>
      </c>
      <c r="V120" s="257">
        <v>1094</v>
      </c>
      <c r="W120" s="340">
        <v>23.7</v>
      </c>
      <c r="X120" s="34"/>
    </row>
    <row r="121" spans="1:24" ht="27.9" customHeight="1" x14ac:dyDescent="0.2">
      <c r="A121" s="305"/>
      <c r="B121" s="162" t="s">
        <v>141</v>
      </c>
      <c r="C121" s="23"/>
      <c r="D121" s="306"/>
      <c r="E121" s="306"/>
      <c r="F121" s="306"/>
      <c r="G121" s="307"/>
      <c r="H121" s="307"/>
      <c r="I121" s="307"/>
      <c r="J121" s="307"/>
      <c r="K121" s="307"/>
      <c r="L121" s="307"/>
      <c r="M121" s="307"/>
      <c r="N121" s="306"/>
      <c r="O121" s="306"/>
      <c r="P121" s="307"/>
      <c r="Q121" s="307"/>
      <c r="R121" s="308"/>
      <c r="S121" s="307"/>
      <c r="T121" s="307"/>
      <c r="U121" s="307"/>
      <c r="V121" s="307"/>
      <c r="W121" s="308"/>
    </row>
    <row r="122" spans="1:24" ht="27.9" customHeight="1" x14ac:dyDescent="0.2">
      <c r="A122" s="305"/>
      <c r="B122" s="163" t="s">
        <v>3</v>
      </c>
      <c r="C122" s="23"/>
      <c r="D122" s="307"/>
      <c r="E122" s="307"/>
      <c r="F122" s="307"/>
      <c r="G122" s="307"/>
      <c r="H122" s="307"/>
      <c r="I122" s="307"/>
      <c r="J122" s="307"/>
      <c r="K122" s="307"/>
      <c r="L122" s="218"/>
      <c r="M122" s="309"/>
      <c r="N122" s="307"/>
      <c r="O122" s="307"/>
      <c r="P122" s="307"/>
      <c r="Q122" s="307"/>
      <c r="R122" s="308"/>
      <c r="S122" s="307"/>
      <c r="T122" s="307"/>
      <c r="U122" s="307"/>
      <c r="V122" s="305"/>
      <c r="W122" s="191" t="s">
        <v>132</v>
      </c>
    </row>
    <row r="123" spans="1:24" ht="27.9" customHeight="1" x14ac:dyDescent="0.2">
      <c r="A123" s="305"/>
      <c r="B123" s="165"/>
      <c r="C123" s="166"/>
      <c r="D123" s="490" t="s">
        <v>87</v>
      </c>
      <c r="E123" s="481"/>
      <c r="F123" s="481"/>
      <c r="G123" s="481"/>
      <c r="H123" s="482"/>
      <c r="I123" s="491" t="s">
        <v>90</v>
      </c>
      <c r="J123" s="481"/>
      <c r="K123" s="481"/>
      <c r="L123" s="481"/>
      <c r="M123" s="481"/>
      <c r="N123" s="490" t="s">
        <v>91</v>
      </c>
      <c r="O123" s="481"/>
      <c r="P123" s="481"/>
      <c r="Q123" s="481"/>
      <c r="R123" s="482"/>
      <c r="S123" s="490" t="s">
        <v>92</v>
      </c>
      <c r="T123" s="481"/>
      <c r="U123" s="481"/>
      <c r="V123" s="481"/>
      <c r="W123" s="482"/>
    </row>
    <row r="124" spans="1:24" ht="27.9" customHeight="1" x14ac:dyDescent="0.2">
      <c r="A124" s="305"/>
      <c r="B124" s="167" t="s">
        <v>41</v>
      </c>
      <c r="C124" s="163"/>
      <c r="D124" s="310" t="s">
        <v>48</v>
      </c>
      <c r="E124" s="310" t="s">
        <v>69</v>
      </c>
      <c r="F124" s="310" t="s">
        <v>69</v>
      </c>
      <c r="G124" s="311" t="s">
        <v>134</v>
      </c>
      <c r="H124" s="312" t="s">
        <v>134</v>
      </c>
      <c r="I124" s="313" t="s">
        <v>48</v>
      </c>
      <c r="J124" s="310" t="s">
        <v>69</v>
      </c>
      <c r="K124" s="310" t="s">
        <v>69</v>
      </c>
      <c r="L124" s="311" t="s">
        <v>134</v>
      </c>
      <c r="M124" s="344" t="s">
        <v>134</v>
      </c>
      <c r="N124" s="310" t="s">
        <v>48</v>
      </c>
      <c r="O124" s="310" t="s">
        <v>69</v>
      </c>
      <c r="P124" s="310" t="s">
        <v>69</v>
      </c>
      <c r="Q124" s="311" t="s">
        <v>134</v>
      </c>
      <c r="R124" s="345" t="s">
        <v>134</v>
      </c>
      <c r="S124" s="310" t="s">
        <v>48</v>
      </c>
      <c r="T124" s="310" t="s">
        <v>69</v>
      </c>
      <c r="U124" s="310" t="s">
        <v>69</v>
      </c>
      <c r="V124" s="311" t="s">
        <v>134</v>
      </c>
      <c r="W124" s="345" t="s">
        <v>134</v>
      </c>
    </row>
    <row r="125" spans="1:24" ht="27.9" customHeight="1" x14ac:dyDescent="0.2">
      <c r="A125" s="305"/>
      <c r="B125" s="167" t="s">
        <v>45</v>
      </c>
      <c r="C125" s="175" t="s">
        <v>4</v>
      </c>
      <c r="D125" s="311" t="s">
        <v>135</v>
      </c>
      <c r="E125" s="315" t="s">
        <v>136</v>
      </c>
      <c r="F125" s="311" t="s">
        <v>137</v>
      </c>
      <c r="G125" s="310"/>
      <c r="H125" s="312" t="s">
        <v>138</v>
      </c>
      <c r="I125" s="316" t="s">
        <v>135</v>
      </c>
      <c r="J125" s="311" t="s">
        <v>136</v>
      </c>
      <c r="K125" s="311" t="s">
        <v>137</v>
      </c>
      <c r="L125" s="310"/>
      <c r="M125" s="344" t="s">
        <v>138</v>
      </c>
      <c r="N125" s="311" t="s">
        <v>135</v>
      </c>
      <c r="O125" s="311" t="s">
        <v>136</v>
      </c>
      <c r="P125" s="311" t="s">
        <v>137</v>
      </c>
      <c r="Q125" s="310"/>
      <c r="R125" s="345" t="s">
        <v>138</v>
      </c>
      <c r="S125" s="311" t="s">
        <v>135</v>
      </c>
      <c r="T125" s="311" t="s">
        <v>136</v>
      </c>
      <c r="U125" s="311" t="s">
        <v>137</v>
      </c>
      <c r="V125" s="310"/>
      <c r="W125" s="345" t="s">
        <v>138</v>
      </c>
    </row>
    <row r="126" spans="1:24" ht="27.9" customHeight="1" x14ac:dyDescent="0.2">
      <c r="A126" s="305"/>
      <c r="B126" s="177"/>
      <c r="C126" s="178" t="s">
        <v>48</v>
      </c>
      <c r="D126" s="317" t="s">
        <v>48</v>
      </c>
      <c r="E126" s="317" t="s">
        <v>69</v>
      </c>
      <c r="F126" s="317" t="s">
        <v>128</v>
      </c>
      <c r="G126" s="318" t="s">
        <v>139</v>
      </c>
      <c r="H126" s="319" t="s">
        <v>140</v>
      </c>
      <c r="I126" s="320" t="s">
        <v>48</v>
      </c>
      <c r="J126" s="317" t="s">
        <v>69</v>
      </c>
      <c r="K126" s="317" t="s">
        <v>128</v>
      </c>
      <c r="L126" s="318" t="s">
        <v>139</v>
      </c>
      <c r="M126" s="346" t="s">
        <v>140</v>
      </c>
      <c r="N126" s="317" t="s">
        <v>48</v>
      </c>
      <c r="O126" s="317" t="s">
        <v>69</v>
      </c>
      <c r="P126" s="317" t="s">
        <v>128</v>
      </c>
      <c r="Q126" s="318" t="s">
        <v>139</v>
      </c>
      <c r="R126" s="347" t="s">
        <v>140</v>
      </c>
      <c r="S126" s="317" t="s">
        <v>48</v>
      </c>
      <c r="T126" s="317" t="s">
        <v>69</v>
      </c>
      <c r="U126" s="317" t="s">
        <v>128</v>
      </c>
      <c r="V126" s="318" t="s">
        <v>139</v>
      </c>
      <c r="W126" s="347" t="s">
        <v>140</v>
      </c>
    </row>
    <row r="127" spans="1:24" ht="27.9" customHeight="1" x14ac:dyDescent="0.2">
      <c r="A127" s="305"/>
      <c r="B127" s="167"/>
      <c r="C127" s="187">
        <f>C67</f>
        <v>43101</v>
      </c>
      <c r="D127" s="221">
        <v>4037</v>
      </c>
      <c r="E127" s="221">
        <v>92</v>
      </c>
      <c r="F127" s="221">
        <v>89</v>
      </c>
      <c r="G127" s="221">
        <v>777</v>
      </c>
      <c r="H127" s="322">
        <v>19.3</v>
      </c>
      <c r="I127" s="225">
        <v>6237</v>
      </c>
      <c r="J127" s="221">
        <v>101</v>
      </c>
      <c r="K127" s="221">
        <v>100</v>
      </c>
      <c r="L127" s="221">
        <v>849</v>
      </c>
      <c r="M127" s="323">
        <v>13.6</v>
      </c>
      <c r="N127" s="221">
        <v>22329</v>
      </c>
      <c r="O127" s="221">
        <v>975</v>
      </c>
      <c r="P127" s="221">
        <v>800</v>
      </c>
      <c r="Q127" s="221">
        <v>17866</v>
      </c>
      <c r="R127" s="322">
        <v>79.900000000000006</v>
      </c>
      <c r="S127" s="221">
        <v>11267</v>
      </c>
      <c r="T127" s="221">
        <v>545</v>
      </c>
      <c r="U127" s="221">
        <v>550</v>
      </c>
      <c r="V127" s="221">
        <v>6337</v>
      </c>
      <c r="W127" s="322">
        <v>56.1</v>
      </c>
    </row>
    <row r="128" spans="1:24" ht="27.9" customHeight="1" x14ac:dyDescent="0.2">
      <c r="A128" s="305"/>
      <c r="B128" s="167"/>
      <c r="C128" s="192" t="str">
        <f>C68</f>
        <v>令和元年</v>
      </c>
      <c r="D128" s="221">
        <v>4036</v>
      </c>
      <c r="E128" s="221">
        <v>109</v>
      </c>
      <c r="F128" s="221">
        <v>111</v>
      </c>
      <c r="G128" s="221">
        <v>1423</v>
      </c>
      <c r="H128" s="322">
        <v>35.200000000000003</v>
      </c>
      <c r="I128" s="225">
        <v>5940</v>
      </c>
      <c r="J128" s="221">
        <v>70</v>
      </c>
      <c r="K128" s="221">
        <v>115</v>
      </c>
      <c r="L128" s="221">
        <v>745</v>
      </c>
      <c r="M128" s="323">
        <v>12.6</v>
      </c>
      <c r="N128" s="221">
        <v>22226</v>
      </c>
      <c r="O128" s="221">
        <v>985</v>
      </c>
      <c r="P128" s="221">
        <v>1070</v>
      </c>
      <c r="Q128" s="221">
        <v>18269</v>
      </c>
      <c r="R128" s="322">
        <v>82.2</v>
      </c>
      <c r="S128" s="221">
        <v>12002</v>
      </c>
      <c r="T128" s="221">
        <v>854</v>
      </c>
      <c r="U128" s="221">
        <v>738</v>
      </c>
      <c r="V128" s="221">
        <v>7913</v>
      </c>
      <c r="W128" s="322">
        <v>66.2</v>
      </c>
    </row>
    <row r="129" spans="1:24" ht="27.9" customHeight="1" x14ac:dyDescent="0.2">
      <c r="A129" s="305"/>
      <c r="B129" s="167"/>
      <c r="C129" s="192">
        <f t="shared" ref="C129:C131" si="5">C69</f>
        <v>43831</v>
      </c>
      <c r="D129" s="221">
        <v>3814</v>
      </c>
      <c r="E129" s="221">
        <v>73</v>
      </c>
      <c r="F129" s="221">
        <v>98</v>
      </c>
      <c r="G129" s="221">
        <v>1949</v>
      </c>
      <c r="H129" s="324">
        <v>51.1</v>
      </c>
      <c r="I129" s="225">
        <v>5533</v>
      </c>
      <c r="J129" s="221">
        <v>77</v>
      </c>
      <c r="K129" s="221">
        <v>96</v>
      </c>
      <c r="L129" s="221">
        <v>1241</v>
      </c>
      <c r="M129" s="323">
        <v>22.5</v>
      </c>
      <c r="N129" s="221">
        <v>20056</v>
      </c>
      <c r="O129" s="221">
        <v>841</v>
      </c>
      <c r="P129" s="221">
        <v>1067</v>
      </c>
      <c r="Q129" s="221">
        <v>15699</v>
      </c>
      <c r="R129" s="322">
        <v>78.3</v>
      </c>
      <c r="S129" s="221">
        <v>11781</v>
      </c>
      <c r="T129" s="221">
        <v>200</v>
      </c>
      <c r="U129" s="221">
        <v>296</v>
      </c>
      <c r="V129" s="221">
        <v>5343</v>
      </c>
      <c r="W129" s="322">
        <v>45</v>
      </c>
    </row>
    <row r="130" spans="1:24" ht="27.9" customHeight="1" x14ac:dyDescent="0.2">
      <c r="A130" s="305"/>
      <c r="B130" s="167" t="s">
        <v>51</v>
      </c>
      <c r="C130" s="192">
        <f t="shared" si="5"/>
        <v>44197</v>
      </c>
      <c r="D130" s="221">
        <v>3533</v>
      </c>
      <c r="E130" s="221">
        <v>53</v>
      </c>
      <c r="F130" s="221">
        <v>87</v>
      </c>
      <c r="G130" s="221">
        <v>1126</v>
      </c>
      <c r="H130" s="324">
        <v>31.8</v>
      </c>
      <c r="I130" s="225">
        <v>5576</v>
      </c>
      <c r="J130" s="221">
        <v>152</v>
      </c>
      <c r="K130" s="221">
        <v>151</v>
      </c>
      <c r="L130" s="221">
        <v>1166</v>
      </c>
      <c r="M130" s="323">
        <v>20.9</v>
      </c>
      <c r="N130" s="221">
        <v>18329</v>
      </c>
      <c r="O130" s="221">
        <v>410</v>
      </c>
      <c r="P130" s="221">
        <v>532</v>
      </c>
      <c r="Q130" s="221">
        <v>14270</v>
      </c>
      <c r="R130" s="322">
        <v>77.8</v>
      </c>
      <c r="S130" s="221">
        <v>10971</v>
      </c>
      <c r="T130" s="221">
        <v>305</v>
      </c>
      <c r="U130" s="221">
        <v>327</v>
      </c>
      <c r="V130" s="221">
        <v>2849</v>
      </c>
      <c r="W130" s="322">
        <v>26</v>
      </c>
    </row>
    <row r="131" spans="1:24" ht="27.9" customHeight="1" x14ac:dyDescent="0.2">
      <c r="A131" s="305"/>
      <c r="B131" s="167" t="s">
        <v>52</v>
      </c>
      <c r="C131" s="192">
        <f t="shared" si="5"/>
        <v>44562</v>
      </c>
      <c r="D131" s="215">
        <v>3310</v>
      </c>
      <c r="E131" s="224">
        <v>77</v>
      </c>
      <c r="F131" s="224">
        <v>105</v>
      </c>
      <c r="G131" s="224">
        <v>1274</v>
      </c>
      <c r="H131" s="327">
        <v>38.799999999999997</v>
      </c>
      <c r="I131" s="225">
        <v>6025</v>
      </c>
      <c r="J131" s="221">
        <v>135</v>
      </c>
      <c r="K131" s="221">
        <v>124</v>
      </c>
      <c r="L131" s="221">
        <v>1315</v>
      </c>
      <c r="M131" s="328">
        <v>21.8</v>
      </c>
      <c r="N131" s="221">
        <v>22290</v>
      </c>
      <c r="O131" s="221">
        <v>995</v>
      </c>
      <c r="P131" s="221">
        <v>689</v>
      </c>
      <c r="Q131" s="221">
        <v>16973</v>
      </c>
      <c r="R131" s="324">
        <v>76.099999999999994</v>
      </c>
      <c r="S131" s="221">
        <v>10605</v>
      </c>
      <c r="T131" s="221">
        <v>353</v>
      </c>
      <c r="U131" s="221">
        <v>352</v>
      </c>
      <c r="V131" s="221">
        <v>4751</v>
      </c>
      <c r="W131" s="324">
        <v>44.8</v>
      </c>
    </row>
    <row r="132" spans="1:24" ht="27.9" customHeight="1" x14ac:dyDescent="0.25">
      <c r="A132" s="305"/>
      <c r="B132" s="167"/>
      <c r="C132" s="192">
        <f>C72</f>
        <v>44927</v>
      </c>
      <c r="D132" s="215">
        <v>3291</v>
      </c>
      <c r="E132" s="224">
        <v>146</v>
      </c>
      <c r="F132" s="224">
        <v>143</v>
      </c>
      <c r="G132" s="224">
        <v>1798</v>
      </c>
      <c r="H132" s="327">
        <v>54.6</v>
      </c>
      <c r="I132" s="225">
        <v>6291</v>
      </c>
      <c r="J132" s="221">
        <v>80</v>
      </c>
      <c r="K132" s="221">
        <v>69</v>
      </c>
      <c r="L132" s="221">
        <v>849</v>
      </c>
      <c r="M132" s="328">
        <v>13.5</v>
      </c>
      <c r="N132" s="221">
        <v>26706</v>
      </c>
      <c r="O132" s="221">
        <v>1243</v>
      </c>
      <c r="P132" s="221">
        <v>798</v>
      </c>
      <c r="Q132" s="221">
        <v>22583</v>
      </c>
      <c r="R132" s="324">
        <v>84.6</v>
      </c>
      <c r="S132" s="221">
        <v>10373</v>
      </c>
      <c r="T132" s="221">
        <v>235</v>
      </c>
      <c r="U132" s="221">
        <v>260</v>
      </c>
      <c r="V132" s="221">
        <v>4076</v>
      </c>
      <c r="W132" s="324">
        <v>39.299999999999997</v>
      </c>
      <c r="X132" s="34"/>
    </row>
    <row r="133" spans="1:24" ht="27.9" customHeight="1" x14ac:dyDescent="0.25">
      <c r="A133" s="305"/>
      <c r="B133" s="167"/>
      <c r="C133" s="200">
        <f>$A$4</f>
        <v>5</v>
      </c>
      <c r="D133" s="261">
        <v>3026</v>
      </c>
      <c r="E133" s="261">
        <v>0</v>
      </c>
      <c r="F133" s="261">
        <v>4</v>
      </c>
      <c r="G133" s="261">
        <v>1761</v>
      </c>
      <c r="H133" s="331">
        <v>58.2</v>
      </c>
      <c r="I133" s="262">
        <v>6124</v>
      </c>
      <c r="J133" s="261">
        <v>62</v>
      </c>
      <c r="K133" s="261">
        <v>10</v>
      </c>
      <c r="L133" s="261">
        <v>644</v>
      </c>
      <c r="M133" s="330">
        <v>10.5</v>
      </c>
      <c r="N133" s="261">
        <v>23858</v>
      </c>
      <c r="O133" s="261">
        <v>645</v>
      </c>
      <c r="P133" s="261">
        <v>1096</v>
      </c>
      <c r="Q133" s="261">
        <v>21213</v>
      </c>
      <c r="R133" s="331">
        <v>88.9</v>
      </c>
      <c r="S133" s="261">
        <v>10649</v>
      </c>
      <c r="T133" s="261">
        <v>184</v>
      </c>
      <c r="U133" s="261">
        <v>133</v>
      </c>
      <c r="V133" s="261">
        <v>5434</v>
      </c>
      <c r="W133" s="331">
        <v>51</v>
      </c>
      <c r="X133" s="34"/>
    </row>
    <row r="134" spans="1:24" ht="27.9" customHeight="1" x14ac:dyDescent="0.25">
      <c r="A134" s="305"/>
      <c r="B134" s="167"/>
      <c r="C134" s="207" t="s">
        <v>11</v>
      </c>
      <c r="D134" s="252">
        <v>3295</v>
      </c>
      <c r="E134" s="252">
        <v>277</v>
      </c>
      <c r="F134" s="252">
        <v>8</v>
      </c>
      <c r="G134" s="252">
        <v>1981</v>
      </c>
      <c r="H134" s="334">
        <v>60.1</v>
      </c>
      <c r="I134" s="253">
        <v>6122</v>
      </c>
      <c r="J134" s="252">
        <v>1</v>
      </c>
      <c r="K134" s="252">
        <v>3</v>
      </c>
      <c r="L134" s="252">
        <v>736</v>
      </c>
      <c r="M134" s="333">
        <v>12</v>
      </c>
      <c r="N134" s="252">
        <v>24742</v>
      </c>
      <c r="O134" s="252">
        <v>1554</v>
      </c>
      <c r="P134" s="252">
        <v>670</v>
      </c>
      <c r="Q134" s="252">
        <v>21723</v>
      </c>
      <c r="R134" s="334">
        <v>87.8</v>
      </c>
      <c r="S134" s="252">
        <v>10417</v>
      </c>
      <c r="T134" s="252">
        <v>35</v>
      </c>
      <c r="U134" s="252">
        <v>267</v>
      </c>
      <c r="V134" s="252">
        <v>4747</v>
      </c>
      <c r="W134" s="334">
        <v>45.6</v>
      </c>
      <c r="X134" s="34"/>
    </row>
    <row r="135" spans="1:24" ht="27.9" customHeight="1" x14ac:dyDescent="0.25">
      <c r="A135" s="305"/>
      <c r="B135" s="167" t="s">
        <v>53</v>
      </c>
      <c r="C135" s="207" t="s">
        <v>12</v>
      </c>
      <c r="D135" s="252">
        <v>3528</v>
      </c>
      <c r="E135" s="252">
        <v>277</v>
      </c>
      <c r="F135" s="252">
        <v>44</v>
      </c>
      <c r="G135" s="252">
        <v>2069</v>
      </c>
      <c r="H135" s="334">
        <v>58.6</v>
      </c>
      <c r="I135" s="253">
        <v>6300</v>
      </c>
      <c r="J135" s="252">
        <v>188</v>
      </c>
      <c r="K135" s="252">
        <v>10</v>
      </c>
      <c r="L135" s="252">
        <v>723</v>
      </c>
      <c r="M135" s="333">
        <v>11.5</v>
      </c>
      <c r="N135" s="252">
        <v>24892</v>
      </c>
      <c r="O135" s="252">
        <v>904</v>
      </c>
      <c r="P135" s="252">
        <v>754</v>
      </c>
      <c r="Q135" s="252">
        <v>21744</v>
      </c>
      <c r="R135" s="334">
        <v>87.4</v>
      </c>
      <c r="S135" s="252">
        <v>10247</v>
      </c>
      <c r="T135" s="252">
        <v>437</v>
      </c>
      <c r="U135" s="252">
        <v>607</v>
      </c>
      <c r="V135" s="252">
        <v>4428</v>
      </c>
      <c r="W135" s="334">
        <v>43.2</v>
      </c>
      <c r="X135" s="34"/>
    </row>
    <row r="136" spans="1:24" ht="27.9" customHeight="1" x14ac:dyDescent="0.25">
      <c r="A136" s="305"/>
      <c r="B136" s="167"/>
      <c r="C136" s="207" t="s">
        <v>13</v>
      </c>
      <c r="D136" s="252">
        <v>3541</v>
      </c>
      <c r="E136" s="252">
        <v>270</v>
      </c>
      <c r="F136" s="252">
        <v>257</v>
      </c>
      <c r="G136" s="252">
        <v>1894</v>
      </c>
      <c r="H136" s="334">
        <v>53.5</v>
      </c>
      <c r="I136" s="253">
        <v>6415</v>
      </c>
      <c r="J136" s="252">
        <v>339</v>
      </c>
      <c r="K136" s="252">
        <v>224</v>
      </c>
      <c r="L136" s="252">
        <v>799</v>
      </c>
      <c r="M136" s="333">
        <v>12.5</v>
      </c>
      <c r="N136" s="252">
        <v>23968</v>
      </c>
      <c r="O136" s="252">
        <v>371</v>
      </c>
      <c r="P136" s="252">
        <v>1295</v>
      </c>
      <c r="Q136" s="252">
        <v>19221</v>
      </c>
      <c r="R136" s="334">
        <v>80.2</v>
      </c>
      <c r="S136" s="252">
        <v>10218</v>
      </c>
      <c r="T136" s="252">
        <v>603</v>
      </c>
      <c r="U136" s="252">
        <v>632</v>
      </c>
      <c r="V136" s="252">
        <v>4278</v>
      </c>
      <c r="W136" s="334">
        <v>41.9</v>
      </c>
      <c r="X136" s="34"/>
    </row>
    <row r="137" spans="1:24" ht="27.9" customHeight="1" x14ac:dyDescent="0.25">
      <c r="A137" s="305"/>
      <c r="B137" s="167"/>
      <c r="C137" s="207" t="s">
        <v>14</v>
      </c>
      <c r="D137" s="252">
        <v>3489</v>
      </c>
      <c r="E137" s="252">
        <v>46</v>
      </c>
      <c r="F137" s="252">
        <v>98</v>
      </c>
      <c r="G137" s="252">
        <v>1842</v>
      </c>
      <c r="H137" s="334">
        <v>52.8</v>
      </c>
      <c r="I137" s="253">
        <v>6498</v>
      </c>
      <c r="J137" s="252">
        <v>84</v>
      </c>
      <c r="K137" s="252">
        <v>1</v>
      </c>
      <c r="L137" s="252">
        <v>813</v>
      </c>
      <c r="M137" s="333">
        <v>12.5</v>
      </c>
      <c r="N137" s="252">
        <v>24326</v>
      </c>
      <c r="O137" s="252">
        <v>977</v>
      </c>
      <c r="P137" s="252">
        <v>619</v>
      </c>
      <c r="Q137" s="252">
        <v>19840</v>
      </c>
      <c r="R137" s="334">
        <v>81.599999999999994</v>
      </c>
      <c r="S137" s="252">
        <v>10301</v>
      </c>
      <c r="T137" s="252">
        <v>265</v>
      </c>
      <c r="U137" s="252">
        <v>182</v>
      </c>
      <c r="V137" s="252">
        <v>4056</v>
      </c>
      <c r="W137" s="334">
        <v>39.4</v>
      </c>
      <c r="X137" s="34"/>
    </row>
    <row r="138" spans="1:24" ht="27.9" customHeight="1" x14ac:dyDescent="0.25">
      <c r="A138" s="305"/>
      <c r="B138" s="167"/>
      <c r="C138" s="207" t="s">
        <v>15</v>
      </c>
      <c r="D138" s="252">
        <v>3221</v>
      </c>
      <c r="E138" s="252">
        <v>25</v>
      </c>
      <c r="F138" s="252">
        <v>293</v>
      </c>
      <c r="G138" s="252">
        <v>1667</v>
      </c>
      <c r="H138" s="334">
        <v>51.8</v>
      </c>
      <c r="I138" s="253">
        <v>6340</v>
      </c>
      <c r="J138" s="252">
        <v>3</v>
      </c>
      <c r="K138" s="252">
        <v>161</v>
      </c>
      <c r="L138" s="252">
        <v>796</v>
      </c>
      <c r="M138" s="333">
        <v>12.6</v>
      </c>
      <c r="N138" s="252">
        <v>27232</v>
      </c>
      <c r="O138" s="252">
        <v>2304</v>
      </c>
      <c r="P138" s="252">
        <v>765</v>
      </c>
      <c r="Q138" s="252">
        <v>22912</v>
      </c>
      <c r="R138" s="334">
        <v>84.1</v>
      </c>
      <c r="S138" s="252">
        <v>10481</v>
      </c>
      <c r="T138" s="252">
        <v>233</v>
      </c>
      <c r="U138" s="252">
        <v>53</v>
      </c>
      <c r="V138" s="252">
        <v>3533</v>
      </c>
      <c r="W138" s="334">
        <v>33.700000000000003</v>
      </c>
      <c r="X138" s="34"/>
    </row>
    <row r="139" spans="1:24" ht="27.9" customHeight="1" x14ac:dyDescent="0.25">
      <c r="A139" s="305"/>
      <c r="B139" s="167" t="s">
        <v>54</v>
      </c>
      <c r="C139" s="207" t="s">
        <v>16</v>
      </c>
      <c r="D139" s="252">
        <v>3231</v>
      </c>
      <c r="E139" s="252">
        <v>384</v>
      </c>
      <c r="F139" s="252">
        <v>374</v>
      </c>
      <c r="G139" s="252">
        <v>2258</v>
      </c>
      <c r="H139" s="334">
        <v>69.900000000000006</v>
      </c>
      <c r="I139" s="253">
        <v>6394</v>
      </c>
      <c r="J139" s="252">
        <v>152</v>
      </c>
      <c r="K139" s="252">
        <v>98</v>
      </c>
      <c r="L139" s="252">
        <v>963</v>
      </c>
      <c r="M139" s="333">
        <v>15.1</v>
      </c>
      <c r="N139" s="252">
        <v>27631</v>
      </c>
      <c r="O139" s="252">
        <v>665</v>
      </c>
      <c r="P139" s="252">
        <v>266</v>
      </c>
      <c r="Q139" s="252">
        <v>22486</v>
      </c>
      <c r="R139" s="334">
        <v>81.400000000000006</v>
      </c>
      <c r="S139" s="252">
        <v>10503</v>
      </c>
      <c r="T139" s="252">
        <v>397</v>
      </c>
      <c r="U139" s="252">
        <v>375</v>
      </c>
      <c r="V139" s="252">
        <v>4061</v>
      </c>
      <c r="W139" s="334">
        <v>38.700000000000003</v>
      </c>
      <c r="X139" s="34"/>
    </row>
    <row r="140" spans="1:24" ht="27.9" customHeight="1" x14ac:dyDescent="0.25">
      <c r="A140" s="305"/>
      <c r="B140" s="167"/>
      <c r="C140" s="207" t="s">
        <v>17</v>
      </c>
      <c r="D140" s="252">
        <v>3338</v>
      </c>
      <c r="E140" s="252">
        <v>218</v>
      </c>
      <c r="F140" s="252">
        <v>111</v>
      </c>
      <c r="G140" s="252">
        <v>1731</v>
      </c>
      <c r="H140" s="334">
        <v>51.9</v>
      </c>
      <c r="I140" s="253">
        <v>6334</v>
      </c>
      <c r="J140" s="252">
        <v>2</v>
      </c>
      <c r="K140" s="252">
        <v>62</v>
      </c>
      <c r="L140" s="252">
        <v>973</v>
      </c>
      <c r="M140" s="333">
        <v>15.4</v>
      </c>
      <c r="N140" s="252">
        <v>27544</v>
      </c>
      <c r="O140" s="252">
        <v>1787</v>
      </c>
      <c r="P140" s="252">
        <v>568</v>
      </c>
      <c r="Q140" s="252">
        <v>23061</v>
      </c>
      <c r="R140" s="334">
        <v>83.7</v>
      </c>
      <c r="S140" s="252">
        <v>10497</v>
      </c>
      <c r="T140" s="252">
        <v>146</v>
      </c>
      <c r="U140" s="252">
        <v>152</v>
      </c>
      <c r="V140" s="252">
        <v>3310</v>
      </c>
      <c r="W140" s="334">
        <v>31.5</v>
      </c>
      <c r="X140" s="34"/>
    </row>
    <row r="141" spans="1:24" ht="27.9" customHeight="1" x14ac:dyDescent="0.25">
      <c r="A141" s="305"/>
      <c r="B141" s="167"/>
      <c r="C141" s="207" t="s">
        <v>18</v>
      </c>
      <c r="D141" s="252">
        <v>3285</v>
      </c>
      <c r="E141" s="252">
        <v>43</v>
      </c>
      <c r="F141" s="252">
        <v>96</v>
      </c>
      <c r="G141" s="252">
        <v>1654</v>
      </c>
      <c r="H141" s="334">
        <v>50.4</v>
      </c>
      <c r="I141" s="253">
        <v>6310</v>
      </c>
      <c r="J141" s="252">
        <v>101</v>
      </c>
      <c r="K141" s="252">
        <v>125</v>
      </c>
      <c r="L141" s="252">
        <v>916</v>
      </c>
      <c r="M141" s="333">
        <v>14.5</v>
      </c>
      <c r="N141" s="252">
        <v>27542</v>
      </c>
      <c r="O141" s="252">
        <v>1163</v>
      </c>
      <c r="P141" s="252">
        <v>1165</v>
      </c>
      <c r="Q141" s="252">
        <v>23653</v>
      </c>
      <c r="R141" s="334">
        <v>85.9</v>
      </c>
      <c r="S141" s="252">
        <v>10306</v>
      </c>
      <c r="T141" s="252">
        <v>132</v>
      </c>
      <c r="U141" s="252">
        <v>323</v>
      </c>
      <c r="V141" s="252">
        <v>3223</v>
      </c>
      <c r="W141" s="334">
        <v>31.3</v>
      </c>
      <c r="X141" s="34"/>
    </row>
    <row r="142" spans="1:24" ht="27.9" customHeight="1" x14ac:dyDescent="0.25">
      <c r="A142" s="305"/>
      <c r="B142" s="167"/>
      <c r="C142" s="207" t="s">
        <v>19</v>
      </c>
      <c r="D142" s="252">
        <v>3268</v>
      </c>
      <c r="E142" s="252">
        <v>182</v>
      </c>
      <c r="F142" s="252">
        <v>199</v>
      </c>
      <c r="G142" s="252">
        <v>1558</v>
      </c>
      <c r="H142" s="334">
        <v>47.7</v>
      </c>
      <c r="I142" s="253">
        <v>6252</v>
      </c>
      <c r="J142" s="252">
        <v>14</v>
      </c>
      <c r="K142" s="252">
        <v>72</v>
      </c>
      <c r="L142" s="252">
        <v>939</v>
      </c>
      <c r="M142" s="333">
        <v>15</v>
      </c>
      <c r="N142" s="252">
        <v>29871</v>
      </c>
      <c r="O142" s="252">
        <v>1699</v>
      </c>
      <c r="P142" s="252">
        <v>676</v>
      </c>
      <c r="Q142" s="252">
        <v>24681</v>
      </c>
      <c r="R142" s="334">
        <v>82.6</v>
      </c>
      <c r="S142" s="252">
        <v>10209</v>
      </c>
      <c r="T142" s="252">
        <v>120</v>
      </c>
      <c r="U142" s="252">
        <v>217</v>
      </c>
      <c r="V142" s="252">
        <v>3829</v>
      </c>
      <c r="W142" s="334">
        <v>37.5</v>
      </c>
      <c r="X142" s="34"/>
    </row>
    <row r="143" spans="1:24" ht="27.9" customHeight="1" x14ac:dyDescent="0.25">
      <c r="A143" s="305"/>
      <c r="B143" s="167"/>
      <c r="C143" s="207" t="s">
        <v>20</v>
      </c>
      <c r="D143" s="252">
        <v>3204</v>
      </c>
      <c r="E143" s="252">
        <v>25</v>
      </c>
      <c r="F143" s="252">
        <v>89</v>
      </c>
      <c r="G143" s="252">
        <v>1608</v>
      </c>
      <c r="H143" s="334">
        <v>50.2</v>
      </c>
      <c r="I143" s="253">
        <v>6199</v>
      </c>
      <c r="J143" s="252">
        <v>6</v>
      </c>
      <c r="K143" s="252">
        <v>59</v>
      </c>
      <c r="L143" s="252">
        <v>942</v>
      </c>
      <c r="M143" s="333">
        <v>15.2</v>
      </c>
      <c r="N143" s="252">
        <v>29189</v>
      </c>
      <c r="O143" s="252">
        <v>1186</v>
      </c>
      <c r="P143" s="252">
        <v>527</v>
      </c>
      <c r="Q143" s="252">
        <v>24875</v>
      </c>
      <c r="R143" s="334">
        <v>85.2</v>
      </c>
      <c r="S143" s="252">
        <v>10352</v>
      </c>
      <c r="T143" s="252">
        <v>191</v>
      </c>
      <c r="U143" s="252">
        <v>48</v>
      </c>
      <c r="V143" s="252">
        <v>3890</v>
      </c>
      <c r="W143" s="334">
        <v>37.6</v>
      </c>
      <c r="X143" s="34"/>
    </row>
    <row r="144" spans="1:24" ht="27.9" customHeight="1" x14ac:dyDescent="0.25">
      <c r="A144" s="305"/>
      <c r="B144" s="167"/>
      <c r="C144" s="208" t="s">
        <v>21</v>
      </c>
      <c r="D144" s="252">
        <v>3070</v>
      </c>
      <c r="E144" s="252">
        <v>4</v>
      </c>
      <c r="F144" s="252">
        <v>138</v>
      </c>
      <c r="G144" s="252">
        <v>1544</v>
      </c>
      <c r="H144" s="334">
        <v>50.3</v>
      </c>
      <c r="I144" s="253">
        <v>6199</v>
      </c>
      <c r="J144" s="252">
        <v>3</v>
      </c>
      <c r="K144" s="252">
        <v>3</v>
      </c>
      <c r="L144" s="252">
        <v>941</v>
      </c>
      <c r="M144" s="333">
        <v>15.2</v>
      </c>
      <c r="N144" s="252">
        <v>29674</v>
      </c>
      <c r="O144" s="252">
        <v>1658</v>
      </c>
      <c r="P144" s="252">
        <v>1173</v>
      </c>
      <c r="Q144" s="252">
        <v>25580</v>
      </c>
      <c r="R144" s="334">
        <v>86.2</v>
      </c>
      <c r="S144" s="252">
        <v>10299</v>
      </c>
      <c r="T144" s="252">
        <v>76</v>
      </c>
      <c r="U144" s="252">
        <v>129</v>
      </c>
      <c r="V144" s="252">
        <v>4127</v>
      </c>
      <c r="W144" s="334">
        <v>40.1</v>
      </c>
      <c r="X144" s="34"/>
    </row>
    <row r="145" spans="1:24" ht="27.9" customHeight="1" x14ac:dyDescent="0.2">
      <c r="A145" s="305"/>
      <c r="B145" s="475" t="s">
        <v>52</v>
      </c>
      <c r="C145" s="187">
        <f>C127</f>
        <v>43101</v>
      </c>
      <c r="D145" s="217">
        <v>2058</v>
      </c>
      <c r="E145" s="217">
        <v>50</v>
      </c>
      <c r="F145" s="217">
        <v>44</v>
      </c>
      <c r="G145" s="217">
        <v>202</v>
      </c>
      <c r="H145" s="336">
        <v>9.8000000000000007</v>
      </c>
      <c r="I145" s="229">
        <v>4103</v>
      </c>
      <c r="J145" s="217">
        <v>62</v>
      </c>
      <c r="K145" s="217">
        <v>61</v>
      </c>
      <c r="L145" s="217">
        <v>384</v>
      </c>
      <c r="M145" s="337">
        <v>9</v>
      </c>
      <c r="N145" s="217">
        <v>8734</v>
      </c>
      <c r="O145" s="217">
        <v>412</v>
      </c>
      <c r="P145" s="217">
        <v>291</v>
      </c>
      <c r="Q145" s="217">
        <v>6153</v>
      </c>
      <c r="R145" s="336">
        <v>70.400000000000006</v>
      </c>
      <c r="S145" s="217">
        <v>4598</v>
      </c>
      <c r="T145" s="217">
        <v>310</v>
      </c>
      <c r="U145" s="217">
        <v>272</v>
      </c>
      <c r="V145" s="217">
        <v>1815</v>
      </c>
      <c r="W145" s="336">
        <v>39.299999999999997</v>
      </c>
    </row>
    <row r="146" spans="1:24" ht="27.9" customHeight="1" x14ac:dyDescent="0.2">
      <c r="A146" s="305"/>
      <c r="B146" s="476"/>
      <c r="C146" s="192" t="str">
        <f>C128</f>
        <v>令和元年</v>
      </c>
      <c r="D146" s="221">
        <v>2258</v>
      </c>
      <c r="E146" s="221">
        <v>83</v>
      </c>
      <c r="F146" s="221">
        <v>79</v>
      </c>
      <c r="G146" s="221">
        <v>549</v>
      </c>
      <c r="H146" s="322">
        <v>24.2</v>
      </c>
      <c r="I146" s="225">
        <v>3566</v>
      </c>
      <c r="J146" s="221">
        <v>47</v>
      </c>
      <c r="K146" s="221">
        <v>94</v>
      </c>
      <c r="L146" s="221">
        <v>187</v>
      </c>
      <c r="M146" s="323">
        <v>5.2</v>
      </c>
      <c r="N146" s="221">
        <v>8379</v>
      </c>
      <c r="O146" s="221">
        <v>346</v>
      </c>
      <c r="P146" s="221">
        <v>560</v>
      </c>
      <c r="Q146" s="221">
        <v>5703</v>
      </c>
      <c r="R146" s="322">
        <v>67.900000000000006</v>
      </c>
      <c r="S146" s="221">
        <v>5381</v>
      </c>
      <c r="T146" s="221">
        <v>448</v>
      </c>
      <c r="U146" s="221">
        <v>351</v>
      </c>
      <c r="V146" s="221">
        <v>2798</v>
      </c>
      <c r="W146" s="322">
        <v>52</v>
      </c>
    </row>
    <row r="147" spans="1:24" ht="27.9" customHeight="1" x14ac:dyDescent="0.2">
      <c r="A147" s="305"/>
      <c r="B147" s="476"/>
      <c r="C147" s="192">
        <f t="shared" ref="C147:C149" si="6">C129</f>
        <v>43831</v>
      </c>
      <c r="D147" s="221">
        <v>2060</v>
      </c>
      <c r="E147" s="221">
        <v>18</v>
      </c>
      <c r="F147" s="221">
        <v>46</v>
      </c>
      <c r="G147" s="221">
        <v>877</v>
      </c>
      <c r="H147" s="324">
        <v>42.7</v>
      </c>
      <c r="I147" s="225">
        <v>4121</v>
      </c>
      <c r="J147" s="221">
        <v>37</v>
      </c>
      <c r="K147" s="221">
        <v>42</v>
      </c>
      <c r="L147" s="221">
        <v>560</v>
      </c>
      <c r="M147" s="323">
        <v>13.7</v>
      </c>
      <c r="N147" s="221">
        <v>7383</v>
      </c>
      <c r="O147" s="221">
        <v>325</v>
      </c>
      <c r="P147" s="221">
        <v>392</v>
      </c>
      <c r="Q147" s="221">
        <v>4831</v>
      </c>
      <c r="R147" s="322">
        <v>65.400000000000006</v>
      </c>
      <c r="S147" s="221">
        <v>6082</v>
      </c>
      <c r="T147" s="221">
        <v>92</v>
      </c>
      <c r="U147" s="221">
        <v>107</v>
      </c>
      <c r="V147" s="221">
        <v>2106</v>
      </c>
      <c r="W147" s="322">
        <v>36.700000000000003</v>
      </c>
    </row>
    <row r="148" spans="1:24" ht="27.9" customHeight="1" x14ac:dyDescent="0.2">
      <c r="A148" s="305"/>
      <c r="B148" s="476"/>
      <c r="C148" s="192">
        <f t="shared" si="6"/>
        <v>44197</v>
      </c>
      <c r="D148" s="221">
        <v>2204</v>
      </c>
      <c r="E148" s="221">
        <v>40</v>
      </c>
      <c r="F148" s="221">
        <v>61</v>
      </c>
      <c r="G148" s="221">
        <v>353</v>
      </c>
      <c r="H148" s="324">
        <v>16</v>
      </c>
      <c r="I148" s="225">
        <v>3418</v>
      </c>
      <c r="J148" s="221">
        <v>57</v>
      </c>
      <c r="K148" s="221">
        <v>72</v>
      </c>
      <c r="L148" s="221">
        <v>419</v>
      </c>
      <c r="M148" s="323">
        <v>12.3</v>
      </c>
      <c r="N148" s="221">
        <v>5986</v>
      </c>
      <c r="O148" s="221">
        <v>168</v>
      </c>
      <c r="P148" s="221">
        <v>207</v>
      </c>
      <c r="Q148" s="221">
        <v>3696</v>
      </c>
      <c r="R148" s="322">
        <v>61.8</v>
      </c>
      <c r="S148" s="221">
        <v>6512</v>
      </c>
      <c r="T148" s="221">
        <v>170</v>
      </c>
      <c r="U148" s="221">
        <v>175</v>
      </c>
      <c r="V148" s="221">
        <v>982</v>
      </c>
      <c r="W148" s="322">
        <v>15.1</v>
      </c>
    </row>
    <row r="149" spans="1:24" ht="27.9" customHeight="1" x14ac:dyDescent="0.2">
      <c r="A149" s="305"/>
      <c r="B149" s="476"/>
      <c r="C149" s="192">
        <f t="shared" si="6"/>
        <v>44562</v>
      </c>
      <c r="D149" s="215">
        <v>1893</v>
      </c>
      <c r="E149" s="224">
        <v>24</v>
      </c>
      <c r="F149" s="224">
        <v>62</v>
      </c>
      <c r="G149" s="224">
        <v>310</v>
      </c>
      <c r="H149" s="327">
        <v>16.899999999999999</v>
      </c>
      <c r="I149" s="225">
        <v>3246</v>
      </c>
      <c r="J149" s="221">
        <v>59</v>
      </c>
      <c r="K149" s="221">
        <v>40</v>
      </c>
      <c r="L149" s="221">
        <v>250</v>
      </c>
      <c r="M149" s="328">
        <v>7.7</v>
      </c>
      <c r="N149" s="221">
        <v>8889</v>
      </c>
      <c r="O149" s="221">
        <v>445</v>
      </c>
      <c r="P149" s="221">
        <v>229</v>
      </c>
      <c r="Q149" s="221">
        <v>5568</v>
      </c>
      <c r="R149" s="324">
        <v>62.3</v>
      </c>
      <c r="S149" s="221">
        <v>5723</v>
      </c>
      <c r="T149" s="221">
        <v>205</v>
      </c>
      <c r="U149" s="221">
        <v>200</v>
      </c>
      <c r="V149" s="221">
        <v>2054</v>
      </c>
      <c r="W149" s="324">
        <v>35.700000000000003</v>
      </c>
    </row>
    <row r="150" spans="1:24" ht="27.9" customHeight="1" x14ac:dyDescent="0.25">
      <c r="A150" s="305"/>
      <c r="B150" s="476"/>
      <c r="C150" s="192">
        <f>C132</f>
        <v>44927</v>
      </c>
      <c r="D150" s="235">
        <v>1598</v>
      </c>
      <c r="E150" s="240">
        <v>51</v>
      </c>
      <c r="F150" s="240">
        <v>69</v>
      </c>
      <c r="G150" s="240">
        <v>521</v>
      </c>
      <c r="H150" s="348">
        <v>30</v>
      </c>
      <c r="I150" s="241">
        <v>4007</v>
      </c>
      <c r="J150" s="226">
        <v>45</v>
      </c>
      <c r="K150" s="226">
        <v>27</v>
      </c>
      <c r="L150" s="226">
        <v>43</v>
      </c>
      <c r="M150" s="339">
        <v>1.1000000000000001</v>
      </c>
      <c r="N150" s="226">
        <v>9447</v>
      </c>
      <c r="O150" s="226">
        <v>440</v>
      </c>
      <c r="P150" s="226">
        <v>324</v>
      </c>
      <c r="Q150" s="226">
        <v>7051</v>
      </c>
      <c r="R150" s="338">
        <v>74.8</v>
      </c>
      <c r="S150" s="226">
        <v>5897</v>
      </c>
      <c r="T150" s="226">
        <v>92</v>
      </c>
      <c r="U150" s="226">
        <v>148</v>
      </c>
      <c r="V150" s="226">
        <v>1739</v>
      </c>
      <c r="W150" s="338">
        <v>29.1</v>
      </c>
      <c r="X150" s="34"/>
    </row>
    <row r="151" spans="1:24" ht="27.9" customHeight="1" x14ac:dyDescent="0.25">
      <c r="A151" s="305"/>
      <c r="B151" s="476"/>
      <c r="C151" s="200">
        <f>$A$4</f>
        <v>5</v>
      </c>
      <c r="D151" s="252">
        <v>1137</v>
      </c>
      <c r="E151" s="252">
        <v>0</v>
      </c>
      <c r="F151" s="252">
        <v>4</v>
      </c>
      <c r="G151" s="252">
        <v>107</v>
      </c>
      <c r="H151" s="334">
        <v>9.4</v>
      </c>
      <c r="I151" s="253">
        <v>3695</v>
      </c>
      <c r="J151" s="252">
        <v>0</v>
      </c>
      <c r="K151" s="252">
        <v>1</v>
      </c>
      <c r="L151" s="252">
        <v>36</v>
      </c>
      <c r="M151" s="333">
        <v>1</v>
      </c>
      <c r="N151" s="252">
        <v>8254</v>
      </c>
      <c r="O151" s="252">
        <v>580</v>
      </c>
      <c r="P151" s="252">
        <v>8</v>
      </c>
      <c r="Q151" s="252">
        <v>6965</v>
      </c>
      <c r="R151" s="334">
        <v>84.4</v>
      </c>
      <c r="S151" s="252">
        <v>5847</v>
      </c>
      <c r="T151" s="252">
        <v>105</v>
      </c>
      <c r="U151" s="252">
        <v>111</v>
      </c>
      <c r="V151" s="252">
        <v>2458</v>
      </c>
      <c r="W151" s="334">
        <v>42</v>
      </c>
      <c r="X151" s="34"/>
    </row>
    <row r="152" spans="1:24" ht="27.9" customHeight="1" x14ac:dyDescent="0.25">
      <c r="A152" s="305"/>
      <c r="B152" s="476"/>
      <c r="C152" s="207" t="s">
        <v>11</v>
      </c>
      <c r="D152" s="252">
        <v>1222</v>
      </c>
      <c r="E152" s="252">
        <v>85</v>
      </c>
      <c r="F152" s="252">
        <v>4</v>
      </c>
      <c r="G152" s="252">
        <v>282</v>
      </c>
      <c r="H152" s="334">
        <v>23.1</v>
      </c>
      <c r="I152" s="253">
        <v>3931</v>
      </c>
      <c r="J152" s="252">
        <v>0</v>
      </c>
      <c r="K152" s="252">
        <v>1</v>
      </c>
      <c r="L152" s="252">
        <v>35</v>
      </c>
      <c r="M152" s="333">
        <v>0.9</v>
      </c>
      <c r="N152" s="252">
        <v>8451</v>
      </c>
      <c r="O152" s="252">
        <v>84</v>
      </c>
      <c r="P152" s="252">
        <v>580</v>
      </c>
      <c r="Q152" s="252">
        <v>6991</v>
      </c>
      <c r="R152" s="334">
        <v>82.7</v>
      </c>
      <c r="S152" s="252">
        <v>5990</v>
      </c>
      <c r="T152" s="252">
        <v>26</v>
      </c>
      <c r="U152" s="252">
        <v>157</v>
      </c>
      <c r="V152" s="252">
        <v>2181</v>
      </c>
      <c r="W152" s="334">
        <v>36.4</v>
      </c>
      <c r="X152" s="34"/>
    </row>
    <row r="153" spans="1:24" ht="27.9" customHeight="1" x14ac:dyDescent="0.25">
      <c r="A153" s="305"/>
      <c r="B153" s="476"/>
      <c r="C153" s="207" t="s">
        <v>12</v>
      </c>
      <c r="D153" s="252">
        <v>1318</v>
      </c>
      <c r="E153" s="252">
        <v>48</v>
      </c>
      <c r="F153" s="252">
        <v>0</v>
      </c>
      <c r="G153" s="252">
        <v>275</v>
      </c>
      <c r="H153" s="334">
        <v>20.9</v>
      </c>
      <c r="I153" s="253">
        <v>4033</v>
      </c>
      <c r="J153" s="252">
        <v>114</v>
      </c>
      <c r="K153" s="252">
        <v>5</v>
      </c>
      <c r="L153" s="252">
        <v>36</v>
      </c>
      <c r="M153" s="333">
        <v>0.9</v>
      </c>
      <c r="N153" s="252">
        <v>8048</v>
      </c>
      <c r="O153" s="252">
        <v>50</v>
      </c>
      <c r="P153" s="252">
        <v>260</v>
      </c>
      <c r="Q153" s="252">
        <v>6332</v>
      </c>
      <c r="R153" s="334">
        <v>78.7</v>
      </c>
      <c r="S153" s="252">
        <v>5922</v>
      </c>
      <c r="T153" s="252">
        <v>123</v>
      </c>
      <c r="U153" s="252">
        <v>244</v>
      </c>
      <c r="V153" s="252">
        <v>2124</v>
      </c>
      <c r="W153" s="334">
        <v>35.9</v>
      </c>
      <c r="X153" s="34"/>
    </row>
    <row r="154" spans="1:24" ht="27.9" customHeight="1" x14ac:dyDescent="0.25">
      <c r="A154" s="305"/>
      <c r="B154" s="476"/>
      <c r="C154" s="207" t="s">
        <v>13</v>
      </c>
      <c r="D154" s="252">
        <v>1394</v>
      </c>
      <c r="E154" s="252">
        <v>146</v>
      </c>
      <c r="F154" s="252">
        <v>70</v>
      </c>
      <c r="G154" s="252">
        <v>238</v>
      </c>
      <c r="H154" s="334">
        <v>17.100000000000001</v>
      </c>
      <c r="I154" s="253">
        <v>4203</v>
      </c>
      <c r="J154" s="252">
        <v>238</v>
      </c>
      <c r="K154" s="252">
        <v>68</v>
      </c>
      <c r="L154" s="252">
        <v>38</v>
      </c>
      <c r="M154" s="333">
        <v>0.9</v>
      </c>
      <c r="N154" s="252">
        <v>8084</v>
      </c>
      <c r="O154" s="252">
        <v>95</v>
      </c>
      <c r="P154" s="252">
        <v>437</v>
      </c>
      <c r="Q154" s="252">
        <v>5402</v>
      </c>
      <c r="R154" s="334">
        <v>66.8</v>
      </c>
      <c r="S154" s="252">
        <v>5491</v>
      </c>
      <c r="T154" s="252">
        <v>164</v>
      </c>
      <c r="U154" s="252">
        <v>480</v>
      </c>
      <c r="V154" s="252">
        <v>1650</v>
      </c>
      <c r="W154" s="334">
        <v>30</v>
      </c>
      <c r="X154" s="34"/>
    </row>
    <row r="155" spans="1:24" ht="27.9" customHeight="1" x14ac:dyDescent="0.25">
      <c r="A155" s="305"/>
      <c r="B155" s="476"/>
      <c r="C155" s="207" t="s">
        <v>14</v>
      </c>
      <c r="D155" s="252">
        <v>1423</v>
      </c>
      <c r="E155" s="252">
        <v>46</v>
      </c>
      <c r="F155" s="252">
        <v>4</v>
      </c>
      <c r="G155" s="252">
        <v>233</v>
      </c>
      <c r="H155" s="334">
        <v>16.399999999999999</v>
      </c>
      <c r="I155" s="253">
        <v>4278</v>
      </c>
      <c r="J155" s="252">
        <v>84</v>
      </c>
      <c r="K155" s="252">
        <v>0</v>
      </c>
      <c r="L155" s="252">
        <v>38</v>
      </c>
      <c r="M155" s="333">
        <v>0.9</v>
      </c>
      <c r="N155" s="252">
        <v>8366</v>
      </c>
      <c r="O155" s="252">
        <v>420</v>
      </c>
      <c r="P155" s="252">
        <v>215</v>
      </c>
      <c r="Q155" s="252">
        <v>5729</v>
      </c>
      <c r="R155" s="334">
        <v>68.5</v>
      </c>
      <c r="S155" s="252">
        <v>5446</v>
      </c>
      <c r="T155" s="252">
        <v>44</v>
      </c>
      <c r="U155" s="252">
        <v>39</v>
      </c>
      <c r="V155" s="252">
        <v>1578</v>
      </c>
      <c r="W155" s="334">
        <v>29</v>
      </c>
      <c r="X155" s="34"/>
    </row>
    <row r="156" spans="1:24" ht="27.9" customHeight="1" x14ac:dyDescent="0.25">
      <c r="A156" s="305"/>
      <c r="B156" s="476"/>
      <c r="C156" s="207" t="s">
        <v>15</v>
      </c>
      <c r="D156" s="252">
        <v>1371</v>
      </c>
      <c r="E156" s="252">
        <v>4</v>
      </c>
      <c r="F156" s="252">
        <v>57</v>
      </c>
      <c r="G156" s="252">
        <v>183</v>
      </c>
      <c r="H156" s="334">
        <v>13.3</v>
      </c>
      <c r="I156" s="253">
        <v>4206</v>
      </c>
      <c r="J156" s="252">
        <v>1</v>
      </c>
      <c r="K156" s="252">
        <v>81</v>
      </c>
      <c r="L156" s="252">
        <v>40</v>
      </c>
      <c r="M156" s="333">
        <v>1</v>
      </c>
      <c r="N156" s="252">
        <v>10266</v>
      </c>
      <c r="O156" s="252">
        <v>1374</v>
      </c>
      <c r="P156" s="252">
        <v>67</v>
      </c>
      <c r="Q156" s="252">
        <v>7429</v>
      </c>
      <c r="R156" s="334">
        <v>72.400000000000006</v>
      </c>
      <c r="S156" s="252">
        <v>4862</v>
      </c>
      <c r="T156" s="252">
        <v>39</v>
      </c>
      <c r="U156" s="252">
        <v>34</v>
      </c>
      <c r="V156" s="252">
        <v>680</v>
      </c>
      <c r="W156" s="334">
        <v>14</v>
      </c>
      <c r="X156" s="34"/>
    </row>
    <row r="157" spans="1:24" ht="27.9" customHeight="1" x14ac:dyDescent="0.25">
      <c r="A157" s="305"/>
      <c r="B157" s="476"/>
      <c r="C157" s="207" t="s">
        <v>16</v>
      </c>
      <c r="D157" s="252">
        <v>1964</v>
      </c>
      <c r="E157" s="252">
        <v>37</v>
      </c>
      <c r="F157" s="252">
        <v>143</v>
      </c>
      <c r="G157" s="252">
        <v>1222</v>
      </c>
      <c r="H157" s="334">
        <v>62.2</v>
      </c>
      <c r="I157" s="253">
        <v>4013</v>
      </c>
      <c r="J157" s="252">
        <v>2</v>
      </c>
      <c r="K157" s="252">
        <v>91</v>
      </c>
      <c r="L157" s="252">
        <v>40</v>
      </c>
      <c r="M157" s="333">
        <v>1</v>
      </c>
      <c r="N157" s="252">
        <v>10655</v>
      </c>
      <c r="O157" s="252">
        <v>312</v>
      </c>
      <c r="P157" s="252">
        <v>110</v>
      </c>
      <c r="Q157" s="252">
        <v>7392</v>
      </c>
      <c r="R157" s="334">
        <v>69.400000000000006</v>
      </c>
      <c r="S157" s="252">
        <v>6556</v>
      </c>
      <c r="T157" s="252">
        <v>196</v>
      </c>
      <c r="U157" s="252">
        <v>137</v>
      </c>
      <c r="V157" s="252">
        <v>2213</v>
      </c>
      <c r="W157" s="334">
        <v>33.799999999999997</v>
      </c>
      <c r="X157" s="34"/>
    </row>
    <row r="158" spans="1:24" ht="27.9" customHeight="1" x14ac:dyDescent="0.25">
      <c r="A158" s="305"/>
      <c r="B158" s="476"/>
      <c r="C158" s="207" t="s">
        <v>17</v>
      </c>
      <c r="D158" s="252">
        <v>2059</v>
      </c>
      <c r="E158" s="252">
        <v>122</v>
      </c>
      <c r="F158" s="252">
        <v>111</v>
      </c>
      <c r="G158" s="252">
        <v>874</v>
      </c>
      <c r="H158" s="334">
        <v>42.4</v>
      </c>
      <c r="I158" s="253">
        <v>4010</v>
      </c>
      <c r="J158" s="252">
        <v>0</v>
      </c>
      <c r="K158" s="252">
        <v>59</v>
      </c>
      <c r="L158" s="252">
        <v>42</v>
      </c>
      <c r="M158" s="333">
        <v>1</v>
      </c>
      <c r="N158" s="252">
        <v>10018</v>
      </c>
      <c r="O158" s="252">
        <v>511</v>
      </c>
      <c r="P158" s="252">
        <v>423</v>
      </c>
      <c r="Q158" s="252">
        <v>7439</v>
      </c>
      <c r="R158" s="334">
        <v>74.3</v>
      </c>
      <c r="S158" s="252">
        <v>5912</v>
      </c>
      <c r="T158" s="252">
        <v>97</v>
      </c>
      <c r="U158" s="252">
        <v>147</v>
      </c>
      <c r="V158" s="252">
        <v>1073</v>
      </c>
      <c r="W158" s="334">
        <v>18.100000000000001</v>
      </c>
      <c r="X158" s="34"/>
    </row>
    <row r="159" spans="1:24" ht="27.9" customHeight="1" x14ac:dyDescent="0.25">
      <c r="A159" s="305"/>
      <c r="B159" s="476"/>
      <c r="C159" s="207" t="s">
        <v>18</v>
      </c>
      <c r="D159" s="252">
        <v>1991</v>
      </c>
      <c r="E159" s="252">
        <v>28</v>
      </c>
      <c r="F159" s="252">
        <v>96</v>
      </c>
      <c r="G159" s="252">
        <v>782</v>
      </c>
      <c r="H159" s="334">
        <v>39.299999999999997</v>
      </c>
      <c r="I159" s="253">
        <v>4108</v>
      </c>
      <c r="J159" s="252">
        <v>99</v>
      </c>
      <c r="K159" s="252">
        <v>0</v>
      </c>
      <c r="L159" s="252">
        <v>42</v>
      </c>
      <c r="M159" s="333">
        <v>1</v>
      </c>
      <c r="N159" s="252">
        <v>10509</v>
      </c>
      <c r="O159" s="252">
        <v>655</v>
      </c>
      <c r="P159" s="252">
        <v>568</v>
      </c>
      <c r="Q159" s="252">
        <v>7989</v>
      </c>
      <c r="R159" s="334">
        <v>76</v>
      </c>
      <c r="S159" s="252">
        <v>5652</v>
      </c>
      <c r="T159" s="252">
        <v>123</v>
      </c>
      <c r="U159" s="252">
        <v>186</v>
      </c>
      <c r="V159" s="252">
        <v>819</v>
      </c>
      <c r="W159" s="334">
        <v>14.5</v>
      </c>
      <c r="X159" s="34"/>
    </row>
    <row r="160" spans="1:24" ht="27.9" customHeight="1" x14ac:dyDescent="0.25">
      <c r="A160" s="305"/>
      <c r="B160" s="476"/>
      <c r="C160" s="207" t="s">
        <v>19</v>
      </c>
      <c r="D160" s="252">
        <v>1892</v>
      </c>
      <c r="E160" s="252">
        <v>100</v>
      </c>
      <c r="F160" s="252">
        <v>199</v>
      </c>
      <c r="G160" s="252">
        <v>686</v>
      </c>
      <c r="H160" s="334">
        <v>36.299999999999997</v>
      </c>
      <c r="I160" s="253">
        <v>3872</v>
      </c>
      <c r="J160" s="252">
        <v>1</v>
      </c>
      <c r="K160" s="252">
        <v>13</v>
      </c>
      <c r="L160" s="252">
        <v>56</v>
      </c>
      <c r="M160" s="333">
        <v>1.4</v>
      </c>
      <c r="N160" s="252">
        <v>10871</v>
      </c>
      <c r="O160" s="252">
        <v>762</v>
      </c>
      <c r="P160" s="252">
        <v>60</v>
      </c>
      <c r="Q160" s="252">
        <v>7917</v>
      </c>
      <c r="R160" s="334">
        <v>72.8</v>
      </c>
      <c r="S160" s="252">
        <v>6245</v>
      </c>
      <c r="T160" s="252">
        <v>86</v>
      </c>
      <c r="U160" s="252">
        <v>150</v>
      </c>
      <c r="V160" s="252">
        <v>1936</v>
      </c>
      <c r="W160" s="334">
        <v>31</v>
      </c>
      <c r="X160" s="34"/>
    </row>
    <row r="161" spans="1:24" ht="27.9" customHeight="1" x14ac:dyDescent="0.25">
      <c r="A161" s="305"/>
      <c r="B161" s="476"/>
      <c r="C161" s="207" t="s">
        <v>20</v>
      </c>
      <c r="D161" s="252">
        <v>1801</v>
      </c>
      <c r="E161" s="252">
        <v>0</v>
      </c>
      <c r="F161" s="252">
        <v>4</v>
      </c>
      <c r="G161" s="252">
        <v>734</v>
      </c>
      <c r="H161" s="334">
        <v>40.799999999999997</v>
      </c>
      <c r="I161" s="253">
        <v>3871</v>
      </c>
      <c r="J161" s="252">
        <v>0</v>
      </c>
      <c r="K161" s="252">
        <v>1</v>
      </c>
      <c r="L161" s="252">
        <v>56</v>
      </c>
      <c r="M161" s="333">
        <v>1.4</v>
      </c>
      <c r="N161" s="252">
        <v>10420</v>
      </c>
      <c r="O161" s="252">
        <v>360</v>
      </c>
      <c r="P161" s="252">
        <v>47</v>
      </c>
      <c r="Q161" s="252">
        <v>7963</v>
      </c>
      <c r="R161" s="334">
        <v>76.400000000000006</v>
      </c>
      <c r="S161" s="252">
        <v>6319</v>
      </c>
      <c r="T161" s="252">
        <v>90</v>
      </c>
      <c r="U161" s="252">
        <v>14</v>
      </c>
      <c r="V161" s="252">
        <v>1950</v>
      </c>
      <c r="W161" s="334">
        <v>30.9</v>
      </c>
      <c r="X161" s="34"/>
    </row>
    <row r="162" spans="1:24" ht="27.9" customHeight="1" x14ac:dyDescent="0.25">
      <c r="A162" s="305"/>
      <c r="B162" s="477"/>
      <c r="C162" s="208" t="s">
        <v>21</v>
      </c>
      <c r="D162" s="257">
        <v>1615</v>
      </c>
      <c r="E162" s="257">
        <v>0</v>
      </c>
      <c r="F162" s="257">
        <v>134</v>
      </c>
      <c r="G162" s="257">
        <v>633</v>
      </c>
      <c r="H162" s="340">
        <v>39.200000000000003</v>
      </c>
      <c r="I162" s="258">
        <v>3871</v>
      </c>
      <c r="J162" s="257">
        <v>1</v>
      </c>
      <c r="K162" s="257">
        <v>1</v>
      </c>
      <c r="L162" s="257">
        <v>56</v>
      </c>
      <c r="M162" s="341">
        <v>1.4</v>
      </c>
      <c r="N162" s="257">
        <v>9428</v>
      </c>
      <c r="O162" s="257">
        <v>80</v>
      </c>
      <c r="P162" s="257">
        <v>1109</v>
      </c>
      <c r="Q162" s="257">
        <v>7060</v>
      </c>
      <c r="R162" s="340">
        <v>74.900000000000006</v>
      </c>
      <c r="S162" s="257">
        <v>6523</v>
      </c>
      <c r="T162" s="257">
        <v>9</v>
      </c>
      <c r="U162" s="257">
        <v>71</v>
      </c>
      <c r="V162" s="257">
        <v>2210</v>
      </c>
      <c r="W162" s="340">
        <v>33.9</v>
      </c>
      <c r="X162" s="34"/>
    </row>
    <row r="163" spans="1:24" ht="27.9" customHeight="1" x14ac:dyDescent="0.2">
      <c r="A163" s="305"/>
      <c r="B163" s="475" t="s">
        <v>56</v>
      </c>
      <c r="C163" s="187">
        <f>C145</f>
        <v>43101</v>
      </c>
      <c r="D163" s="221">
        <v>1978</v>
      </c>
      <c r="E163" s="221">
        <v>42</v>
      </c>
      <c r="F163" s="221">
        <v>46</v>
      </c>
      <c r="G163" s="221">
        <v>575</v>
      </c>
      <c r="H163" s="322">
        <v>29.1</v>
      </c>
      <c r="I163" s="225">
        <v>2134</v>
      </c>
      <c r="J163" s="221">
        <v>39</v>
      </c>
      <c r="K163" s="221">
        <v>39</v>
      </c>
      <c r="L163" s="221">
        <v>465</v>
      </c>
      <c r="M163" s="323">
        <v>21.8</v>
      </c>
      <c r="N163" s="221">
        <v>13597</v>
      </c>
      <c r="O163" s="221">
        <v>563</v>
      </c>
      <c r="P163" s="221">
        <v>508</v>
      </c>
      <c r="Q163" s="221">
        <v>11713</v>
      </c>
      <c r="R163" s="322">
        <v>86</v>
      </c>
      <c r="S163" s="221">
        <v>6670</v>
      </c>
      <c r="T163" s="221">
        <v>236</v>
      </c>
      <c r="U163" s="221">
        <v>278</v>
      </c>
      <c r="V163" s="221">
        <v>4522</v>
      </c>
      <c r="W163" s="322">
        <v>67.7</v>
      </c>
    </row>
    <row r="164" spans="1:24" ht="27.9" customHeight="1" x14ac:dyDescent="0.2">
      <c r="A164" s="305"/>
      <c r="B164" s="476"/>
      <c r="C164" s="192" t="str">
        <f>C146</f>
        <v>令和元年</v>
      </c>
      <c r="D164" s="221">
        <v>1778</v>
      </c>
      <c r="E164" s="221">
        <v>26</v>
      </c>
      <c r="F164" s="221">
        <v>32</v>
      </c>
      <c r="G164" s="221">
        <v>874</v>
      </c>
      <c r="H164" s="322">
        <v>49.2</v>
      </c>
      <c r="I164" s="225">
        <v>2375</v>
      </c>
      <c r="J164" s="221">
        <v>23</v>
      </c>
      <c r="K164" s="221">
        <v>21</v>
      </c>
      <c r="L164" s="221">
        <v>558</v>
      </c>
      <c r="M164" s="323">
        <v>23.6</v>
      </c>
      <c r="N164" s="221">
        <v>13848</v>
      </c>
      <c r="O164" s="221">
        <v>639</v>
      </c>
      <c r="P164" s="221">
        <v>510</v>
      </c>
      <c r="Q164" s="221">
        <v>12566</v>
      </c>
      <c r="R164" s="322">
        <v>90.8</v>
      </c>
      <c r="S164" s="221">
        <v>6619</v>
      </c>
      <c r="T164" s="221">
        <v>406</v>
      </c>
      <c r="U164" s="221">
        <v>388</v>
      </c>
      <c r="V164" s="221">
        <v>5115</v>
      </c>
      <c r="W164" s="322">
        <v>77.5</v>
      </c>
    </row>
    <row r="165" spans="1:24" ht="27.9" customHeight="1" x14ac:dyDescent="0.2">
      <c r="A165" s="305"/>
      <c r="B165" s="476"/>
      <c r="C165" s="192">
        <f t="shared" ref="C165:C167" si="7">C147</f>
        <v>43831</v>
      </c>
      <c r="D165" s="221">
        <v>1753</v>
      </c>
      <c r="E165" s="221">
        <v>55</v>
      </c>
      <c r="F165" s="221">
        <v>53</v>
      </c>
      <c r="G165" s="221">
        <v>1072</v>
      </c>
      <c r="H165" s="324">
        <v>61.1</v>
      </c>
      <c r="I165" s="225">
        <v>1411</v>
      </c>
      <c r="J165" s="221">
        <v>40</v>
      </c>
      <c r="K165" s="221">
        <v>54</v>
      </c>
      <c r="L165" s="221">
        <v>681</v>
      </c>
      <c r="M165" s="323">
        <v>48.3</v>
      </c>
      <c r="N165" s="221">
        <v>12673</v>
      </c>
      <c r="O165" s="221">
        <v>516</v>
      </c>
      <c r="P165" s="221">
        <v>675</v>
      </c>
      <c r="Q165" s="221">
        <v>10868</v>
      </c>
      <c r="R165" s="322">
        <v>85.7</v>
      </c>
      <c r="S165" s="221">
        <v>5699</v>
      </c>
      <c r="T165" s="221">
        <v>109</v>
      </c>
      <c r="U165" s="221">
        <v>189</v>
      </c>
      <c r="V165" s="221">
        <v>3237</v>
      </c>
      <c r="W165" s="322">
        <v>57</v>
      </c>
    </row>
    <row r="166" spans="1:24" ht="27.9" customHeight="1" x14ac:dyDescent="0.2">
      <c r="A166" s="305"/>
      <c r="B166" s="476"/>
      <c r="C166" s="192">
        <f t="shared" si="7"/>
        <v>44197</v>
      </c>
      <c r="D166" s="221">
        <v>1329</v>
      </c>
      <c r="E166" s="221">
        <v>14</v>
      </c>
      <c r="F166" s="221">
        <v>27</v>
      </c>
      <c r="G166" s="221">
        <v>773</v>
      </c>
      <c r="H166" s="324">
        <v>58.1</v>
      </c>
      <c r="I166" s="225">
        <v>2158</v>
      </c>
      <c r="J166" s="221">
        <v>95</v>
      </c>
      <c r="K166" s="221">
        <v>79</v>
      </c>
      <c r="L166" s="221">
        <v>747</v>
      </c>
      <c r="M166" s="323">
        <v>34.4</v>
      </c>
      <c r="N166" s="221">
        <v>12343</v>
      </c>
      <c r="O166" s="221">
        <v>242</v>
      </c>
      <c r="P166" s="221">
        <v>325</v>
      </c>
      <c r="Q166" s="221">
        <v>10574</v>
      </c>
      <c r="R166" s="322">
        <v>85.6</v>
      </c>
      <c r="S166" s="221">
        <v>4458</v>
      </c>
      <c r="T166" s="221">
        <v>134</v>
      </c>
      <c r="U166" s="221">
        <v>152</v>
      </c>
      <c r="V166" s="221">
        <v>1867</v>
      </c>
      <c r="W166" s="322">
        <v>41.8</v>
      </c>
    </row>
    <row r="167" spans="1:24" ht="27.9" customHeight="1" x14ac:dyDescent="0.2">
      <c r="A167" s="305"/>
      <c r="B167" s="476"/>
      <c r="C167" s="192">
        <f t="shared" si="7"/>
        <v>44562</v>
      </c>
      <c r="D167" s="215">
        <v>1417</v>
      </c>
      <c r="E167" s="224">
        <v>53</v>
      </c>
      <c r="F167" s="224">
        <v>43</v>
      </c>
      <c r="G167" s="224">
        <v>964</v>
      </c>
      <c r="H167" s="327">
        <v>67.099999999999994</v>
      </c>
      <c r="I167" s="225">
        <v>2779</v>
      </c>
      <c r="J167" s="221">
        <v>75</v>
      </c>
      <c r="K167" s="221">
        <v>84</v>
      </c>
      <c r="L167" s="221">
        <v>1065</v>
      </c>
      <c r="M167" s="328">
        <v>38.299999999999997</v>
      </c>
      <c r="N167" s="221">
        <v>13400</v>
      </c>
      <c r="O167" s="221">
        <v>549</v>
      </c>
      <c r="P167" s="221">
        <v>461</v>
      </c>
      <c r="Q167" s="221">
        <v>11405</v>
      </c>
      <c r="R167" s="324">
        <v>85.1</v>
      </c>
      <c r="S167" s="221">
        <v>4882</v>
      </c>
      <c r="T167" s="221">
        <v>148</v>
      </c>
      <c r="U167" s="221">
        <v>152</v>
      </c>
      <c r="V167" s="221">
        <v>2697</v>
      </c>
      <c r="W167" s="324">
        <v>55.2</v>
      </c>
    </row>
    <row r="168" spans="1:24" ht="27.9" customHeight="1" x14ac:dyDescent="0.25">
      <c r="A168" s="305"/>
      <c r="B168" s="476"/>
      <c r="C168" s="192">
        <f>C150</f>
        <v>44927</v>
      </c>
      <c r="D168" s="215">
        <v>1693</v>
      </c>
      <c r="E168" s="224">
        <v>95</v>
      </c>
      <c r="F168" s="224">
        <v>74</v>
      </c>
      <c r="G168" s="224">
        <v>1277</v>
      </c>
      <c r="H168" s="327">
        <v>74.2</v>
      </c>
      <c r="I168" s="225">
        <v>2284</v>
      </c>
      <c r="J168" s="221">
        <v>35</v>
      </c>
      <c r="K168" s="221">
        <v>42</v>
      </c>
      <c r="L168" s="221">
        <v>806</v>
      </c>
      <c r="M168" s="328">
        <v>35.299999999999997</v>
      </c>
      <c r="N168" s="221">
        <v>17259</v>
      </c>
      <c r="O168" s="221">
        <v>803</v>
      </c>
      <c r="P168" s="221">
        <v>474</v>
      </c>
      <c r="Q168" s="221">
        <v>15532</v>
      </c>
      <c r="R168" s="324">
        <v>90</v>
      </c>
      <c r="S168" s="221">
        <v>4476</v>
      </c>
      <c r="T168" s="221">
        <v>143</v>
      </c>
      <c r="U168" s="221">
        <v>112</v>
      </c>
      <c r="V168" s="221">
        <v>2337</v>
      </c>
      <c r="W168" s="324">
        <v>52.1</v>
      </c>
      <c r="X168" s="34"/>
    </row>
    <row r="169" spans="1:24" ht="27.9" customHeight="1" x14ac:dyDescent="0.25">
      <c r="A169" s="305"/>
      <c r="B169" s="476"/>
      <c r="C169" s="200">
        <f>$A$4</f>
        <v>5</v>
      </c>
      <c r="D169" s="261">
        <v>1889</v>
      </c>
      <c r="E169" s="261">
        <v>0</v>
      </c>
      <c r="F169" s="261">
        <v>0</v>
      </c>
      <c r="G169" s="261">
        <v>1654</v>
      </c>
      <c r="H169" s="331">
        <v>87.6</v>
      </c>
      <c r="I169" s="262">
        <v>2429</v>
      </c>
      <c r="J169" s="261">
        <v>62</v>
      </c>
      <c r="K169" s="261">
        <v>9</v>
      </c>
      <c r="L169" s="261">
        <v>608</v>
      </c>
      <c r="M169" s="330">
        <v>25</v>
      </c>
      <c r="N169" s="261">
        <v>15604</v>
      </c>
      <c r="O169" s="261">
        <v>65</v>
      </c>
      <c r="P169" s="261">
        <v>1088</v>
      </c>
      <c r="Q169" s="261">
        <v>14248</v>
      </c>
      <c r="R169" s="331">
        <v>91.3</v>
      </c>
      <c r="S169" s="261">
        <v>4802</v>
      </c>
      <c r="T169" s="261">
        <v>79</v>
      </c>
      <c r="U169" s="261">
        <v>22</v>
      </c>
      <c r="V169" s="261">
        <v>2976</v>
      </c>
      <c r="W169" s="331">
        <v>62</v>
      </c>
      <c r="X169" s="34"/>
    </row>
    <row r="170" spans="1:24" ht="27.9" customHeight="1" x14ac:dyDescent="0.25">
      <c r="A170" s="305"/>
      <c r="B170" s="476"/>
      <c r="C170" s="207" t="s">
        <v>11</v>
      </c>
      <c r="D170" s="252">
        <v>2073</v>
      </c>
      <c r="E170" s="253">
        <v>192</v>
      </c>
      <c r="F170" s="253">
        <v>4</v>
      </c>
      <c r="G170" s="253">
        <v>1699</v>
      </c>
      <c r="H170" s="332">
        <v>82</v>
      </c>
      <c r="I170" s="253">
        <v>2191</v>
      </c>
      <c r="J170" s="252">
        <v>1</v>
      </c>
      <c r="K170" s="252">
        <v>2</v>
      </c>
      <c r="L170" s="252">
        <v>701</v>
      </c>
      <c r="M170" s="333">
        <v>32</v>
      </c>
      <c r="N170" s="252">
        <v>16291</v>
      </c>
      <c r="O170" s="253">
        <v>1470</v>
      </c>
      <c r="P170" s="253">
        <v>90</v>
      </c>
      <c r="Q170" s="253">
        <v>14732</v>
      </c>
      <c r="R170" s="332">
        <v>90.4</v>
      </c>
      <c r="S170" s="252">
        <v>4427</v>
      </c>
      <c r="T170" s="253">
        <v>9</v>
      </c>
      <c r="U170" s="253">
        <v>110</v>
      </c>
      <c r="V170" s="253">
        <v>2566</v>
      </c>
      <c r="W170" s="332">
        <v>58</v>
      </c>
      <c r="X170" s="34"/>
    </row>
    <row r="171" spans="1:24" ht="27.9" customHeight="1" x14ac:dyDescent="0.25">
      <c r="A171" s="305"/>
      <c r="B171" s="476"/>
      <c r="C171" s="207" t="s">
        <v>12</v>
      </c>
      <c r="D171" s="252">
        <v>2210</v>
      </c>
      <c r="E171" s="252">
        <v>229</v>
      </c>
      <c r="F171" s="252">
        <v>44</v>
      </c>
      <c r="G171" s="252">
        <v>1794</v>
      </c>
      <c r="H171" s="334">
        <v>81.2</v>
      </c>
      <c r="I171" s="253">
        <v>2267</v>
      </c>
      <c r="J171" s="252">
        <v>74</v>
      </c>
      <c r="K171" s="252">
        <v>5</v>
      </c>
      <c r="L171" s="252">
        <v>687</v>
      </c>
      <c r="M171" s="333">
        <v>30.3</v>
      </c>
      <c r="N171" s="252">
        <v>16844</v>
      </c>
      <c r="O171" s="252">
        <v>854</v>
      </c>
      <c r="P171" s="252">
        <v>494</v>
      </c>
      <c r="Q171" s="252">
        <v>15412</v>
      </c>
      <c r="R171" s="334">
        <v>91.5</v>
      </c>
      <c r="S171" s="252">
        <v>4325</v>
      </c>
      <c r="T171" s="252">
        <v>314</v>
      </c>
      <c r="U171" s="252">
        <v>363</v>
      </c>
      <c r="V171" s="252">
        <v>2304</v>
      </c>
      <c r="W171" s="334">
        <v>53.3</v>
      </c>
      <c r="X171" s="34"/>
    </row>
    <row r="172" spans="1:24" ht="27.9" customHeight="1" x14ac:dyDescent="0.25">
      <c r="A172" s="305"/>
      <c r="B172" s="476"/>
      <c r="C172" s="207" t="s">
        <v>13</v>
      </c>
      <c r="D172" s="252">
        <v>2147</v>
      </c>
      <c r="E172" s="253">
        <v>124</v>
      </c>
      <c r="F172" s="253">
        <v>187</v>
      </c>
      <c r="G172" s="253">
        <v>1656</v>
      </c>
      <c r="H172" s="332">
        <v>77.099999999999994</v>
      </c>
      <c r="I172" s="253">
        <v>2212</v>
      </c>
      <c r="J172" s="252">
        <v>101</v>
      </c>
      <c r="K172" s="252">
        <v>156</v>
      </c>
      <c r="L172" s="252">
        <v>761</v>
      </c>
      <c r="M172" s="333">
        <v>34.4</v>
      </c>
      <c r="N172" s="252">
        <v>15884</v>
      </c>
      <c r="O172" s="253">
        <v>276</v>
      </c>
      <c r="P172" s="253">
        <v>858</v>
      </c>
      <c r="Q172" s="253">
        <v>13819</v>
      </c>
      <c r="R172" s="332">
        <v>87</v>
      </c>
      <c r="S172" s="252">
        <v>4727</v>
      </c>
      <c r="T172" s="253">
        <v>439</v>
      </c>
      <c r="U172" s="253">
        <v>152</v>
      </c>
      <c r="V172" s="253">
        <v>2628</v>
      </c>
      <c r="W172" s="332">
        <v>55.6</v>
      </c>
      <c r="X172" s="34"/>
    </row>
    <row r="173" spans="1:24" ht="27.9" customHeight="1" x14ac:dyDescent="0.25">
      <c r="A173" s="305"/>
      <c r="B173" s="476"/>
      <c r="C173" s="207" t="s">
        <v>14</v>
      </c>
      <c r="D173" s="252">
        <v>2066</v>
      </c>
      <c r="E173" s="252">
        <v>0</v>
      </c>
      <c r="F173" s="252">
        <v>94</v>
      </c>
      <c r="G173" s="252">
        <v>1609</v>
      </c>
      <c r="H173" s="334">
        <v>77.900000000000006</v>
      </c>
      <c r="I173" s="253">
        <v>2220</v>
      </c>
      <c r="J173" s="252">
        <v>0</v>
      </c>
      <c r="K173" s="252">
        <v>1</v>
      </c>
      <c r="L173" s="252">
        <v>775</v>
      </c>
      <c r="M173" s="333">
        <v>34.9</v>
      </c>
      <c r="N173" s="252">
        <v>15960</v>
      </c>
      <c r="O173" s="252">
        <v>557</v>
      </c>
      <c r="P173" s="252">
        <v>404</v>
      </c>
      <c r="Q173" s="252">
        <v>14111</v>
      </c>
      <c r="R173" s="334">
        <v>88.4</v>
      </c>
      <c r="S173" s="252">
        <v>4855</v>
      </c>
      <c r="T173" s="252">
        <v>221</v>
      </c>
      <c r="U173" s="252">
        <v>143</v>
      </c>
      <c r="V173" s="252">
        <v>2478</v>
      </c>
      <c r="W173" s="334">
        <v>51</v>
      </c>
      <c r="X173" s="34"/>
    </row>
    <row r="174" spans="1:24" ht="27.9" customHeight="1" x14ac:dyDescent="0.25">
      <c r="A174" s="305"/>
      <c r="B174" s="476"/>
      <c r="C174" s="207" t="s">
        <v>15</v>
      </c>
      <c r="D174" s="252">
        <v>1850</v>
      </c>
      <c r="E174" s="252">
        <v>21</v>
      </c>
      <c r="F174" s="252">
        <v>236</v>
      </c>
      <c r="G174" s="252">
        <v>1484</v>
      </c>
      <c r="H174" s="334">
        <v>80.2</v>
      </c>
      <c r="I174" s="253">
        <v>2134</v>
      </c>
      <c r="J174" s="252">
        <v>2</v>
      </c>
      <c r="K174" s="252">
        <v>80</v>
      </c>
      <c r="L174" s="252">
        <v>756</v>
      </c>
      <c r="M174" s="333">
        <v>35.4</v>
      </c>
      <c r="N174" s="252">
        <v>16966</v>
      </c>
      <c r="O174" s="252">
        <v>930</v>
      </c>
      <c r="P174" s="252">
        <v>698</v>
      </c>
      <c r="Q174" s="252">
        <v>15483</v>
      </c>
      <c r="R174" s="334">
        <v>91.3</v>
      </c>
      <c r="S174" s="252">
        <v>5619</v>
      </c>
      <c r="T174" s="252">
        <v>194</v>
      </c>
      <c r="U174" s="252">
        <v>19</v>
      </c>
      <c r="V174" s="252">
        <v>2853</v>
      </c>
      <c r="W174" s="334">
        <v>50.8</v>
      </c>
      <c r="X174" s="34"/>
    </row>
    <row r="175" spans="1:24" ht="27.9" customHeight="1" x14ac:dyDescent="0.25">
      <c r="A175" s="305"/>
      <c r="B175" s="476"/>
      <c r="C175" s="207" t="s">
        <v>16</v>
      </c>
      <c r="D175" s="252">
        <v>1267</v>
      </c>
      <c r="E175" s="252">
        <v>347</v>
      </c>
      <c r="F175" s="252">
        <v>231</v>
      </c>
      <c r="G175" s="252">
        <v>1036</v>
      </c>
      <c r="H175" s="334">
        <v>81.8</v>
      </c>
      <c r="I175" s="253">
        <v>2381</v>
      </c>
      <c r="J175" s="252">
        <v>150</v>
      </c>
      <c r="K175" s="252">
        <v>7</v>
      </c>
      <c r="L175" s="252">
        <v>923</v>
      </c>
      <c r="M175" s="333">
        <v>38.799999999999997</v>
      </c>
      <c r="N175" s="252">
        <v>16976</v>
      </c>
      <c r="O175" s="252">
        <v>353</v>
      </c>
      <c r="P175" s="252">
        <v>156</v>
      </c>
      <c r="Q175" s="252">
        <v>15094</v>
      </c>
      <c r="R175" s="334">
        <v>88.9</v>
      </c>
      <c r="S175" s="252">
        <v>3947</v>
      </c>
      <c r="T175" s="252">
        <v>201</v>
      </c>
      <c r="U175" s="252">
        <v>238</v>
      </c>
      <c r="V175" s="252">
        <v>1848</v>
      </c>
      <c r="W175" s="334">
        <v>46.8</v>
      </c>
      <c r="X175" s="34"/>
    </row>
    <row r="176" spans="1:24" ht="27.9" customHeight="1" x14ac:dyDescent="0.25">
      <c r="A176" s="305"/>
      <c r="B176" s="476"/>
      <c r="C176" s="207" t="s">
        <v>17</v>
      </c>
      <c r="D176" s="252">
        <v>1279</v>
      </c>
      <c r="E176" s="252">
        <v>96</v>
      </c>
      <c r="F176" s="252">
        <v>0</v>
      </c>
      <c r="G176" s="252">
        <v>857</v>
      </c>
      <c r="H176" s="334">
        <v>67</v>
      </c>
      <c r="I176" s="253">
        <v>2324</v>
      </c>
      <c r="J176" s="252">
        <v>2</v>
      </c>
      <c r="K176" s="252">
        <v>3</v>
      </c>
      <c r="L176" s="252">
        <v>931</v>
      </c>
      <c r="M176" s="333">
        <v>40.1</v>
      </c>
      <c r="N176" s="252">
        <v>17526</v>
      </c>
      <c r="O176" s="252">
        <v>1276</v>
      </c>
      <c r="P176" s="252">
        <v>145</v>
      </c>
      <c r="Q176" s="252">
        <v>15622</v>
      </c>
      <c r="R176" s="334">
        <v>89.1</v>
      </c>
      <c r="S176" s="252">
        <v>4585</v>
      </c>
      <c r="T176" s="252">
        <v>49</v>
      </c>
      <c r="U176" s="252">
        <v>5</v>
      </c>
      <c r="V176" s="252">
        <v>2237</v>
      </c>
      <c r="W176" s="334">
        <v>48.8</v>
      </c>
      <c r="X176" s="34"/>
    </row>
    <row r="177" spans="1:24" ht="27.9" customHeight="1" x14ac:dyDescent="0.25">
      <c r="A177" s="305"/>
      <c r="B177" s="476"/>
      <c r="C177" s="207" t="s">
        <v>18</v>
      </c>
      <c r="D177" s="252">
        <v>1294</v>
      </c>
      <c r="E177" s="252">
        <v>15</v>
      </c>
      <c r="F177" s="252">
        <v>0</v>
      </c>
      <c r="G177" s="252">
        <v>872</v>
      </c>
      <c r="H177" s="334">
        <v>67.400000000000006</v>
      </c>
      <c r="I177" s="253">
        <v>2202</v>
      </c>
      <c r="J177" s="252">
        <v>2</v>
      </c>
      <c r="K177" s="252">
        <v>125</v>
      </c>
      <c r="L177" s="252">
        <v>874</v>
      </c>
      <c r="M177" s="333">
        <v>39.700000000000003</v>
      </c>
      <c r="N177" s="252">
        <v>17033</v>
      </c>
      <c r="O177" s="252">
        <v>508</v>
      </c>
      <c r="P177" s="252">
        <v>597</v>
      </c>
      <c r="Q177" s="252">
        <v>15664</v>
      </c>
      <c r="R177" s="334">
        <v>92</v>
      </c>
      <c r="S177" s="252">
        <v>4654</v>
      </c>
      <c r="T177" s="252">
        <v>9</v>
      </c>
      <c r="U177" s="252">
        <v>137</v>
      </c>
      <c r="V177" s="252">
        <v>2404</v>
      </c>
      <c r="W177" s="334">
        <v>51.7</v>
      </c>
      <c r="X177" s="34"/>
    </row>
    <row r="178" spans="1:24" ht="27.9" customHeight="1" x14ac:dyDescent="0.25">
      <c r="A178" s="305"/>
      <c r="B178" s="476"/>
      <c r="C178" s="207" t="s">
        <v>19</v>
      </c>
      <c r="D178" s="252">
        <v>1376</v>
      </c>
      <c r="E178" s="252">
        <v>82</v>
      </c>
      <c r="F178" s="252">
        <v>0</v>
      </c>
      <c r="G178" s="252">
        <v>872</v>
      </c>
      <c r="H178" s="334">
        <v>63.4</v>
      </c>
      <c r="I178" s="253">
        <v>2380</v>
      </c>
      <c r="J178" s="252">
        <v>13</v>
      </c>
      <c r="K178" s="252">
        <v>59</v>
      </c>
      <c r="L178" s="252">
        <v>883</v>
      </c>
      <c r="M178" s="333">
        <v>37.1</v>
      </c>
      <c r="N178" s="252">
        <v>19000</v>
      </c>
      <c r="O178" s="252">
        <v>937</v>
      </c>
      <c r="P178" s="252">
        <v>616</v>
      </c>
      <c r="Q178" s="252">
        <v>16764</v>
      </c>
      <c r="R178" s="334">
        <v>88.2</v>
      </c>
      <c r="S178" s="252">
        <v>3964</v>
      </c>
      <c r="T178" s="252">
        <v>34</v>
      </c>
      <c r="U178" s="252">
        <v>67</v>
      </c>
      <c r="V178" s="252">
        <v>1893</v>
      </c>
      <c r="W178" s="334">
        <v>47.8</v>
      </c>
      <c r="X178" s="34"/>
    </row>
    <row r="179" spans="1:24" ht="27.9" customHeight="1" x14ac:dyDescent="0.25">
      <c r="A179" s="305"/>
      <c r="B179" s="476"/>
      <c r="C179" s="207" t="s">
        <v>20</v>
      </c>
      <c r="D179" s="252">
        <v>1403</v>
      </c>
      <c r="E179" s="252">
        <v>25</v>
      </c>
      <c r="F179" s="252">
        <v>85</v>
      </c>
      <c r="G179" s="252">
        <v>874</v>
      </c>
      <c r="H179" s="334">
        <v>62.3</v>
      </c>
      <c r="I179" s="253">
        <v>2328</v>
      </c>
      <c r="J179" s="252">
        <v>6</v>
      </c>
      <c r="K179" s="252">
        <v>58</v>
      </c>
      <c r="L179" s="252">
        <v>886</v>
      </c>
      <c r="M179" s="333">
        <v>38.1</v>
      </c>
      <c r="N179" s="252">
        <v>18769</v>
      </c>
      <c r="O179" s="252">
        <v>826</v>
      </c>
      <c r="P179" s="252">
        <v>480</v>
      </c>
      <c r="Q179" s="252">
        <v>16912</v>
      </c>
      <c r="R179" s="334">
        <v>90.1</v>
      </c>
      <c r="S179" s="252">
        <v>4033</v>
      </c>
      <c r="T179" s="252">
        <v>101</v>
      </c>
      <c r="U179" s="252">
        <v>34</v>
      </c>
      <c r="V179" s="252">
        <v>1940</v>
      </c>
      <c r="W179" s="334">
        <v>48.1</v>
      </c>
      <c r="X179" s="34"/>
    </row>
    <row r="180" spans="1:24" ht="27.9" customHeight="1" x14ac:dyDescent="0.25">
      <c r="A180" s="305"/>
      <c r="B180" s="477"/>
      <c r="C180" s="208" t="s">
        <v>21</v>
      </c>
      <c r="D180" s="257">
        <v>1455</v>
      </c>
      <c r="E180" s="257">
        <v>4</v>
      </c>
      <c r="F180" s="257">
        <v>4</v>
      </c>
      <c r="G180" s="257">
        <v>911</v>
      </c>
      <c r="H180" s="340">
        <v>62.6</v>
      </c>
      <c r="I180" s="258">
        <v>2328</v>
      </c>
      <c r="J180" s="257">
        <v>2</v>
      </c>
      <c r="K180" s="257">
        <v>2</v>
      </c>
      <c r="L180" s="257">
        <v>885</v>
      </c>
      <c r="M180" s="341">
        <v>38</v>
      </c>
      <c r="N180" s="257">
        <v>20246</v>
      </c>
      <c r="O180" s="257">
        <v>1578</v>
      </c>
      <c r="P180" s="257">
        <v>64</v>
      </c>
      <c r="Q180" s="257">
        <v>18520</v>
      </c>
      <c r="R180" s="340">
        <v>91.5</v>
      </c>
      <c r="S180" s="257">
        <v>3776</v>
      </c>
      <c r="T180" s="257">
        <v>67</v>
      </c>
      <c r="U180" s="257">
        <v>58</v>
      </c>
      <c r="V180" s="257">
        <v>1917</v>
      </c>
      <c r="W180" s="340">
        <v>50.8</v>
      </c>
      <c r="X180" s="34"/>
    </row>
    <row r="181" spans="1:24" ht="27.9" customHeight="1" x14ac:dyDescent="0.2">
      <c r="A181" s="305"/>
      <c r="B181" s="162" t="s">
        <v>142</v>
      </c>
      <c r="C181" s="343"/>
      <c r="D181" s="307"/>
      <c r="E181" s="307"/>
      <c r="F181" s="307"/>
      <c r="G181" s="307"/>
      <c r="H181" s="308"/>
      <c r="I181" s="307"/>
      <c r="J181" s="307"/>
      <c r="K181" s="307"/>
      <c r="L181" s="307"/>
      <c r="M181" s="308"/>
      <c r="N181" s="305"/>
      <c r="O181" s="305"/>
      <c r="P181" s="305"/>
      <c r="Q181" s="305"/>
      <c r="R181" s="305"/>
      <c r="S181" s="305"/>
      <c r="T181" s="305"/>
      <c r="U181" s="305"/>
      <c r="V181" s="305"/>
      <c r="W181" s="305"/>
    </row>
    <row r="182" spans="1:24" ht="27.9" customHeight="1" x14ac:dyDescent="0.2">
      <c r="A182" s="305"/>
      <c r="B182" s="163" t="s">
        <v>3</v>
      </c>
      <c r="C182" s="343"/>
      <c r="D182" s="307"/>
      <c r="E182" s="307"/>
      <c r="F182" s="307"/>
      <c r="G182" s="307"/>
      <c r="H182" s="308"/>
      <c r="I182" s="307"/>
      <c r="J182" s="307"/>
      <c r="K182" s="307"/>
      <c r="L182" s="305"/>
      <c r="M182" s="305"/>
      <c r="N182" s="305"/>
      <c r="O182" s="305"/>
      <c r="P182" s="305"/>
      <c r="Q182" s="305"/>
      <c r="R182" s="305"/>
      <c r="S182" s="305"/>
      <c r="T182" s="305"/>
      <c r="U182" s="305"/>
      <c r="V182" s="305"/>
      <c r="W182" s="191" t="s">
        <v>132</v>
      </c>
    </row>
    <row r="183" spans="1:24" ht="27.9" customHeight="1" x14ac:dyDescent="0.2">
      <c r="A183" s="305"/>
      <c r="B183" s="165"/>
      <c r="C183" s="166"/>
      <c r="D183" s="490" t="s">
        <v>93</v>
      </c>
      <c r="E183" s="481"/>
      <c r="F183" s="481"/>
      <c r="G183" s="481"/>
      <c r="H183" s="482"/>
      <c r="I183" s="491" t="s">
        <v>143</v>
      </c>
      <c r="J183" s="481"/>
      <c r="K183" s="481"/>
      <c r="L183" s="481"/>
      <c r="M183" s="481"/>
      <c r="N183" s="490" t="s">
        <v>95</v>
      </c>
      <c r="O183" s="491"/>
      <c r="P183" s="491"/>
      <c r="Q183" s="491"/>
      <c r="R183" s="493"/>
      <c r="S183" s="490" t="s">
        <v>97</v>
      </c>
      <c r="T183" s="491"/>
      <c r="U183" s="491"/>
      <c r="V183" s="491"/>
      <c r="W183" s="493"/>
    </row>
    <row r="184" spans="1:24" ht="27.9" customHeight="1" x14ac:dyDescent="0.2">
      <c r="A184" s="305"/>
      <c r="B184" s="167" t="s">
        <v>41</v>
      </c>
      <c r="C184" s="163"/>
      <c r="D184" s="310" t="s">
        <v>48</v>
      </c>
      <c r="E184" s="310" t="s">
        <v>69</v>
      </c>
      <c r="F184" s="310" t="s">
        <v>69</v>
      </c>
      <c r="G184" s="311" t="s">
        <v>134</v>
      </c>
      <c r="H184" s="312" t="s">
        <v>134</v>
      </c>
      <c r="I184" s="313" t="s">
        <v>48</v>
      </c>
      <c r="J184" s="310" t="s">
        <v>69</v>
      </c>
      <c r="K184" s="310" t="s">
        <v>69</v>
      </c>
      <c r="L184" s="311" t="s">
        <v>134</v>
      </c>
      <c r="M184" s="314" t="s">
        <v>134</v>
      </c>
      <c r="N184" s="310" t="s">
        <v>48</v>
      </c>
      <c r="O184" s="310" t="s">
        <v>69</v>
      </c>
      <c r="P184" s="310" t="s">
        <v>69</v>
      </c>
      <c r="Q184" s="311" t="s">
        <v>134</v>
      </c>
      <c r="R184" s="312" t="s">
        <v>134</v>
      </c>
      <c r="S184" s="310" t="s">
        <v>48</v>
      </c>
      <c r="T184" s="310" t="s">
        <v>69</v>
      </c>
      <c r="U184" s="310" t="s">
        <v>69</v>
      </c>
      <c r="V184" s="311" t="s">
        <v>134</v>
      </c>
      <c r="W184" s="312" t="s">
        <v>134</v>
      </c>
    </row>
    <row r="185" spans="1:24" ht="27.9" customHeight="1" x14ac:dyDescent="0.2">
      <c r="A185" s="305"/>
      <c r="B185" s="167" t="s">
        <v>45</v>
      </c>
      <c r="C185" s="175" t="s">
        <v>4</v>
      </c>
      <c r="D185" s="311" t="s">
        <v>135</v>
      </c>
      <c r="E185" s="311" t="s">
        <v>136</v>
      </c>
      <c r="F185" s="311" t="s">
        <v>137</v>
      </c>
      <c r="G185" s="310"/>
      <c r="H185" s="312" t="s">
        <v>138</v>
      </c>
      <c r="I185" s="316" t="s">
        <v>135</v>
      </c>
      <c r="J185" s="311" t="s">
        <v>136</v>
      </c>
      <c r="K185" s="311" t="s">
        <v>137</v>
      </c>
      <c r="L185" s="310"/>
      <c r="M185" s="314" t="s">
        <v>138</v>
      </c>
      <c r="N185" s="311" t="s">
        <v>135</v>
      </c>
      <c r="O185" s="311" t="s">
        <v>136</v>
      </c>
      <c r="P185" s="311" t="s">
        <v>137</v>
      </c>
      <c r="Q185" s="310"/>
      <c r="R185" s="312" t="s">
        <v>138</v>
      </c>
      <c r="S185" s="311" t="s">
        <v>135</v>
      </c>
      <c r="T185" s="311" t="s">
        <v>136</v>
      </c>
      <c r="U185" s="311" t="s">
        <v>137</v>
      </c>
      <c r="V185" s="310"/>
      <c r="W185" s="312" t="s">
        <v>138</v>
      </c>
    </row>
    <row r="186" spans="1:24" ht="27.9" customHeight="1" x14ac:dyDescent="0.2">
      <c r="A186" s="305"/>
      <c r="B186" s="177"/>
      <c r="C186" s="178" t="s">
        <v>48</v>
      </c>
      <c r="D186" s="317" t="s">
        <v>48</v>
      </c>
      <c r="E186" s="317" t="s">
        <v>69</v>
      </c>
      <c r="F186" s="317" t="s">
        <v>128</v>
      </c>
      <c r="G186" s="318" t="s">
        <v>139</v>
      </c>
      <c r="H186" s="319" t="s">
        <v>140</v>
      </c>
      <c r="I186" s="320" t="s">
        <v>48</v>
      </c>
      <c r="J186" s="317" t="s">
        <v>69</v>
      </c>
      <c r="K186" s="317" t="s">
        <v>128</v>
      </c>
      <c r="L186" s="318" t="s">
        <v>139</v>
      </c>
      <c r="M186" s="321" t="s">
        <v>140</v>
      </c>
      <c r="N186" s="317" t="s">
        <v>48</v>
      </c>
      <c r="O186" s="317" t="s">
        <v>69</v>
      </c>
      <c r="P186" s="317" t="s">
        <v>128</v>
      </c>
      <c r="Q186" s="318" t="s">
        <v>139</v>
      </c>
      <c r="R186" s="319" t="s">
        <v>140</v>
      </c>
      <c r="S186" s="317" t="s">
        <v>48</v>
      </c>
      <c r="T186" s="317" t="s">
        <v>69</v>
      </c>
      <c r="U186" s="317" t="s">
        <v>128</v>
      </c>
      <c r="V186" s="318" t="s">
        <v>139</v>
      </c>
      <c r="W186" s="319" t="s">
        <v>140</v>
      </c>
    </row>
    <row r="187" spans="1:24" ht="27.9" customHeight="1" x14ac:dyDescent="0.2">
      <c r="A187" s="305"/>
      <c r="B187" s="167"/>
      <c r="C187" s="187">
        <f>C127</f>
        <v>43101</v>
      </c>
      <c r="D187" s="215">
        <v>23101</v>
      </c>
      <c r="E187" s="221">
        <v>456</v>
      </c>
      <c r="F187" s="221">
        <v>391</v>
      </c>
      <c r="G187" s="221">
        <v>3304</v>
      </c>
      <c r="H187" s="322">
        <v>14.3</v>
      </c>
      <c r="I187" s="218">
        <v>79126</v>
      </c>
      <c r="J187" s="221">
        <v>1258</v>
      </c>
      <c r="K187" s="221">
        <v>1136</v>
      </c>
      <c r="L187" s="221">
        <v>17486</v>
      </c>
      <c r="M187" s="323">
        <v>22.1</v>
      </c>
      <c r="N187" s="215">
        <v>5509</v>
      </c>
      <c r="O187" s="216">
        <v>105</v>
      </c>
      <c r="P187" s="216">
        <v>130</v>
      </c>
      <c r="Q187" s="216">
        <v>250</v>
      </c>
      <c r="R187" s="327">
        <v>4.5</v>
      </c>
      <c r="S187" s="215">
        <v>24223</v>
      </c>
      <c r="T187" s="216">
        <v>654</v>
      </c>
      <c r="U187" s="216">
        <v>677</v>
      </c>
      <c r="V187" s="216">
        <v>5158</v>
      </c>
      <c r="W187" s="327">
        <v>21.3</v>
      </c>
    </row>
    <row r="188" spans="1:24" ht="27.9" customHeight="1" x14ac:dyDescent="0.2">
      <c r="A188" s="305"/>
      <c r="B188" s="167"/>
      <c r="C188" s="192" t="str">
        <f>C128</f>
        <v>令和元年</v>
      </c>
      <c r="D188" s="215">
        <v>24176</v>
      </c>
      <c r="E188" s="221">
        <v>640</v>
      </c>
      <c r="F188" s="221">
        <v>529</v>
      </c>
      <c r="G188" s="221">
        <v>6687</v>
      </c>
      <c r="H188" s="322">
        <v>27.7</v>
      </c>
      <c r="I188" s="218">
        <v>81105</v>
      </c>
      <c r="J188" s="221">
        <v>1613</v>
      </c>
      <c r="K188" s="221">
        <v>1390</v>
      </c>
      <c r="L188" s="221">
        <v>18684</v>
      </c>
      <c r="M188" s="323">
        <v>23</v>
      </c>
      <c r="N188" s="215">
        <v>5104</v>
      </c>
      <c r="O188" s="216">
        <v>96</v>
      </c>
      <c r="P188" s="216">
        <v>99</v>
      </c>
      <c r="Q188" s="216">
        <v>183</v>
      </c>
      <c r="R188" s="327">
        <v>3.7</v>
      </c>
      <c r="S188" s="215">
        <v>23988</v>
      </c>
      <c r="T188" s="216">
        <v>619</v>
      </c>
      <c r="U188" s="216">
        <v>596</v>
      </c>
      <c r="V188" s="216">
        <v>5804</v>
      </c>
      <c r="W188" s="327">
        <v>24.2</v>
      </c>
    </row>
    <row r="189" spans="1:24" ht="27.9" customHeight="1" x14ac:dyDescent="0.2">
      <c r="A189" s="305"/>
      <c r="B189" s="167"/>
      <c r="C189" s="192">
        <f t="shared" ref="C189:C191" si="8">C129</f>
        <v>43831</v>
      </c>
      <c r="D189" s="215">
        <v>24127</v>
      </c>
      <c r="E189" s="221">
        <v>534</v>
      </c>
      <c r="F189" s="221">
        <v>574</v>
      </c>
      <c r="G189" s="221">
        <v>5597</v>
      </c>
      <c r="H189" s="322">
        <v>23.2</v>
      </c>
      <c r="I189" s="218">
        <v>80708</v>
      </c>
      <c r="J189" s="221">
        <v>1383</v>
      </c>
      <c r="K189" s="221">
        <v>1528</v>
      </c>
      <c r="L189" s="221">
        <v>20453</v>
      </c>
      <c r="M189" s="323">
        <v>25.4</v>
      </c>
      <c r="N189" s="215">
        <v>5271</v>
      </c>
      <c r="O189" s="216">
        <v>52</v>
      </c>
      <c r="P189" s="216">
        <v>61</v>
      </c>
      <c r="Q189" s="216">
        <v>225</v>
      </c>
      <c r="R189" s="327">
        <v>4.3</v>
      </c>
      <c r="S189" s="215">
        <v>25095</v>
      </c>
      <c r="T189" s="216">
        <v>556</v>
      </c>
      <c r="U189" s="216">
        <v>510</v>
      </c>
      <c r="V189" s="216">
        <v>6363</v>
      </c>
      <c r="W189" s="327">
        <v>25.4</v>
      </c>
    </row>
    <row r="190" spans="1:24" ht="27.9" customHeight="1" x14ac:dyDescent="0.2">
      <c r="A190" s="305"/>
      <c r="B190" s="167" t="s">
        <v>51</v>
      </c>
      <c r="C190" s="192">
        <f t="shared" si="8"/>
        <v>44197</v>
      </c>
      <c r="D190" s="215">
        <v>24768</v>
      </c>
      <c r="E190" s="221">
        <v>520</v>
      </c>
      <c r="F190" s="221">
        <v>442</v>
      </c>
      <c r="G190" s="221">
        <v>5770</v>
      </c>
      <c r="H190" s="322">
        <v>23.3</v>
      </c>
      <c r="I190" s="218">
        <v>76065</v>
      </c>
      <c r="J190" s="221">
        <v>1448</v>
      </c>
      <c r="K190" s="221">
        <v>1460</v>
      </c>
      <c r="L190" s="221">
        <v>20202</v>
      </c>
      <c r="M190" s="323">
        <v>26.6</v>
      </c>
      <c r="N190" s="221">
        <v>5255</v>
      </c>
      <c r="O190" s="221">
        <v>62</v>
      </c>
      <c r="P190" s="221">
        <v>58</v>
      </c>
      <c r="Q190" s="221">
        <v>261</v>
      </c>
      <c r="R190" s="322">
        <v>5</v>
      </c>
      <c r="S190" s="221">
        <v>25603</v>
      </c>
      <c r="T190" s="221">
        <v>681</v>
      </c>
      <c r="U190" s="221">
        <v>704</v>
      </c>
      <c r="V190" s="221">
        <v>6965</v>
      </c>
      <c r="W190" s="322">
        <v>27.2</v>
      </c>
    </row>
    <row r="191" spans="1:24" ht="27.9" customHeight="1" x14ac:dyDescent="0.2">
      <c r="A191" s="305"/>
      <c r="B191" s="167" t="s">
        <v>52</v>
      </c>
      <c r="C191" s="192">
        <f t="shared" si="8"/>
        <v>44562</v>
      </c>
      <c r="D191" s="221">
        <v>27460</v>
      </c>
      <c r="E191" s="221">
        <v>489</v>
      </c>
      <c r="F191" s="221">
        <v>380</v>
      </c>
      <c r="G191" s="221">
        <v>4515</v>
      </c>
      <c r="H191" s="324">
        <v>16.399999999999999</v>
      </c>
      <c r="I191" s="225">
        <v>82395</v>
      </c>
      <c r="J191" s="221">
        <v>1563</v>
      </c>
      <c r="K191" s="221">
        <v>1361</v>
      </c>
      <c r="L191" s="221">
        <v>20674</v>
      </c>
      <c r="M191" s="328">
        <v>25.1</v>
      </c>
      <c r="N191" s="221">
        <v>4486</v>
      </c>
      <c r="O191" s="221">
        <v>70</v>
      </c>
      <c r="P191" s="221">
        <v>78</v>
      </c>
      <c r="Q191" s="221">
        <v>484</v>
      </c>
      <c r="R191" s="324">
        <v>10.8</v>
      </c>
      <c r="S191" s="221">
        <v>26005</v>
      </c>
      <c r="T191" s="221">
        <v>749</v>
      </c>
      <c r="U191" s="221">
        <v>810</v>
      </c>
      <c r="V191" s="221">
        <v>6214</v>
      </c>
      <c r="W191" s="324">
        <v>23.9</v>
      </c>
    </row>
    <row r="192" spans="1:24" ht="27.9" customHeight="1" x14ac:dyDescent="0.25">
      <c r="A192" s="305"/>
      <c r="B192" s="167"/>
      <c r="C192" s="192">
        <f>C132</f>
        <v>44927</v>
      </c>
      <c r="D192" s="221">
        <v>27791</v>
      </c>
      <c r="E192" s="221">
        <v>588</v>
      </c>
      <c r="F192" s="221">
        <v>522</v>
      </c>
      <c r="G192" s="221">
        <v>5197</v>
      </c>
      <c r="H192" s="324">
        <v>18.7</v>
      </c>
      <c r="I192" s="225">
        <v>83347</v>
      </c>
      <c r="J192" s="221">
        <v>1372</v>
      </c>
      <c r="K192" s="221">
        <v>1417</v>
      </c>
      <c r="L192" s="221">
        <v>20922</v>
      </c>
      <c r="M192" s="328">
        <v>25.1</v>
      </c>
      <c r="N192" s="221">
        <v>4582</v>
      </c>
      <c r="O192" s="221">
        <v>84</v>
      </c>
      <c r="P192" s="221">
        <v>70</v>
      </c>
      <c r="Q192" s="221">
        <v>441</v>
      </c>
      <c r="R192" s="324">
        <v>9.6999999999999993</v>
      </c>
      <c r="S192" s="221">
        <v>24896</v>
      </c>
      <c r="T192" s="221">
        <v>787</v>
      </c>
      <c r="U192" s="221">
        <v>859</v>
      </c>
      <c r="V192" s="221">
        <v>6604</v>
      </c>
      <c r="W192" s="324">
        <v>26.5</v>
      </c>
      <c r="X192" s="34"/>
    </row>
    <row r="193" spans="1:24" ht="27.9" customHeight="1" x14ac:dyDescent="0.25">
      <c r="A193" s="305"/>
      <c r="B193" s="167"/>
      <c r="C193" s="200">
        <f>$A$4</f>
        <v>5</v>
      </c>
      <c r="D193" s="261">
        <v>27384</v>
      </c>
      <c r="E193" s="261">
        <v>119</v>
      </c>
      <c r="F193" s="261">
        <v>281</v>
      </c>
      <c r="G193" s="261">
        <v>5833</v>
      </c>
      <c r="H193" s="331">
        <v>21.3</v>
      </c>
      <c r="I193" s="262">
        <v>83253</v>
      </c>
      <c r="J193" s="261">
        <v>855</v>
      </c>
      <c r="K193" s="261">
        <v>1274</v>
      </c>
      <c r="L193" s="261">
        <v>20750</v>
      </c>
      <c r="M193" s="330">
        <v>24.9</v>
      </c>
      <c r="N193" s="261">
        <v>4471</v>
      </c>
      <c r="O193" s="261">
        <v>13</v>
      </c>
      <c r="P193" s="261">
        <v>15</v>
      </c>
      <c r="Q193" s="261">
        <v>530</v>
      </c>
      <c r="R193" s="331">
        <v>11.9</v>
      </c>
      <c r="S193" s="261">
        <v>25658</v>
      </c>
      <c r="T193" s="261">
        <v>762</v>
      </c>
      <c r="U193" s="261">
        <v>819</v>
      </c>
      <c r="V193" s="261">
        <v>6756</v>
      </c>
      <c r="W193" s="331">
        <v>26.3</v>
      </c>
      <c r="X193" s="34"/>
    </row>
    <row r="194" spans="1:24" ht="27.9" customHeight="1" x14ac:dyDescent="0.25">
      <c r="A194" s="305"/>
      <c r="B194" s="167"/>
      <c r="C194" s="207" t="s">
        <v>11</v>
      </c>
      <c r="D194" s="252">
        <v>27496</v>
      </c>
      <c r="E194" s="252">
        <v>227</v>
      </c>
      <c r="F194" s="252">
        <v>115</v>
      </c>
      <c r="G194" s="252">
        <v>5933</v>
      </c>
      <c r="H194" s="334">
        <v>21.6</v>
      </c>
      <c r="I194" s="253">
        <v>82999</v>
      </c>
      <c r="J194" s="252">
        <v>702</v>
      </c>
      <c r="K194" s="252">
        <v>956</v>
      </c>
      <c r="L194" s="252">
        <v>20919</v>
      </c>
      <c r="M194" s="333">
        <v>25.2</v>
      </c>
      <c r="N194" s="252">
        <v>4373</v>
      </c>
      <c r="O194" s="252">
        <v>82</v>
      </c>
      <c r="P194" s="252">
        <v>180</v>
      </c>
      <c r="Q194" s="252">
        <v>541</v>
      </c>
      <c r="R194" s="334">
        <v>12.4</v>
      </c>
      <c r="S194" s="252">
        <v>25270</v>
      </c>
      <c r="T194" s="252">
        <v>649</v>
      </c>
      <c r="U194" s="252">
        <v>1037</v>
      </c>
      <c r="V194" s="252">
        <v>6498</v>
      </c>
      <c r="W194" s="334">
        <v>25.7</v>
      </c>
      <c r="X194" s="34"/>
    </row>
    <row r="195" spans="1:24" ht="27.9" customHeight="1" x14ac:dyDescent="0.25">
      <c r="A195" s="305"/>
      <c r="B195" s="167" t="s">
        <v>53</v>
      </c>
      <c r="C195" s="207" t="s">
        <v>12</v>
      </c>
      <c r="D195" s="252">
        <v>27061</v>
      </c>
      <c r="E195" s="252">
        <v>202</v>
      </c>
      <c r="F195" s="252">
        <v>637</v>
      </c>
      <c r="G195" s="252">
        <v>5314</v>
      </c>
      <c r="H195" s="334">
        <v>19.600000000000001</v>
      </c>
      <c r="I195" s="253">
        <v>82796</v>
      </c>
      <c r="J195" s="252">
        <v>1121</v>
      </c>
      <c r="K195" s="252">
        <v>1324</v>
      </c>
      <c r="L195" s="252">
        <v>21040</v>
      </c>
      <c r="M195" s="333">
        <v>25.4</v>
      </c>
      <c r="N195" s="252">
        <v>4366</v>
      </c>
      <c r="O195" s="252">
        <v>54</v>
      </c>
      <c r="P195" s="252">
        <v>61</v>
      </c>
      <c r="Q195" s="252">
        <v>531</v>
      </c>
      <c r="R195" s="334">
        <v>12.2</v>
      </c>
      <c r="S195" s="252">
        <v>25357</v>
      </c>
      <c r="T195" s="252">
        <v>786</v>
      </c>
      <c r="U195" s="252">
        <v>699</v>
      </c>
      <c r="V195" s="252">
        <v>6652</v>
      </c>
      <c r="W195" s="334">
        <v>26.2</v>
      </c>
      <c r="X195" s="34"/>
    </row>
    <row r="196" spans="1:24" ht="27.9" customHeight="1" x14ac:dyDescent="0.25">
      <c r="A196" s="305"/>
      <c r="B196" s="167"/>
      <c r="C196" s="207" t="s">
        <v>13</v>
      </c>
      <c r="D196" s="252">
        <v>27572</v>
      </c>
      <c r="E196" s="252">
        <v>3651</v>
      </c>
      <c r="F196" s="252">
        <v>3140</v>
      </c>
      <c r="G196" s="252">
        <v>4626</v>
      </c>
      <c r="H196" s="334">
        <v>16.8</v>
      </c>
      <c r="I196" s="253">
        <v>84018</v>
      </c>
      <c r="J196" s="252">
        <v>4073</v>
      </c>
      <c r="K196" s="252">
        <v>2851</v>
      </c>
      <c r="L196" s="252">
        <v>22023</v>
      </c>
      <c r="M196" s="333">
        <v>26.2</v>
      </c>
      <c r="N196" s="252">
        <v>4628</v>
      </c>
      <c r="O196" s="252">
        <v>502</v>
      </c>
      <c r="P196" s="252">
        <v>240</v>
      </c>
      <c r="Q196" s="252">
        <v>531</v>
      </c>
      <c r="R196" s="334">
        <v>11.5</v>
      </c>
      <c r="S196" s="252">
        <v>25497</v>
      </c>
      <c r="T196" s="252">
        <v>1905</v>
      </c>
      <c r="U196" s="252">
        <v>1765</v>
      </c>
      <c r="V196" s="252">
        <v>6743</v>
      </c>
      <c r="W196" s="334">
        <v>26.4</v>
      </c>
      <c r="X196" s="34"/>
    </row>
    <row r="197" spans="1:24" ht="27.9" customHeight="1" x14ac:dyDescent="0.25">
      <c r="A197" s="305"/>
      <c r="B197" s="167"/>
      <c r="C197" s="207" t="s">
        <v>14</v>
      </c>
      <c r="D197" s="252">
        <v>27660</v>
      </c>
      <c r="E197" s="252">
        <v>445</v>
      </c>
      <c r="F197" s="252">
        <v>357</v>
      </c>
      <c r="G197" s="252">
        <v>4451</v>
      </c>
      <c r="H197" s="334">
        <v>16.100000000000001</v>
      </c>
      <c r="I197" s="253">
        <v>83422</v>
      </c>
      <c r="J197" s="252">
        <v>1068</v>
      </c>
      <c r="K197" s="252">
        <v>1664</v>
      </c>
      <c r="L197" s="252">
        <v>22812</v>
      </c>
      <c r="M197" s="333">
        <v>27.3</v>
      </c>
      <c r="N197" s="252">
        <v>4712</v>
      </c>
      <c r="O197" s="252">
        <v>101</v>
      </c>
      <c r="P197" s="252">
        <v>17</v>
      </c>
      <c r="Q197" s="252">
        <v>530</v>
      </c>
      <c r="R197" s="334">
        <v>11.2</v>
      </c>
      <c r="S197" s="252">
        <v>25181</v>
      </c>
      <c r="T197" s="252">
        <v>676</v>
      </c>
      <c r="U197" s="252">
        <v>992</v>
      </c>
      <c r="V197" s="252">
        <v>6826</v>
      </c>
      <c r="W197" s="334">
        <v>27.1</v>
      </c>
      <c r="X197" s="34"/>
    </row>
    <row r="198" spans="1:24" ht="27.9" customHeight="1" x14ac:dyDescent="0.25">
      <c r="A198" s="305"/>
      <c r="B198" s="167"/>
      <c r="C198" s="207" t="s">
        <v>15</v>
      </c>
      <c r="D198" s="252">
        <v>27822</v>
      </c>
      <c r="E198" s="252">
        <v>196</v>
      </c>
      <c r="F198" s="252">
        <v>34</v>
      </c>
      <c r="G198" s="252">
        <v>5605</v>
      </c>
      <c r="H198" s="334">
        <v>20.100000000000001</v>
      </c>
      <c r="I198" s="253">
        <v>83895</v>
      </c>
      <c r="J198" s="252">
        <v>1770</v>
      </c>
      <c r="K198" s="252">
        <v>1297</v>
      </c>
      <c r="L198" s="252">
        <v>21999</v>
      </c>
      <c r="M198" s="333">
        <v>26.2</v>
      </c>
      <c r="N198" s="252">
        <v>4660</v>
      </c>
      <c r="O198" s="252">
        <v>38</v>
      </c>
      <c r="P198" s="252">
        <v>90</v>
      </c>
      <c r="Q198" s="252">
        <v>519</v>
      </c>
      <c r="R198" s="334">
        <v>11.1</v>
      </c>
      <c r="S198" s="252">
        <v>24936</v>
      </c>
      <c r="T198" s="252">
        <v>633</v>
      </c>
      <c r="U198" s="252">
        <v>878</v>
      </c>
      <c r="V198" s="252">
        <v>6899</v>
      </c>
      <c r="W198" s="334">
        <v>27.7</v>
      </c>
      <c r="X198" s="34"/>
    </row>
    <row r="199" spans="1:24" ht="27.9" customHeight="1" x14ac:dyDescent="0.25">
      <c r="A199" s="305"/>
      <c r="B199" s="167" t="s">
        <v>54</v>
      </c>
      <c r="C199" s="207" t="s">
        <v>16</v>
      </c>
      <c r="D199" s="252">
        <v>27862</v>
      </c>
      <c r="E199" s="252">
        <v>170</v>
      </c>
      <c r="F199" s="252">
        <v>130</v>
      </c>
      <c r="G199" s="252">
        <v>5341</v>
      </c>
      <c r="H199" s="334">
        <v>19.2</v>
      </c>
      <c r="I199" s="253">
        <v>84182</v>
      </c>
      <c r="J199" s="252">
        <v>1240</v>
      </c>
      <c r="K199" s="252">
        <v>953</v>
      </c>
      <c r="L199" s="252">
        <v>20964</v>
      </c>
      <c r="M199" s="333">
        <v>24.9</v>
      </c>
      <c r="N199" s="252">
        <v>4644</v>
      </c>
      <c r="O199" s="252">
        <v>13</v>
      </c>
      <c r="P199" s="252">
        <v>29</v>
      </c>
      <c r="Q199" s="252">
        <v>361</v>
      </c>
      <c r="R199" s="334">
        <v>7.8</v>
      </c>
      <c r="S199" s="252">
        <v>24738</v>
      </c>
      <c r="T199" s="252">
        <v>789</v>
      </c>
      <c r="U199" s="252">
        <v>587</v>
      </c>
      <c r="V199" s="252">
        <v>6826</v>
      </c>
      <c r="W199" s="334">
        <v>27.6</v>
      </c>
      <c r="X199" s="34"/>
    </row>
    <row r="200" spans="1:24" ht="27.9" customHeight="1" x14ac:dyDescent="0.25">
      <c r="A200" s="305"/>
      <c r="B200" s="167"/>
      <c r="C200" s="207" t="s">
        <v>17</v>
      </c>
      <c r="D200" s="252">
        <v>27768</v>
      </c>
      <c r="E200" s="252">
        <v>118</v>
      </c>
      <c r="F200" s="252">
        <v>212</v>
      </c>
      <c r="G200" s="252">
        <v>4393</v>
      </c>
      <c r="H200" s="334">
        <v>15.8</v>
      </c>
      <c r="I200" s="253">
        <v>84149</v>
      </c>
      <c r="J200" s="252">
        <v>1248</v>
      </c>
      <c r="K200" s="252">
        <v>1281</v>
      </c>
      <c r="L200" s="252">
        <v>21148</v>
      </c>
      <c r="M200" s="333">
        <v>25.1</v>
      </c>
      <c r="N200" s="252">
        <v>4626</v>
      </c>
      <c r="O200" s="252">
        <v>46</v>
      </c>
      <c r="P200" s="252">
        <v>64</v>
      </c>
      <c r="Q200" s="252">
        <v>361</v>
      </c>
      <c r="R200" s="334">
        <v>7.8</v>
      </c>
      <c r="S200" s="252">
        <v>24467</v>
      </c>
      <c r="T200" s="252">
        <v>609</v>
      </c>
      <c r="U200" s="252">
        <v>880</v>
      </c>
      <c r="V200" s="252">
        <v>6361</v>
      </c>
      <c r="W200" s="334">
        <v>26</v>
      </c>
      <c r="X200" s="34"/>
    </row>
    <row r="201" spans="1:24" ht="27.9" customHeight="1" x14ac:dyDescent="0.25">
      <c r="A201" s="305"/>
      <c r="B201" s="167"/>
      <c r="C201" s="207" t="s">
        <v>18</v>
      </c>
      <c r="D201" s="252">
        <v>27897</v>
      </c>
      <c r="E201" s="252">
        <v>296</v>
      </c>
      <c r="F201" s="252">
        <v>167</v>
      </c>
      <c r="G201" s="252">
        <v>4426</v>
      </c>
      <c r="H201" s="334">
        <v>15.9</v>
      </c>
      <c r="I201" s="253">
        <v>82994</v>
      </c>
      <c r="J201" s="252">
        <v>1091</v>
      </c>
      <c r="K201" s="252">
        <v>2246</v>
      </c>
      <c r="L201" s="252">
        <v>21261</v>
      </c>
      <c r="M201" s="333">
        <v>25.6</v>
      </c>
      <c r="N201" s="252">
        <v>4613</v>
      </c>
      <c r="O201" s="252">
        <v>4</v>
      </c>
      <c r="P201" s="252">
        <v>17</v>
      </c>
      <c r="Q201" s="252">
        <v>361</v>
      </c>
      <c r="R201" s="334">
        <v>7.8</v>
      </c>
      <c r="S201" s="252">
        <v>24437</v>
      </c>
      <c r="T201" s="252">
        <v>867</v>
      </c>
      <c r="U201" s="252">
        <v>897</v>
      </c>
      <c r="V201" s="252">
        <v>6454</v>
      </c>
      <c r="W201" s="334">
        <v>26.4</v>
      </c>
      <c r="X201" s="34"/>
    </row>
    <row r="202" spans="1:24" ht="27.9" customHeight="1" x14ac:dyDescent="0.25">
      <c r="A202" s="305"/>
      <c r="B202" s="167"/>
      <c r="C202" s="207" t="s">
        <v>19</v>
      </c>
      <c r="D202" s="252">
        <v>28421</v>
      </c>
      <c r="E202" s="252">
        <v>1014</v>
      </c>
      <c r="F202" s="252">
        <v>490</v>
      </c>
      <c r="G202" s="252">
        <v>5809</v>
      </c>
      <c r="H202" s="334">
        <v>20.399999999999999</v>
      </c>
      <c r="I202" s="253">
        <v>82692</v>
      </c>
      <c r="J202" s="252">
        <v>851</v>
      </c>
      <c r="K202" s="252">
        <v>1153</v>
      </c>
      <c r="L202" s="252">
        <v>19238</v>
      </c>
      <c r="M202" s="333">
        <v>23.3</v>
      </c>
      <c r="N202" s="252">
        <v>4601</v>
      </c>
      <c r="O202" s="252">
        <v>77</v>
      </c>
      <c r="P202" s="252">
        <v>89</v>
      </c>
      <c r="Q202" s="252">
        <v>343</v>
      </c>
      <c r="R202" s="334">
        <v>7.5</v>
      </c>
      <c r="S202" s="252">
        <v>24337</v>
      </c>
      <c r="T202" s="252">
        <v>577</v>
      </c>
      <c r="U202" s="252">
        <v>677</v>
      </c>
      <c r="V202" s="252">
        <v>6185</v>
      </c>
      <c r="W202" s="334">
        <v>25.4</v>
      </c>
      <c r="X202" s="34"/>
    </row>
    <row r="203" spans="1:24" ht="27.9" customHeight="1" x14ac:dyDescent="0.25">
      <c r="A203" s="305"/>
      <c r="B203" s="167"/>
      <c r="C203" s="207" t="s">
        <v>20</v>
      </c>
      <c r="D203" s="252">
        <v>28214</v>
      </c>
      <c r="E203" s="252">
        <v>107</v>
      </c>
      <c r="F203" s="252">
        <v>314</v>
      </c>
      <c r="G203" s="252">
        <v>4898</v>
      </c>
      <c r="H203" s="334">
        <v>17.399999999999999</v>
      </c>
      <c r="I203" s="253">
        <v>82636</v>
      </c>
      <c r="J203" s="252">
        <v>1091</v>
      </c>
      <c r="K203" s="252">
        <v>1147</v>
      </c>
      <c r="L203" s="252">
        <v>19458</v>
      </c>
      <c r="M203" s="333">
        <v>23.5</v>
      </c>
      <c r="N203" s="252">
        <v>4651</v>
      </c>
      <c r="O203" s="252">
        <v>73</v>
      </c>
      <c r="P203" s="252">
        <v>23</v>
      </c>
      <c r="Q203" s="252">
        <v>343</v>
      </c>
      <c r="R203" s="334">
        <v>7.4</v>
      </c>
      <c r="S203" s="252">
        <v>24422</v>
      </c>
      <c r="T203" s="252">
        <v>632</v>
      </c>
      <c r="U203" s="252">
        <v>547</v>
      </c>
      <c r="V203" s="252">
        <v>6436</v>
      </c>
      <c r="W203" s="334">
        <v>26.4</v>
      </c>
      <c r="X203" s="34"/>
    </row>
    <row r="204" spans="1:24" ht="27.9" customHeight="1" x14ac:dyDescent="0.25">
      <c r="A204" s="305"/>
      <c r="B204" s="167"/>
      <c r="C204" s="208" t="s">
        <v>21</v>
      </c>
      <c r="D204" s="252">
        <v>28334</v>
      </c>
      <c r="E204" s="252">
        <v>510</v>
      </c>
      <c r="F204" s="252">
        <v>390</v>
      </c>
      <c r="G204" s="252">
        <v>5731</v>
      </c>
      <c r="H204" s="334">
        <v>20.2</v>
      </c>
      <c r="I204" s="253">
        <v>83123</v>
      </c>
      <c r="J204" s="252">
        <v>1350</v>
      </c>
      <c r="K204" s="252">
        <v>863</v>
      </c>
      <c r="L204" s="252">
        <v>19443</v>
      </c>
      <c r="M204" s="333">
        <v>23.4</v>
      </c>
      <c r="N204" s="252">
        <v>4638</v>
      </c>
      <c r="O204" s="252">
        <v>4</v>
      </c>
      <c r="P204" s="252">
        <v>17</v>
      </c>
      <c r="Q204" s="252">
        <v>343</v>
      </c>
      <c r="R204" s="334">
        <v>7.4</v>
      </c>
      <c r="S204" s="252">
        <v>24447</v>
      </c>
      <c r="T204" s="252">
        <v>560</v>
      </c>
      <c r="U204" s="252">
        <v>535</v>
      </c>
      <c r="V204" s="252">
        <v>6607</v>
      </c>
      <c r="W204" s="334">
        <v>27</v>
      </c>
      <c r="X204" s="34"/>
    </row>
    <row r="205" spans="1:24" ht="27.9" customHeight="1" x14ac:dyDescent="0.2">
      <c r="A205" s="305"/>
      <c r="B205" s="475" t="s">
        <v>52</v>
      </c>
      <c r="C205" s="187">
        <f>C187</f>
        <v>43101</v>
      </c>
      <c r="D205" s="227">
        <v>12525</v>
      </c>
      <c r="E205" s="217">
        <v>218</v>
      </c>
      <c r="F205" s="217">
        <v>125</v>
      </c>
      <c r="G205" s="217">
        <v>920</v>
      </c>
      <c r="H205" s="336">
        <v>7.3</v>
      </c>
      <c r="I205" s="230">
        <v>19969</v>
      </c>
      <c r="J205" s="217">
        <v>298</v>
      </c>
      <c r="K205" s="217">
        <v>330</v>
      </c>
      <c r="L205" s="217">
        <v>2765</v>
      </c>
      <c r="M205" s="337">
        <v>13.9</v>
      </c>
      <c r="N205" s="227">
        <v>3255</v>
      </c>
      <c r="O205" s="231">
        <v>48</v>
      </c>
      <c r="P205" s="231">
        <v>76</v>
      </c>
      <c r="Q205" s="231">
        <v>40</v>
      </c>
      <c r="R205" s="349">
        <v>1.2</v>
      </c>
      <c r="S205" s="227">
        <v>14478</v>
      </c>
      <c r="T205" s="231">
        <v>351</v>
      </c>
      <c r="U205" s="231">
        <v>377</v>
      </c>
      <c r="V205" s="231">
        <v>1013</v>
      </c>
      <c r="W205" s="349">
        <v>7</v>
      </c>
    </row>
    <row r="206" spans="1:24" ht="27.9" customHeight="1" x14ac:dyDescent="0.2">
      <c r="A206" s="305"/>
      <c r="B206" s="476"/>
      <c r="C206" s="192" t="str">
        <f>C188</f>
        <v>令和元年</v>
      </c>
      <c r="D206" s="215">
        <v>11178</v>
      </c>
      <c r="E206" s="221">
        <v>289</v>
      </c>
      <c r="F206" s="221">
        <v>188</v>
      </c>
      <c r="G206" s="221">
        <v>1956</v>
      </c>
      <c r="H206" s="322">
        <v>17.399999999999999</v>
      </c>
      <c r="I206" s="218">
        <v>18901</v>
      </c>
      <c r="J206" s="221">
        <v>376</v>
      </c>
      <c r="K206" s="221">
        <v>319</v>
      </c>
      <c r="L206" s="221">
        <v>2959</v>
      </c>
      <c r="M206" s="323">
        <v>15.6</v>
      </c>
      <c r="N206" s="215">
        <v>3763</v>
      </c>
      <c r="O206" s="216">
        <v>71</v>
      </c>
      <c r="P206" s="216">
        <v>65</v>
      </c>
      <c r="Q206" s="216">
        <v>63</v>
      </c>
      <c r="R206" s="327">
        <v>1.7</v>
      </c>
      <c r="S206" s="215">
        <v>14431</v>
      </c>
      <c r="T206" s="216">
        <v>269</v>
      </c>
      <c r="U206" s="216">
        <v>279</v>
      </c>
      <c r="V206" s="216">
        <v>1279</v>
      </c>
      <c r="W206" s="327">
        <v>8.9</v>
      </c>
    </row>
    <row r="207" spans="1:24" ht="27.9" customHeight="1" x14ac:dyDescent="0.2">
      <c r="A207" s="305"/>
      <c r="B207" s="476"/>
      <c r="C207" s="192">
        <f t="shared" ref="C207:C209" si="9">C189</f>
        <v>43831</v>
      </c>
      <c r="D207" s="215">
        <v>9914</v>
      </c>
      <c r="E207" s="221">
        <v>220</v>
      </c>
      <c r="F207" s="221">
        <v>208</v>
      </c>
      <c r="G207" s="221">
        <v>1200</v>
      </c>
      <c r="H207" s="322">
        <v>12.1</v>
      </c>
      <c r="I207" s="218">
        <v>18187</v>
      </c>
      <c r="J207" s="221">
        <v>364</v>
      </c>
      <c r="K207" s="221">
        <v>371</v>
      </c>
      <c r="L207" s="221">
        <v>3172</v>
      </c>
      <c r="M207" s="323">
        <v>17.399999999999999</v>
      </c>
      <c r="N207" s="215">
        <v>3476</v>
      </c>
      <c r="O207" s="216">
        <v>34</v>
      </c>
      <c r="P207" s="216">
        <v>43</v>
      </c>
      <c r="Q207" s="216">
        <v>45</v>
      </c>
      <c r="R207" s="327">
        <v>1.3</v>
      </c>
      <c r="S207" s="215">
        <v>15622</v>
      </c>
      <c r="T207" s="216">
        <v>283</v>
      </c>
      <c r="U207" s="216">
        <v>232</v>
      </c>
      <c r="V207" s="216">
        <v>1828</v>
      </c>
      <c r="W207" s="327">
        <v>11.7</v>
      </c>
    </row>
    <row r="208" spans="1:24" ht="27.9" customHeight="1" x14ac:dyDescent="0.2">
      <c r="A208" s="305"/>
      <c r="B208" s="476"/>
      <c r="C208" s="192">
        <f t="shared" si="9"/>
        <v>44197</v>
      </c>
      <c r="D208" s="215">
        <v>9566</v>
      </c>
      <c r="E208" s="221">
        <v>203</v>
      </c>
      <c r="F208" s="221">
        <v>175</v>
      </c>
      <c r="G208" s="221">
        <v>1198</v>
      </c>
      <c r="H208" s="322">
        <v>12.5</v>
      </c>
      <c r="I208" s="218">
        <v>19829</v>
      </c>
      <c r="J208" s="221">
        <v>415</v>
      </c>
      <c r="K208" s="221">
        <v>451</v>
      </c>
      <c r="L208" s="221">
        <v>3508</v>
      </c>
      <c r="M208" s="323">
        <v>17.5</v>
      </c>
      <c r="N208" s="215">
        <v>3171</v>
      </c>
      <c r="O208" s="221">
        <v>37</v>
      </c>
      <c r="P208" s="221">
        <v>38</v>
      </c>
      <c r="Q208" s="221">
        <v>22</v>
      </c>
      <c r="R208" s="322">
        <v>0.7</v>
      </c>
      <c r="S208" s="215">
        <v>14428</v>
      </c>
      <c r="T208" s="221">
        <v>302</v>
      </c>
      <c r="U208" s="221">
        <v>281</v>
      </c>
      <c r="V208" s="221">
        <v>1988</v>
      </c>
      <c r="W208" s="322">
        <v>13.8</v>
      </c>
    </row>
    <row r="209" spans="1:24" ht="27.9" customHeight="1" x14ac:dyDescent="0.2">
      <c r="A209" s="305"/>
      <c r="B209" s="476"/>
      <c r="C209" s="192">
        <f t="shared" si="9"/>
        <v>44562</v>
      </c>
      <c r="D209" s="221">
        <v>12737</v>
      </c>
      <c r="E209" s="221">
        <v>219</v>
      </c>
      <c r="F209" s="221">
        <v>171</v>
      </c>
      <c r="G209" s="221">
        <v>1268</v>
      </c>
      <c r="H209" s="324">
        <v>9.9</v>
      </c>
      <c r="I209" s="225">
        <v>21009</v>
      </c>
      <c r="J209" s="221">
        <v>450</v>
      </c>
      <c r="K209" s="221">
        <v>270</v>
      </c>
      <c r="L209" s="221">
        <v>1679</v>
      </c>
      <c r="M209" s="328">
        <v>8</v>
      </c>
      <c r="N209" s="221">
        <v>2404</v>
      </c>
      <c r="O209" s="221">
        <v>31</v>
      </c>
      <c r="P209" s="221">
        <v>55</v>
      </c>
      <c r="Q209" s="221">
        <v>27</v>
      </c>
      <c r="R209" s="324">
        <v>1.1000000000000001</v>
      </c>
      <c r="S209" s="221">
        <v>12528</v>
      </c>
      <c r="T209" s="221">
        <v>279</v>
      </c>
      <c r="U209" s="221">
        <v>327</v>
      </c>
      <c r="V209" s="221">
        <v>1632</v>
      </c>
      <c r="W209" s="324">
        <v>13.1</v>
      </c>
    </row>
    <row r="210" spans="1:24" ht="27.9" customHeight="1" x14ac:dyDescent="0.25">
      <c r="A210" s="305"/>
      <c r="B210" s="476"/>
      <c r="C210" s="192">
        <f>C192</f>
        <v>44927</v>
      </c>
      <c r="D210" s="226">
        <v>12724</v>
      </c>
      <c r="E210" s="226">
        <v>257</v>
      </c>
      <c r="F210" s="226">
        <v>226</v>
      </c>
      <c r="G210" s="226">
        <v>1609</v>
      </c>
      <c r="H210" s="338">
        <v>12.6</v>
      </c>
      <c r="I210" s="241">
        <v>19966</v>
      </c>
      <c r="J210" s="226">
        <v>381</v>
      </c>
      <c r="K210" s="226">
        <v>301</v>
      </c>
      <c r="L210" s="226">
        <v>3153</v>
      </c>
      <c r="M210" s="339">
        <v>15.8</v>
      </c>
      <c r="N210" s="226">
        <v>2899</v>
      </c>
      <c r="O210" s="226">
        <v>52</v>
      </c>
      <c r="P210" s="226">
        <v>40</v>
      </c>
      <c r="Q210" s="226">
        <v>13</v>
      </c>
      <c r="R210" s="338">
        <v>0.4</v>
      </c>
      <c r="S210" s="226">
        <v>12914</v>
      </c>
      <c r="T210" s="226">
        <v>338</v>
      </c>
      <c r="U210" s="226">
        <v>327</v>
      </c>
      <c r="V210" s="226">
        <v>1840</v>
      </c>
      <c r="W210" s="338">
        <v>14.2</v>
      </c>
      <c r="X210" s="34"/>
    </row>
    <row r="211" spans="1:24" ht="27.9" customHeight="1" x14ac:dyDescent="0.25">
      <c r="A211" s="305"/>
      <c r="B211" s="476"/>
      <c r="C211" s="200">
        <f>$A$4</f>
        <v>5</v>
      </c>
      <c r="D211" s="252">
        <v>12900</v>
      </c>
      <c r="E211" s="252">
        <v>110</v>
      </c>
      <c r="F211" s="252">
        <v>172</v>
      </c>
      <c r="G211" s="252">
        <v>1987</v>
      </c>
      <c r="H211" s="334">
        <v>15.4</v>
      </c>
      <c r="I211" s="253">
        <v>20485</v>
      </c>
      <c r="J211" s="252">
        <v>511</v>
      </c>
      <c r="K211" s="252">
        <v>142</v>
      </c>
      <c r="L211" s="252">
        <v>3143</v>
      </c>
      <c r="M211" s="333">
        <v>15.3</v>
      </c>
      <c r="N211" s="252">
        <v>2783</v>
      </c>
      <c r="O211" s="252">
        <v>2</v>
      </c>
      <c r="P211" s="252">
        <v>2</v>
      </c>
      <c r="Q211" s="252">
        <v>13</v>
      </c>
      <c r="R211" s="334">
        <v>0.5</v>
      </c>
      <c r="S211" s="252">
        <v>12400</v>
      </c>
      <c r="T211" s="252">
        <v>366</v>
      </c>
      <c r="U211" s="252">
        <v>192</v>
      </c>
      <c r="V211" s="252">
        <v>1796</v>
      </c>
      <c r="W211" s="334">
        <v>14.5</v>
      </c>
      <c r="X211" s="34"/>
    </row>
    <row r="212" spans="1:24" ht="27.9" customHeight="1" x14ac:dyDescent="0.25">
      <c r="A212" s="305"/>
      <c r="B212" s="476"/>
      <c r="C212" s="207" t="s">
        <v>11</v>
      </c>
      <c r="D212" s="252">
        <v>12902</v>
      </c>
      <c r="E212" s="252">
        <v>109</v>
      </c>
      <c r="F212" s="252">
        <v>107</v>
      </c>
      <c r="G212" s="252">
        <v>2093</v>
      </c>
      <c r="H212" s="334">
        <v>16.2</v>
      </c>
      <c r="I212" s="253">
        <v>20369</v>
      </c>
      <c r="J212" s="252">
        <v>128</v>
      </c>
      <c r="K212" s="252">
        <v>69</v>
      </c>
      <c r="L212" s="252">
        <v>3109</v>
      </c>
      <c r="M212" s="333">
        <v>15.3</v>
      </c>
      <c r="N212" s="252">
        <v>2698</v>
      </c>
      <c r="O212" s="252">
        <v>53</v>
      </c>
      <c r="P212" s="252">
        <v>138</v>
      </c>
      <c r="Q212" s="252">
        <v>13</v>
      </c>
      <c r="R212" s="334">
        <v>0.5</v>
      </c>
      <c r="S212" s="252">
        <v>12373</v>
      </c>
      <c r="T212" s="252">
        <v>306</v>
      </c>
      <c r="U212" s="252">
        <v>524</v>
      </c>
      <c r="V212" s="252">
        <v>1616</v>
      </c>
      <c r="W212" s="334">
        <v>13.1</v>
      </c>
      <c r="X212" s="34"/>
    </row>
    <row r="213" spans="1:24" ht="27.9" customHeight="1" x14ac:dyDescent="0.25">
      <c r="A213" s="305"/>
      <c r="B213" s="476"/>
      <c r="C213" s="207" t="s">
        <v>12</v>
      </c>
      <c r="D213" s="252">
        <v>12559</v>
      </c>
      <c r="E213" s="252">
        <v>6</v>
      </c>
      <c r="F213" s="252">
        <v>306</v>
      </c>
      <c r="G213" s="252">
        <v>1704</v>
      </c>
      <c r="H213" s="334">
        <v>13.6</v>
      </c>
      <c r="I213" s="253">
        <v>19496</v>
      </c>
      <c r="J213" s="252">
        <v>77</v>
      </c>
      <c r="K213" s="252">
        <v>300</v>
      </c>
      <c r="L213" s="252">
        <v>3362</v>
      </c>
      <c r="M213" s="333">
        <v>17.2</v>
      </c>
      <c r="N213" s="252">
        <v>2712</v>
      </c>
      <c r="O213" s="252">
        <v>19</v>
      </c>
      <c r="P213" s="252">
        <v>19</v>
      </c>
      <c r="Q213" s="350">
        <v>13</v>
      </c>
      <c r="R213" s="334">
        <v>0.5</v>
      </c>
      <c r="S213" s="252">
        <v>12531</v>
      </c>
      <c r="T213" s="252">
        <v>285</v>
      </c>
      <c r="U213" s="252">
        <v>243</v>
      </c>
      <c r="V213" s="252">
        <v>1709</v>
      </c>
      <c r="W213" s="334">
        <v>13.6</v>
      </c>
      <c r="X213" s="34"/>
    </row>
    <row r="214" spans="1:24" ht="27.9" customHeight="1" x14ac:dyDescent="0.25">
      <c r="A214" s="305"/>
      <c r="B214" s="476"/>
      <c r="C214" s="207" t="s">
        <v>13</v>
      </c>
      <c r="D214" s="252">
        <v>13069</v>
      </c>
      <c r="E214" s="252">
        <v>1714</v>
      </c>
      <c r="F214" s="252">
        <v>1498</v>
      </c>
      <c r="G214" s="252">
        <v>1295</v>
      </c>
      <c r="H214" s="334">
        <v>9.9</v>
      </c>
      <c r="I214" s="253">
        <v>20054</v>
      </c>
      <c r="J214" s="252">
        <v>1298</v>
      </c>
      <c r="K214" s="252">
        <v>882</v>
      </c>
      <c r="L214" s="252">
        <v>3278</v>
      </c>
      <c r="M214" s="333">
        <v>16.3</v>
      </c>
      <c r="N214" s="252">
        <v>2885</v>
      </c>
      <c r="O214" s="252">
        <v>339</v>
      </c>
      <c r="P214" s="252">
        <v>166</v>
      </c>
      <c r="Q214" s="252">
        <v>13</v>
      </c>
      <c r="R214" s="334">
        <v>0.5</v>
      </c>
      <c r="S214" s="252">
        <v>12442</v>
      </c>
      <c r="T214" s="252">
        <v>922</v>
      </c>
      <c r="U214" s="252">
        <v>704</v>
      </c>
      <c r="V214" s="252">
        <v>1720</v>
      </c>
      <c r="W214" s="334">
        <v>13.8</v>
      </c>
      <c r="X214" s="34"/>
    </row>
    <row r="215" spans="1:24" ht="27.9" customHeight="1" x14ac:dyDescent="0.25">
      <c r="A215" s="305"/>
      <c r="B215" s="476"/>
      <c r="C215" s="207" t="s">
        <v>14</v>
      </c>
      <c r="D215" s="252">
        <v>13140</v>
      </c>
      <c r="E215" s="252">
        <v>295</v>
      </c>
      <c r="F215" s="252">
        <v>37</v>
      </c>
      <c r="G215" s="252">
        <v>1393</v>
      </c>
      <c r="H215" s="334">
        <v>10.6</v>
      </c>
      <c r="I215" s="253">
        <v>19352</v>
      </c>
      <c r="J215" s="252">
        <v>536</v>
      </c>
      <c r="K215" s="252">
        <v>210</v>
      </c>
      <c r="L215" s="252">
        <v>3310</v>
      </c>
      <c r="M215" s="333">
        <v>17.100000000000001</v>
      </c>
      <c r="N215" s="252">
        <v>2946</v>
      </c>
      <c r="O215" s="252">
        <v>74</v>
      </c>
      <c r="P215" s="252">
        <v>0</v>
      </c>
      <c r="Q215" s="252">
        <v>13</v>
      </c>
      <c r="R215" s="334">
        <v>0.4</v>
      </c>
      <c r="S215" s="252">
        <v>12512</v>
      </c>
      <c r="T215" s="252">
        <v>299</v>
      </c>
      <c r="U215" s="252">
        <v>353</v>
      </c>
      <c r="V215" s="252">
        <v>1771</v>
      </c>
      <c r="W215" s="334">
        <v>14.2</v>
      </c>
      <c r="X215" s="34"/>
    </row>
    <row r="216" spans="1:24" ht="27.9" customHeight="1" x14ac:dyDescent="0.25">
      <c r="A216" s="305"/>
      <c r="B216" s="476"/>
      <c r="C216" s="207" t="s">
        <v>15</v>
      </c>
      <c r="D216" s="252">
        <v>13413</v>
      </c>
      <c r="E216" s="252">
        <v>20</v>
      </c>
      <c r="F216" s="252">
        <v>22</v>
      </c>
      <c r="G216" s="252">
        <v>1856</v>
      </c>
      <c r="H216" s="334">
        <v>13.8</v>
      </c>
      <c r="I216" s="253">
        <v>19362</v>
      </c>
      <c r="J216" s="252">
        <v>26</v>
      </c>
      <c r="K216" s="252">
        <v>123</v>
      </c>
      <c r="L216" s="252">
        <v>3056</v>
      </c>
      <c r="M216" s="333">
        <v>15.8</v>
      </c>
      <c r="N216" s="252">
        <v>2966</v>
      </c>
      <c r="O216" s="252">
        <v>25</v>
      </c>
      <c r="P216" s="252">
        <v>19</v>
      </c>
      <c r="Q216" s="252">
        <v>13</v>
      </c>
      <c r="R216" s="334">
        <v>0.4</v>
      </c>
      <c r="S216" s="252">
        <v>12445</v>
      </c>
      <c r="T216" s="252">
        <v>277</v>
      </c>
      <c r="U216" s="252">
        <v>368</v>
      </c>
      <c r="V216" s="252">
        <v>1682</v>
      </c>
      <c r="W216" s="334">
        <v>13.5</v>
      </c>
      <c r="X216" s="34"/>
    </row>
    <row r="217" spans="1:24" ht="27.9" customHeight="1" x14ac:dyDescent="0.25">
      <c r="A217" s="305"/>
      <c r="B217" s="476"/>
      <c r="C217" s="207" t="s">
        <v>16</v>
      </c>
      <c r="D217" s="252">
        <v>12588</v>
      </c>
      <c r="E217" s="252">
        <v>149</v>
      </c>
      <c r="F217" s="252">
        <v>9</v>
      </c>
      <c r="G217" s="252">
        <v>1686</v>
      </c>
      <c r="H217" s="334">
        <v>13.4</v>
      </c>
      <c r="I217" s="253">
        <v>19573</v>
      </c>
      <c r="J217" s="252">
        <v>210</v>
      </c>
      <c r="K217" s="252">
        <v>215</v>
      </c>
      <c r="L217" s="252">
        <v>2971</v>
      </c>
      <c r="M217" s="333">
        <v>15.2</v>
      </c>
      <c r="N217" s="252">
        <v>2976</v>
      </c>
      <c r="O217" s="252">
        <v>0</v>
      </c>
      <c r="P217" s="252">
        <v>25</v>
      </c>
      <c r="Q217" s="252">
        <v>13</v>
      </c>
      <c r="R217" s="334">
        <v>0.4</v>
      </c>
      <c r="S217" s="252">
        <v>13344</v>
      </c>
      <c r="T217" s="252">
        <v>269</v>
      </c>
      <c r="U217" s="252">
        <v>289</v>
      </c>
      <c r="V217" s="252">
        <v>1893</v>
      </c>
      <c r="W217" s="334">
        <v>14.2</v>
      </c>
      <c r="X217" s="34"/>
    </row>
    <row r="218" spans="1:24" ht="27.9" customHeight="1" x14ac:dyDescent="0.25">
      <c r="A218" s="305"/>
      <c r="B218" s="476"/>
      <c r="C218" s="207" t="s">
        <v>17</v>
      </c>
      <c r="D218" s="252">
        <v>12543</v>
      </c>
      <c r="E218" s="252">
        <v>88</v>
      </c>
      <c r="F218" s="252">
        <v>74</v>
      </c>
      <c r="G218" s="252">
        <v>1216</v>
      </c>
      <c r="H218" s="334">
        <v>9.6999999999999993</v>
      </c>
      <c r="I218" s="253">
        <v>19744</v>
      </c>
      <c r="J218" s="252">
        <v>363</v>
      </c>
      <c r="K218" s="252">
        <v>185</v>
      </c>
      <c r="L218" s="252">
        <v>3000</v>
      </c>
      <c r="M218" s="333">
        <v>15.2</v>
      </c>
      <c r="N218" s="252">
        <v>2962</v>
      </c>
      <c r="O218" s="252">
        <v>46</v>
      </c>
      <c r="P218" s="252">
        <v>60</v>
      </c>
      <c r="Q218" s="252">
        <v>13</v>
      </c>
      <c r="R218" s="334">
        <v>0.4</v>
      </c>
      <c r="S218" s="252">
        <v>13560</v>
      </c>
      <c r="T218" s="252">
        <v>221</v>
      </c>
      <c r="U218" s="252">
        <v>193</v>
      </c>
      <c r="V218" s="252">
        <v>1896</v>
      </c>
      <c r="W218" s="334">
        <v>14</v>
      </c>
      <c r="X218" s="34"/>
    </row>
    <row r="219" spans="1:24" ht="27.9" customHeight="1" x14ac:dyDescent="0.25">
      <c r="A219" s="305"/>
      <c r="B219" s="476"/>
      <c r="C219" s="207" t="s">
        <v>18</v>
      </c>
      <c r="D219" s="252">
        <v>12313</v>
      </c>
      <c r="E219" s="252">
        <v>38</v>
      </c>
      <c r="F219" s="252">
        <v>155</v>
      </c>
      <c r="G219" s="252">
        <v>1028</v>
      </c>
      <c r="H219" s="334">
        <v>8.3000000000000007</v>
      </c>
      <c r="I219" s="253">
        <v>19333</v>
      </c>
      <c r="J219" s="252">
        <v>397</v>
      </c>
      <c r="K219" s="252">
        <v>716</v>
      </c>
      <c r="L219" s="252">
        <v>3087</v>
      </c>
      <c r="M219" s="333">
        <v>16</v>
      </c>
      <c r="N219" s="252">
        <v>2947</v>
      </c>
      <c r="O219" s="252">
        <v>0</v>
      </c>
      <c r="P219" s="252">
        <v>15</v>
      </c>
      <c r="Q219" s="252">
        <v>13</v>
      </c>
      <c r="R219" s="334">
        <v>0.4</v>
      </c>
      <c r="S219" s="252">
        <v>13553</v>
      </c>
      <c r="T219" s="252">
        <v>406</v>
      </c>
      <c r="U219" s="252">
        <v>370</v>
      </c>
      <c r="V219" s="252">
        <v>2015</v>
      </c>
      <c r="W219" s="334">
        <v>14.9</v>
      </c>
      <c r="X219" s="34"/>
    </row>
    <row r="220" spans="1:24" ht="27.9" customHeight="1" x14ac:dyDescent="0.25">
      <c r="A220" s="305"/>
      <c r="B220" s="476"/>
      <c r="C220" s="207" t="s">
        <v>19</v>
      </c>
      <c r="D220" s="252">
        <v>12287</v>
      </c>
      <c r="E220" s="252">
        <v>270</v>
      </c>
      <c r="F220" s="252">
        <v>107</v>
      </c>
      <c r="G220" s="252">
        <v>1852</v>
      </c>
      <c r="H220" s="334">
        <v>15.1</v>
      </c>
      <c r="I220" s="253">
        <v>20575</v>
      </c>
      <c r="J220" s="252">
        <v>275</v>
      </c>
      <c r="K220" s="252">
        <v>358</v>
      </c>
      <c r="L220" s="252">
        <v>2977</v>
      </c>
      <c r="M220" s="333">
        <v>14.5</v>
      </c>
      <c r="N220" s="252">
        <v>2968</v>
      </c>
      <c r="O220" s="252">
        <v>52</v>
      </c>
      <c r="P220" s="252">
        <v>23</v>
      </c>
      <c r="Q220" s="252">
        <v>13</v>
      </c>
      <c r="R220" s="334">
        <v>0.4</v>
      </c>
      <c r="S220" s="252">
        <v>13366</v>
      </c>
      <c r="T220" s="252">
        <v>225</v>
      </c>
      <c r="U220" s="252">
        <v>256</v>
      </c>
      <c r="V220" s="252">
        <v>1955</v>
      </c>
      <c r="W220" s="334">
        <v>14.6</v>
      </c>
      <c r="X220" s="34"/>
    </row>
    <row r="221" spans="1:24" ht="27.9" customHeight="1" x14ac:dyDescent="0.25">
      <c r="A221" s="305"/>
      <c r="B221" s="476"/>
      <c r="C221" s="207" t="s">
        <v>20</v>
      </c>
      <c r="D221" s="252">
        <v>12200</v>
      </c>
      <c r="E221" s="252">
        <v>68</v>
      </c>
      <c r="F221" s="252">
        <v>216</v>
      </c>
      <c r="G221" s="252">
        <v>1271</v>
      </c>
      <c r="H221" s="334">
        <v>10.4</v>
      </c>
      <c r="I221" s="253">
        <v>20941</v>
      </c>
      <c r="J221" s="252">
        <v>215</v>
      </c>
      <c r="K221" s="252">
        <v>199</v>
      </c>
      <c r="L221" s="252">
        <v>3283</v>
      </c>
      <c r="M221" s="333">
        <v>15.7</v>
      </c>
      <c r="N221" s="252">
        <v>2980</v>
      </c>
      <c r="O221" s="252">
        <v>18</v>
      </c>
      <c r="P221" s="252">
        <v>6</v>
      </c>
      <c r="Q221" s="252">
        <v>13</v>
      </c>
      <c r="R221" s="334">
        <v>0.4</v>
      </c>
      <c r="S221" s="252">
        <v>13130</v>
      </c>
      <c r="T221" s="252">
        <v>245</v>
      </c>
      <c r="U221" s="252">
        <v>254</v>
      </c>
      <c r="V221" s="252">
        <v>1974</v>
      </c>
      <c r="W221" s="334">
        <v>15</v>
      </c>
      <c r="X221" s="34"/>
    </row>
    <row r="222" spans="1:24" ht="27.9" customHeight="1" x14ac:dyDescent="0.25">
      <c r="A222" s="305"/>
      <c r="B222" s="477"/>
      <c r="C222" s="208" t="s">
        <v>21</v>
      </c>
      <c r="D222" s="257">
        <v>12769</v>
      </c>
      <c r="E222" s="257">
        <v>211</v>
      </c>
      <c r="F222" s="257">
        <v>12</v>
      </c>
      <c r="G222" s="257">
        <v>1923</v>
      </c>
      <c r="H222" s="340">
        <v>15.1</v>
      </c>
      <c r="I222" s="258">
        <v>20310</v>
      </c>
      <c r="J222" s="257">
        <v>540</v>
      </c>
      <c r="K222" s="257">
        <v>217</v>
      </c>
      <c r="L222" s="257">
        <v>3255</v>
      </c>
      <c r="M222" s="341">
        <v>16</v>
      </c>
      <c r="N222" s="257">
        <v>2976</v>
      </c>
      <c r="O222" s="257">
        <v>0</v>
      </c>
      <c r="P222" s="257">
        <v>4</v>
      </c>
      <c r="Q222" s="257">
        <v>13</v>
      </c>
      <c r="R222" s="340">
        <v>0.4</v>
      </c>
      <c r="S222" s="257">
        <v>13310</v>
      </c>
      <c r="T222" s="257">
        <v>235</v>
      </c>
      <c r="U222" s="257">
        <v>183</v>
      </c>
      <c r="V222" s="257">
        <v>2047</v>
      </c>
      <c r="W222" s="340">
        <v>15.4</v>
      </c>
      <c r="X222" s="34"/>
    </row>
    <row r="223" spans="1:24" ht="27.9" customHeight="1" x14ac:dyDescent="0.2">
      <c r="A223" s="305"/>
      <c r="B223" s="475" t="s">
        <v>56</v>
      </c>
      <c r="C223" s="187">
        <f>C205</f>
        <v>43101</v>
      </c>
      <c r="D223" s="221">
        <v>10575</v>
      </c>
      <c r="E223" s="221">
        <v>238</v>
      </c>
      <c r="F223" s="221">
        <v>267</v>
      </c>
      <c r="G223" s="221">
        <v>2384</v>
      </c>
      <c r="H223" s="322">
        <v>22.5</v>
      </c>
      <c r="I223" s="225">
        <v>59157</v>
      </c>
      <c r="J223" s="221">
        <v>960</v>
      </c>
      <c r="K223" s="221">
        <v>806</v>
      </c>
      <c r="L223" s="221">
        <v>14721</v>
      </c>
      <c r="M223" s="323">
        <v>24.9</v>
      </c>
      <c r="N223" s="215">
        <v>2256</v>
      </c>
      <c r="O223" s="216">
        <v>58</v>
      </c>
      <c r="P223" s="216">
        <v>53</v>
      </c>
      <c r="Q223" s="216">
        <v>210</v>
      </c>
      <c r="R223" s="327">
        <v>9.4</v>
      </c>
      <c r="S223" s="215">
        <v>9745</v>
      </c>
      <c r="T223" s="216">
        <v>303</v>
      </c>
      <c r="U223" s="216">
        <v>300</v>
      </c>
      <c r="V223" s="216">
        <v>4145</v>
      </c>
      <c r="W223" s="327">
        <v>42.5</v>
      </c>
    </row>
    <row r="224" spans="1:24" ht="27.9" customHeight="1" x14ac:dyDescent="0.2">
      <c r="A224" s="305"/>
      <c r="B224" s="476"/>
      <c r="C224" s="192" t="str">
        <f>C206</f>
        <v>令和元年</v>
      </c>
      <c r="D224" s="215">
        <v>12999</v>
      </c>
      <c r="E224" s="221">
        <v>351</v>
      </c>
      <c r="F224" s="221">
        <v>340</v>
      </c>
      <c r="G224" s="221">
        <v>4731</v>
      </c>
      <c r="H224" s="322">
        <v>36.5</v>
      </c>
      <c r="I224" s="225">
        <v>62205</v>
      </c>
      <c r="J224" s="221">
        <v>1237</v>
      </c>
      <c r="K224" s="221">
        <v>1071</v>
      </c>
      <c r="L224" s="221">
        <v>15725</v>
      </c>
      <c r="M224" s="323">
        <v>25.3</v>
      </c>
      <c r="N224" s="215">
        <v>1341</v>
      </c>
      <c r="O224" s="216">
        <v>26</v>
      </c>
      <c r="P224" s="216">
        <v>35</v>
      </c>
      <c r="Q224" s="216">
        <v>120</v>
      </c>
      <c r="R224" s="327">
        <v>8.9</v>
      </c>
      <c r="S224" s="215">
        <v>9558</v>
      </c>
      <c r="T224" s="216">
        <v>350</v>
      </c>
      <c r="U224" s="216">
        <v>317</v>
      </c>
      <c r="V224" s="216">
        <v>4525</v>
      </c>
      <c r="W224" s="327">
        <v>47.3</v>
      </c>
    </row>
    <row r="225" spans="1:24" ht="27.9" customHeight="1" x14ac:dyDescent="0.2">
      <c r="A225" s="305"/>
      <c r="B225" s="476"/>
      <c r="C225" s="192">
        <f t="shared" ref="C225:C227" si="10">C207</f>
        <v>43831</v>
      </c>
      <c r="D225" s="215">
        <v>14213</v>
      </c>
      <c r="E225" s="221">
        <v>314</v>
      </c>
      <c r="F225" s="221">
        <v>366</v>
      </c>
      <c r="G225" s="221">
        <v>4397</v>
      </c>
      <c r="H225" s="322">
        <v>30.9</v>
      </c>
      <c r="I225" s="225">
        <v>62521</v>
      </c>
      <c r="J225" s="221">
        <v>1019</v>
      </c>
      <c r="K225" s="221">
        <v>1157</v>
      </c>
      <c r="L225" s="221">
        <v>17281</v>
      </c>
      <c r="M225" s="323">
        <v>27.7</v>
      </c>
      <c r="N225" s="215">
        <v>1794</v>
      </c>
      <c r="O225" s="221">
        <v>19</v>
      </c>
      <c r="P225" s="221">
        <v>19</v>
      </c>
      <c r="Q225" s="221">
        <v>180</v>
      </c>
      <c r="R225" s="324">
        <v>10.199999999999999</v>
      </c>
      <c r="S225" s="215">
        <v>9471</v>
      </c>
      <c r="T225" s="221">
        <v>273</v>
      </c>
      <c r="U225" s="221">
        <v>279</v>
      </c>
      <c r="V225" s="221">
        <v>4535</v>
      </c>
      <c r="W225" s="322">
        <v>47.9</v>
      </c>
    </row>
    <row r="226" spans="1:24" ht="27.9" customHeight="1" x14ac:dyDescent="0.2">
      <c r="A226" s="305"/>
      <c r="B226" s="476"/>
      <c r="C226" s="192">
        <f t="shared" si="10"/>
        <v>44197</v>
      </c>
      <c r="D226" s="215">
        <v>15202</v>
      </c>
      <c r="E226" s="221">
        <v>317</v>
      </c>
      <c r="F226" s="221">
        <v>267</v>
      </c>
      <c r="G226" s="221">
        <v>4572</v>
      </c>
      <c r="H226" s="322">
        <v>30.1</v>
      </c>
      <c r="I226" s="225">
        <v>56236</v>
      </c>
      <c r="J226" s="221">
        <v>1033</v>
      </c>
      <c r="K226" s="221">
        <v>1009</v>
      </c>
      <c r="L226" s="221">
        <v>16694</v>
      </c>
      <c r="M226" s="323">
        <v>29.8</v>
      </c>
      <c r="N226" s="221">
        <v>2083</v>
      </c>
      <c r="O226" s="221">
        <v>25</v>
      </c>
      <c r="P226" s="221">
        <v>20</v>
      </c>
      <c r="Q226" s="221">
        <v>239</v>
      </c>
      <c r="R226" s="324">
        <v>11.4</v>
      </c>
      <c r="S226" s="221">
        <v>11175</v>
      </c>
      <c r="T226" s="221">
        <v>379</v>
      </c>
      <c r="U226" s="221">
        <v>423</v>
      </c>
      <c r="V226" s="221">
        <v>4977</v>
      </c>
      <c r="W226" s="324">
        <v>44.6</v>
      </c>
    </row>
    <row r="227" spans="1:24" ht="27.9" customHeight="1" x14ac:dyDescent="0.2">
      <c r="A227" s="305"/>
      <c r="B227" s="476"/>
      <c r="C227" s="192">
        <f t="shared" si="10"/>
        <v>44562</v>
      </c>
      <c r="D227" s="221">
        <v>14723</v>
      </c>
      <c r="E227" s="221">
        <v>270</v>
      </c>
      <c r="F227" s="221">
        <v>209</v>
      </c>
      <c r="G227" s="221">
        <v>3247</v>
      </c>
      <c r="H227" s="324">
        <v>22.2</v>
      </c>
      <c r="I227" s="225">
        <v>61385</v>
      </c>
      <c r="J227" s="221">
        <v>1113</v>
      </c>
      <c r="K227" s="221">
        <v>1092</v>
      </c>
      <c r="L227" s="221">
        <v>18995</v>
      </c>
      <c r="M227" s="328">
        <v>31</v>
      </c>
      <c r="N227" s="221">
        <v>2081</v>
      </c>
      <c r="O227" s="221">
        <v>38</v>
      </c>
      <c r="P227" s="221">
        <v>23</v>
      </c>
      <c r="Q227" s="221">
        <v>457</v>
      </c>
      <c r="R227" s="324">
        <v>21.9</v>
      </c>
      <c r="S227" s="221">
        <v>13477</v>
      </c>
      <c r="T227" s="221">
        <v>470</v>
      </c>
      <c r="U227" s="221">
        <v>483</v>
      </c>
      <c r="V227" s="221">
        <v>4582</v>
      </c>
      <c r="W227" s="324">
        <v>34.1</v>
      </c>
    </row>
    <row r="228" spans="1:24" ht="27.9" customHeight="1" x14ac:dyDescent="0.25">
      <c r="A228" s="305"/>
      <c r="B228" s="476"/>
      <c r="C228" s="192">
        <f>C210</f>
        <v>44927</v>
      </c>
      <c r="D228" s="221">
        <v>15067</v>
      </c>
      <c r="E228" s="221">
        <v>331</v>
      </c>
      <c r="F228" s="221">
        <v>296</v>
      </c>
      <c r="G228" s="221">
        <v>3588</v>
      </c>
      <c r="H228" s="324">
        <v>23.8</v>
      </c>
      <c r="I228" s="225">
        <v>63380</v>
      </c>
      <c r="J228" s="221">
        <v>990</v>
      </c>
      <c r="K228" s="221">
        <v>1116</v>
      </c>
      <c r="L228" s="221">
        <v>17769</v>
      </c>
      <c r="M228" s="328">
        <v>28</v>
      </c>
      <c r="N228" s="221">
        <v>1683</v>
      </c>
      <c r="O228" s="221">
        <v>32</v>
      </c>
      <c r="P228" s="221">
        <v>30</v>
      </c>
      <c r="Q228" s="221">
        <v>428</v>
      </c>
      <c r="R228" s="324">
        <v>25.4</v>
      </c>
      <c r="S228" s="221">
        <v>11982</v>
      </c>
      <c r="T228" s="221">
        <v>449</v>
      </c>
      <c r="U228" s="221">
        <v>532</v>
      </c>
      <c r="V228" s="221">
        <v>4764</v>
      </c>
      <c r="W228" s="324">
        <v>39.799999999999997</v>
      </c>
      <c r="X228" s="34"/>
    </row>
    <row r="229" spans="1:24" ht="27.9" customHeight="1" x14ac:dyDescent="0.25">
      <c r="A229" s="305"/>
      <c r="B229" s="476"/>
      <c r="C229" s="200">
        <f>$A$4</f>
        <v>5</v>
      </c>
      <c r="D229" s="261">
        <v>14484</v>
      </c>
      <c r="E229" s="261">
        <v>9</v>
      </c>
      <c r="F229" s="261">
        <v>109</v>
      </c>
      <c r="G229" s="261">
        <v>3846</v>
      </c>
      <c r="H229" s="331">
        <v>26.6</v>
      </c>
      <c r="I229" s="262">
        <v>62768</v>
      </c>
      <c r="J229" s="261">
        <v>344</v>
      </c>
      <c r="K229" s="261">
        <v>1132</v>
      </c>
      <c r="L229" s="261">
        <v>17607</v>
      </c>
      <c r="M229" s="330">
        <v>28.1</v>
      </c>
      <c r="N229" s="261">
        <v>1688</v>
      </c>
      <c r="O229" s="261">
        <v>11</v>
      </c>
      <c r="P229" s="261">
        <v>13</v>
      </c>
      <c r="Q229" s="261">
        <v>517</v>
      </c>
      <c r="R229" s="331">
        <v>30.6</v>
      </c>
      <c r="S229" s="261">
        <v>13258</v>
      </c>
      <c r="T229" s="261">
        <v>396</v>
      </c>
      <c r="U229" s="261">
        <v>627</v>
      </c>
      <c r="V229" s="261">
        <v>4960</v>
      </c>
      <c r="W229" s="331">
        <v>37.4</v>
      </c>
      <c r="X229" s="34"/>
    </row>
    <row r="230" spans="1:24" ht="27.9" customHeight="1" x14ac:dyDescent="0.25">
      <c r="A230" s="305"/>
      <c r="B230" s="476"/>
      <c r="C230" s="207" t="s">
        <v>11</v>
      </c>
      <c r="D230" s="252">
        <v>14594</v>
      </c>
      <c r="E230" s="253">
        <v>118</v>
      </c>
      <c r="F230" s="253">
        <v>8</v>
      </c>
      <c r="G230" s="253">
        <v>3840</v>
      </c>
      <c r="H230" s="332">
        <v>26.3</v>
      </c>
      <c r="I230" s="253">
        <v>62630</v>
      </c>
      <c r="J230" s="252">
        <v>574</v>
      </c>
      <c r="K230" s="252">
        <v>887</v>
      </c>
      <c r="L230" s="252">
        <v>17810</v>
      </c>
      <c r="M230" s="333">
        <v>28.4</v>
      </c>
      <c r="N230" s="252">
        <v>1675</v>
      </c>
      <c r="O230" s="253">
        <v>29</v>
      </c>
      <c r="P230" s="253">
        <v>42</v>
      </c>
      <c r="Q230" s="253">
        <v>528</v>
      </c>
      <c r="R230" s="332">
        <v>31.5</v>
      </c>
      <c r="S230" s="252">
        <v>12897</v>
      </c>
      <c r="T230" s="253">
        <v>343</v>
      </c>
      <c r="U230" s="253">
        <v>513</v>
      </c>
      <c r="V230" s="253">
        <v>4882</v>
      </c>
      <c r="W230" s="332">
        <v>37.9</v>
      </c>
      <c r="X230" s="34"/>
    </row>
    <row r="231" spans="1:24" ht="27.9" customHeight="1" x14ac:dyDescent="0.25">
      <c r="A231" s="305"/>
      <c r="B231" s="476"/>
      <c r="C231" s="207" t="s">
        <v>12</v>
      </c>
      <c r="D231" s="252">
        <v>14502</v>
      </c>
      <c r="E231" s="252">
        <v>196</v>
      </c>
      <c r="F231" s="252">
        <v>331</v>
      </c>
      <c r="G231" s="252">
        <v>3610</v>
      </c>
      <c r="H231" s="334">
        <v>24.9</v>
      </c>
      <c r="I231" s="253">
        <v>63300</v>
      </c>
      <c r="J231" s="252">
        <v>1044</v>
      </c>
      <c r="K231" s="252">
        <v>1024</v>
      </c>
      <c r="L231" s="252">
        <v>17678</v>
      </c>
      <c r="M231" s="333">
        <v>27.9</v>
      </c>
      <c r="N231" s="252">
        <v>1654</v>
      </c>
      <c r="O231" s="252">
        <v>35</v>
      </c>
      <c r="P231" s="252">
        <v>42</v>
      </c>
      <c r="Q231" s="252">
        <v>518</v>
      </c>
      <c r="R231" s="334">
        <v>31.3</v>
      </c>
      <c r="S231" s="252">
        <v>12826</v>
      </c>
      <c r="T231" s="252">
        <v>501</v>
      </c>
      <c r="U231" s="252">
        <v>456</v>
      </c>
      <c r="V231" s="252">
        <v>4943</v>
      </c>
      <c r="W231" s="334">
        <v>38.5</v>
      </c>
      <c r="X231" s="34"/>
    </row>
    <row r="232" spans="1:24" ht="27.9" customHeight="1" x14ac:dyDescent="0.25">
      <c r="A232" s="305"/>
      <c r="B232" s="476"/>
      <c r="C232" s="207" t="s">
        <v>13</v>
      </c>
      <c r="D232" s="252">
        <v>14503</v>
      </c>
      <c r="E232" s="253">
        <v>1937</v>
      </c>
      <c r="F232" s="253">
        <v>1642</v>
      </c>
      <c r="G232" s="253">
        <v>3331</v>
      </c>
      <c r="H232" s="332">
        <v>23</v>
      </c>
      <c r="I232" s="253">
        <v>63964</v>
      </c>
      <c r="J232" s="252">
        <v>2775</v>
      </c>
      <c r="K232" s="252">
        <v>1969</v>
      </c>
      <c r="L232" s="252">
        <v>18745</v>
      </c>
      <c r="M232" s="333">
        <v>29.3</v>
      </c>
      <c r="N232" s="252">
        <v>1743</v>
      </c>
      <c r="O232" s="253">
        <v>163</v>
      </c>
      <c r="P232" s="253">
        <v>74</v>
      </c>
      <c r="Q232" s="253">
        <v>518</v>
      </c>
      <c r="R232" s="332">
        <v>29.7</v>
      </c>
      <c r="S232" s="252">
        <v>13055</v>
      </c>
      <c r="T232" s="253">
        <v>983</v>
      </c>
      <c r="U232" s="253">
        <v>1061</v>
      </c>
      <c r="V232" s="253">
        <v>5023</v>
      </c>
      <c r="W232" s="332">
        <v>38.5</v>
      </c>
      <c r="X232" s="34"/>
    </row>
    <row r="233" spans="1:24" ht="27.9" customHeight="1" x14ac:dyDescent="0.25">
      <c r="A233" s="305"/>
      <c r="B233" s="476"/>
      <c r="C233" s="207" t="s">
        <v>14</v>
      </c>
      <c r="D233" s="252">
        <v>14520</v>
      </c>
      <c r="E233" s="252">
        <v>150</v>
      </c>
      <c r="F233" s="252">
        <v>320</v>
      </c>
      <c r="G233" s="252">
        <v>3058</v>
      </c>
      <c r="H233" s="334">
        <v>21.1</v>
      </c>
      <c r="I233" s="253">
        <v>64070</v>
      </c>
      <c r="J233" s="252">
        <v>532</v>
      </c>
      <c r="K233" s="252">
        <v>1454</v>
      </c>
      <c r="L233" s="252">
        <v>19502</v>
      </c>
      <c r="M233" s="333">
        <v>30.4</v>
      </c>
      <c r="N233" s="252">
        <v>1766</v>
      </c>
      <c r="O233" s="252">
        <v>27</v>
      </c>
      <c r="P233" s="252">
        <v>17</v>
      </c>
      <c r="Q233" s="252">
        <v>517</v>
      </c>
      <c r="R233" s="334">
        <v>29.3</v>
      </c>
      <c r="S233" s="252">
        <v>12669</v>
      </c>
      <c r="T233" s="252">
        <v>377</v>
      </c>
      <c r="U233" s="252">
        <v>639</v>
      </c>
      <c r="V233" s="252">
        <v>5055</v>
      </c>
      <c r="W233" s="334">
        <v>39.9</v>
      </c>
      <c r="X233" s="34"/>
    </row>
    <row r="234" spans="1:24" ht="27.9" customHeight="1" x14ac:dyDescent="0.25">
      <c r="A234" s="305"/>
      <c r="B234" s="476"/>
      <c r="C234" s="207" t="s">
        <v>15</v>
      </c>
      <c r="D234" s="252">
        <v>14409</v>
      </c>
      <c r="E234" s="252">
        <v>176</v>
      </c>
      <c r="F234" s="252">
        <v>12</v>
      </c>
      <c r="G234" s="252">
        <v>3749</v>
      </c>
      <c r="H234" s="334">
        <v>26</v>
      </c>
      <c r="I234" s="253">
        <v>64533</v>
      </c>
      <c r="J234" s="252">
        <v>1744</v>
      </c>
      <c r="K234" s="252">
        <v>1174</v>
      </c>
      <c r="L234" s="252">
        <v>18943</v>
      </c>
      <c r="M234" s="333">
        <v>29.4</v>
      </c>
      <c r="N234" s="252">
        <v>1694</v>
      </c>
      <c r="O234" s="252">
        <v>13</v>
      </c>
      <c r="P234" s="252">
        <v>71</v>
      </c>
      <c r="Q234" s="252">
        <v>506</v>
      </c>
      <c r="R234" s="334">
        <v>29.9</v>
      </c>
      <c r="S234" s="252">
        <v>12491</v>
      </c>
      <c r="T234" s="252">
        <v>356</v>
      </c>
      <c r="U234" s="252">
        <v>510</v>
      </c>
      <c r="V234" s="252">
        <v>5217</v>
      </c>
      <c r="W234" s="334">
        <v>41.8</v>
      </c>
      <c r="X234" s="34"/>
    </row>
    <row r="235" spans="1:24" ht="27.9" customHeight="1" x14ac:dyDescent="0.25">
      <c r="A235" s="305"/>
      <c r="B235" s="476"/>
      <c r="C235" s="207" t="s">
        <v>16</v>
      </c>
      <c r="D235" s="252">
        <v>15274</v>
      </c>
      <c r="E235" s="252">
        <v>21</v>
      </c>
      <c r="F235" s="252">
        <v>121</v>
      </c>
      <c r="G235" s="252">
        <v>3655</v>
      </c>
      <c r="H235" s="334">
        <v>23.9</v>
      </c>
      <c r="I235" s="253">
        <v>64609</v>
      </c>
      <c r="J235" s="252">
        <v>1030</v>
      </c>
      <c r="K235" s="252">
        <v>738</v>
      </c>
      <c r="L235" s="252">
        <v>17993</v>
      </c>
      <c r="M235" s="333">
        <v>27.8</v>
      </c>
      <c r="N235" s="252">
        <v>1668</v>
      </c>
      <c r="O235" s="252">
        <v>13</v>
      </c>
      <c r="P235" s="252">
        <v>4</v>
      </c>
      <c r="Q235" s="252">
        <v>348</v>
      </c>
      <c r="R235" s="334">
        <v>20.9</v>
      </c>
      <c r="S235" s="252">
        <v>11394</v>
      </c>
      <c r="T235" s="252">
        <v>520</v>
      </c>
      <c r="U235" s="252">
        <v>298</v>
      </c>
      <c r="V235" s="252">
        <v>4933</v>
      </c>
      <c r="W235" s="334">
        <v>43.3</v>
      </c>
      <c r="X235" s="34"/>
    </row>
    <row r="236" spans="1:24" ht="27.9" customHeight="1" x14ac:dyDescent="0.25">
      <c r="A236" s="305"/>
      <c r="B236" s="476"/>
      <c r="C236" s="207" t="s">
        <v>17</v>
      </c>
      <c r="D236" s="252">
        <v>15225</v>
      </c>
      <c r="E236" s="252">
        <v>30</v>
      </c>
      <c r="F236" s="252">
        <v>138</v>
      </c>
      <c r="G236" s="252">
        <v>3177</v>
      </c>
      <c r="H236" s="334">
        <v>20.9</v>
      </c>
      <c r="I236" s="253">
        <v>64405</v>
      </c>
      <c r="J236" s="252">
        <v>885</v>
      </c>
      <c r="K236" s="252">
        <v>1096</v>
      </c>
      <c r="L236" s="252">
        <v>18148</v>
      </c>
      <c r="M236" s="333">
        <v>28.2</v>
      </c>
      <c r="N236" s="252">
        <v>1664</v>
      </c>
      <c r="O236" s="252">
        <v>0</v>
      </c>
      <c r="P236" s="252">
        <v>4</v>
      </c>
      <c r="Q236" s="252">
        <v>348</v>
      </c>
      <c r="R236" s="334">
        <v>20.9</v>
      </c>
      <c r="S236" s="252">
        <v>10907</v>
      </c>
      <c r="T236" s="252">
        <v>388</v>
      </c>
      <c r="U236" s="252">
        <v>687</v>
      </c>
      <c r="V236" s="252">
        <v>4465</v>
      </c>
      <c r="W236" s="334">
        <v>40.9</v>
      </c>
      <c r="X236" s="34"/>
    </row>
    <row r="237" spans="1:24" ht="27.9" customHeight="1" x14ac:dyDescent="0.25">
      <c r="A237" s="305"/>
      <c r="B237" s="476"/>
      <c r="C237" s="207" t="s">
        <v>18</v>
      </c>
      <c r="D237" s="252">
        <v>15584</v>
      </c>
      <c r="E237" s="252">
        <v>258</v>
      </c>
      <c r="F237" s="252">
        <v>12</v>
      </c>
      <c r="G237" s="252">
        <v>3398</v>
      </c>
      <c r="H237" s="334">
        <v>21.8</v>
      </c>
      <c r="I237" s="253">
        <v>63661</v>
      </c>
      <c r="J237" s="252">
        <v>694</v>
      </c>
      <c r="K237" s="252">
        <v>1530</v>
      </c>
      <c r="L237" s="252">
        <v>18174</v>
      </c>
      <c r="M237" s="333">
        <v>28.5</v>
      </c>
      <c r="N237" s="252">
        <v>1666</v>
      </c>
      <c r="O237" s="252">
        <v>4</v>
      </c>
      <c r="P237" s="252">
        <v>2</v>
      </c>
      <c r="Q237" s="252">
        <v>348</v>
      </c>
      <c r="R237" s="334">
        <v>20.9</v>
      </c>
      <c r="S237" s="252">
        <v>10884</v>
      </c>
      <c r="T237" s="252">
        <v>461</v>
      </c>
      <c r="U237" s="252">
        <v>527</v>
      </c>
      <c r="V237" s="252">
        <v>4439</v>
      </c>
      <c r="W237" s="334">
        <v>40.799999999999997</v>
      </c>
      <c r="X237" s="34"/>
    </row>
    <row r="238" spans="1:24" ht="27.9" customHeight="1" x14ac:dyDescent="0.25">
      <c r="A238" s="305"/>
      <c r="B238" s="476"/>
      <c r="C238" s="207" t="s">
        <v>19</v>
      </c>
      <c r="D238" s="252">
        <v>16134</v>
      </c>
      <c r="E238" s="252">
        <v>744</v>
      </c>
      <c r="F238" s="252">
        <v>383</v>
      </c>
      <c r="G238" s="252">
        <v>3957</v>
      </c>
      <c r="H238" s="334">
        <v>24.5</v>
      </c>
      <c r="I238" s="253">
        <v>62117</v>
      </c>
      <c r="J238" s="252">
        <v>576</v>
      </c>
      <c r="K238" s="252">
        <v>795</v>
      </c>
      <c r="L238" s="252">
        <v>16261</v>
      </c>
      <c r="M238" s="333">
        <v>26.2</v>
      </c>
      <c r="N238" s="252">
        <v>1633</v>
      </c>
      <c r="O238" s="252">
        <v>25</v>
      </c>
      <c r="P238" s="252">
        <v>66</v>
      </c>
      <c r="Q238" s="252">
        <v>330</v>
      </c>
      <c r="R238" s="334">
        <v>20.2</v>
      </c>
      <c r="S238" s="252">
        <v>10971</v>
      </c>
      <c r="T238" s="252">
        <v>352</v>
      </c>
      <c r="U238" s="252">
        <v>421</v>
      </c>
      <c r="V238" s="252">
        <v>4230</v>
      </c>
      <c r="W238" s="334">
        <v>38.6</v>
      </c>
      <c r="X238" s="34"/>
    </row>
    <row r="239" spans="1:24" ht="27.9" customHeight="1" x14ac:dyDescent="0.25">
      <c r="A239" s="305"/>
      <c r="B239" s="476"/>
      <c r="C239" s="207" t="s">
        <v>20</v>
      </c>
      <c r="D239" s="252">
        <v>16014</v>
      </c>
      <c r="E239" s="252">
        <v>39</v>
      </c>
      <c r="F239" s="252">
        <v>98</v>
      </c>
      <c r="G239" s="252">
        <v>3627</v>
      </c>
      <c r="H239" s="334">
        <v>22.6</v>
      </c>
      <c r="I239" s="253">
        <v>61695</v>
      </c>
      <c r="J239" s="252">
        <v>876</v>
      </c>
      <c r="K239" s="252">
        <v>948</v>
      </c>
      <c r="L239" s="252">
        <v>16175</v>
      </c>
      <c r="M239" s="333">
        <v>26.2</v>
      </c>
      <c r="N239" s="252">
        <v>1671</v>
      </c>
      <c r="O239" s="252">
        <v>55</v>
      </c>
      <c r="P239" s="252">
        <v>17</v>
      </c>
      <c r="Q239" s="252">
        <v>330</v>
      </c>
      <c r="R239" s="334">
        <v>19.7</v>
      </c>
      <c r="S239" s="252">
        <v>11292</v>
      </c>
      <c r="T239" s="252">
        <v>387</v>
      </c>
      <c r="U239" s="252">
        <v>293</v>
      </c>
      <c r="V239" s="252">
        <v>4462</v>
      </c>
      <c r="W239" s="334">
        <v>39.5</v>
      </c>
      <c r="X239" s="34"/>
    </row>
    <row r="240" spans="1:24" ht="27.9" customHeight="1" x14ac:dyDescent="0.25">
      <c r="A240" s="305"/>
      <c r="B240" s="477"/>
      <c r="C240" s="208" t="s">
        <v>21</v>
      </c>
      <c r="D240" s="257">
        <v>15565</v>
      </c>
      <c r="E240" s="257">
        <v>299</v>
      </c>
      <c r="F240" s="257">
        <v>378</v>
      </c>
      <c r="G240" s="257">
        <v>3808</v>
      </c>
      <c r="H240" s="340">
        <v>24.5</v>
      </c>
      <c r="I240" s="258">
        <v>62813</v>
      </c>
      <c r="J240" s="257">
        <v>810</v>
      </c>
      <c r="K240" s="257">
        <v>646</v>
      </c>
      <c r="L240" s="257">
        <v>16188</v>
      </c>
      <c r="M240" s="341">
        <v>25.8</v>
      </c>
      <c r="N240" s="257">
        <v>1662</v>
      </c>
      <c r="O240" s="257">
        <v>4</v>
      </c>
      <c r="P240" s="257">
        <v>13</v>
      </c>
      <c r="Q240" s="257">
        <v>330</v>
      </c>
      <c r="R240" s="340">
        <v>19.899999999999999</v>
      </c>
      <c r="S240" s="257">
        <v>11137</v>
      </c>
      <c r="T240" s="257">
        <v>325</v>
      </c>
      <c r="U240" s="257">
        <v>352</v>
      </c>
      <c r="V240" s="257">
        <v>4560</v>
      </c>
      <c r="W240" s="340">
        <v>40.9</v>
      </c>
      <c r="X240" s="34"/>
    </row>
  </sheetData>
  <mergeCells count="27">
    <mergeCell ref="B205:B222"/>
    <mergeCell ref="B223:B240"/>
    <mergeCell ref="B145:B162"/>
    <mergeCell ref="B163:B180"/>
    <mergeCell ref="D183:H183"/>
    <mergeCell ref="I183:M183"/>
    <mergeCell ref="N183:R183"/>
    <mergeCell ref="S183:W183"/>
    <mergeCell ref="B85:B102"/>
    <mergeCell ref="B103:B120"/>
    <mergeCell ref="D123:H123"/>
    <mergeCell ref="I123:M123"/>
    <mergeCell ref="N123:R123"/>
    <mergeCell ref="S123:W123"/>
    <mergeCell ref="S3:W3"/>
    <mergeCell ref="Z14:AC16"/>
    <mergeCell ref="B25:B42"/>
    <mergeCell ref="B43:B60"/>
    <mergeCell ref="D63:H63"/>
    <mergeCell ref="I63:M63"/>
    <mergeCell ref="N63:R63"/>
    <mergeCell ref="S63:W63"/>
    <mergeCell ref="A4:A5"/>
    <mergeCell ref="A2:A3"/>
    <mergeCell ref="D3:H3"/>
    <mergeCell ref="I3:M3"/>
    <mergeCell ref="N3:R3"/>
  </mergeCells>
  <phoneticPr fontId="3"/>
  <conditionalFormatting sqref="A1:XFD1048576">
    <cfRule type="containsText" dxfId="4" priority="1" stopIfTrue="1" operator="containsText" text="#">
      <formula>NOT(ISERROR(SEARCH("#",A1)))</formula>
    </cfRule>
  </conditionalFormatting>
  <printOptions verticalCentered="1"/>
  <pageMargins left="0.59055118110236227" right="0.39370078740157483" top="0" bottom="0" header="0" footer="0"/>
  <pageSetup paperSize="9" scale="28" firstPageNumber="49" fitToHeight="6" orientation="landscape" useFirstPageNumber="1" r:id="rId1"/>
  <headerFooter alignWithMargins="0"/>
  <rowBreaks count="3" manualBreakCount="3">
    <brk id="60" max="22" man="1"/>
    <brk id="120" max="22" man="1"/>
    <brk id="180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4581-1986-430A-8A31-8548108646BC}">
  <sheetPr>
    <tabColor rgb="FF92D050"/>
  </sheetPr>
  <dimension ref="A1:U169"/>
  <sheetViews>
    <sheetView showGridLines="0" view="pageBreakPreview" zoomScale="70" zoomScaleNormal="70" zoomScaleSheetLayoutView="70" workbookViewId="0">
      <selection sqref="A1:XFD1048576"/>
    </sheetView>
  </sheetViews>
  <sheetFormatPr defaultColWidth="12.59765625" defaultRowHeight="15" customHeight="1" x14ac:dyDescent="0.2"/>
  <cols>
    <col min="1" max="1" width="12.59765625" style="48"/>
    <col min="2" max="2" width="12.59765625" style="48" customWidth="1"/>
    <col min="3" max="3" width="15.796875" style="48" customWidth="1"/>
    <col min="4" max="15" width="12.59765625" style="48" customWidth="1"/>
    <col min="16" max="16384" width="12.59765625" style="48"/>
  </cols>
  <sheetData>
    <row r="1" spans="1:20" ht="15" customHeight="1" x14ac:dyDescent="0.2">
      <c r="A1" s="49"/>
      <c r="B1" s="351" t="s">
        <v>144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0" ht="15" customHeight="1" x14ac:dyDescent="0.2">
      <c r="A2" s="497" t="s">
        <v>145</v>
      </c>
      <c r="B2" s="352" t="s">
        <v>3</v>
      </c>
      <c r="C2" s="49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 t="s">
        <v>146</v>
      </c>
    </row>
    <row r="3" spans="1:20" ht="15" customHeight="1" x14ac:dyDescent="0.2">
      <c r="A3" s="497"/>
      <c r="B3" s="354"/>
      <c r="C3" s="355"/>
      <c r="D3" s="498" t="s">
        <v>35</v>
      </c>
      <c r="E3" s="495"/>
      <c r="F3" s="496"/>
      <c r="G3" s="494" t="s">
        <v>101</v>
      </c>
      <c r="H3" s="495"/>
      <c r="I3" s="496"/>
      <c r="J3" s="498" t="s">
        <v>102</v>
      </c>
      <c r="K3" s="495"/>
      <c r="L3" s="496"/>
      <c r="M3" s="494" t="s">
        <v>103</v>
      </c>
      <c r="N3" s="495"/>
      <c r="O3" s="496"/>
    </row>
    <row r="4" spans="1:20" ht="15" customHeight="1" x14ac:dyDescent="0.2">
      <c r="A4" s="497">
        <f>'第１,２,３表'!A4:A5</f>
        <v>5</v>
      </c>
      <c r="B4" s="356" t="s">
        <v>147</v>
      </c>
      <c r="C4" s="357"/>
      <c r="D4" s="358" t="s">
        <v>42</v>
      </c>
      <c r="E4" s="359" t="s">
        <v>43</v>
      </c>
      <c r="F4" s="360" t="s">
        <v>44</v>
      </c>
      <c r="G4" s="361" t="s">
        <v>42</v>
      </c>
      <c r="H4" s="359" t="s">
        <v>43</v>
      </c>
      <c r="I4" s="362" t="s">
        <v>44</v>
      </c>
      <c r="J4" s="358" t="s">
        <v>42</v>
      </c>
      <c r="K4" s="359" t="s">
        <v>43</v>
      </c>
      <c r="L4" s="360" t="s">
        <v>44</v>
      </c>
      <c r="M4" s="361" t="s">
        <v>42</v>
      </c>
      <c r="N4" s="359" t="s">
        <v>43</v>
      </c>
      <c r="O4" s="362" t="s">
        <v>44</v>
      </c>
    </row>
    <row r="5" spans="1:20" ht="15" customHeight="1" x14ac:dyDescent="0.2">
      <c r="A5" s="497"/>
      <c r="B5" s="356" t="s">
        <v>148</v>
      </c>
      <c r="C5" s="363" t="s">
        <v>4</v>
      </c>
      <c r="D5" s="357"/>
      <c r="E5" s="364" t="s">
        <v>46</v>
      </c>
      <c r="F5" s="360" t="s">
        <v>47</v>
      </c>
      <c r="G5" s="352"/>
      <c r="H5" s="364" t="s">
        <v>46</v>
      </c>
      <c r="I5" s="362" t="s">
        <v>47</v>
      </c>
      <c r="J5" s="357"/>
      <c r="K5" s="364" t="s">
        <v>46</v>
      </c>
      <c r="L5" s="360" t="s">
        <v>47</v>
      </c>
      <c r="M5" s="352"/>
      <c r="N5" s="364" t="s">
        <v>46</v>
      </c>
      <c r="O5" s="362" t="s">
        <v>47</v>
      </c>
    </row>
    <row r="6" spans="1:20" ht="15" customHeight="1" x14ac:dyDescent="0.2">
      <c r="A6" s="49"/>
      <c r="B6" s="365"/>
      <c r="C6" s="366" t="s">
        <v>149</v>
      </c>
      <c r="D6" s="367" t="s">
        <v>49</v>
      </c>
      <c r="E6" s="368" t="s">
        <v>50</v>
      </c>
      <c r="F6" s="369" t="s">
        <v>50</v>
      </c>
      <c r="G6" s="370" t="s">
        <v>49</v>
      </c>
      <c r="H6" s="368" t="s">
        <v>50</v>
      </c>
      <c r="I6" s="371" t="s">
        <v>50</v>
      </c>
      <c r="J6" s="367" t="s">
        <v>49</v>
      </c>
      <c r="K6" s="368" t="s">
        <v>50</v>
      </c>
      <c r="L6" s="369" t="s">
        <v>50</v>
      </c>
      <c r="M6" s="370" t="s">
        <v>49</v>
      </c>
      <c r="N6" s="368" t="s">
        <v>50</v>
      </c>
      <c r="O6" s="371" t="s">
        <v>50</v>
      </c>
      <c r="P6" s="52"/>
      <c r="Q6" s="52"/>
    </row>
    <row r="7" spans="1:20" ht="15" customHeight="1" x14ac:dyDescent="0.2">
      <c r="A7" s="49"/>
      <c r="B7" s="499" t="s">
        <v>150</v>
      </c>
      <c r="C7" s="372">
        <f>'第１,２,３表'!B5</f>
        <v>43101</v>
      </c>
      <c r="D7" s="373">
        <v>324383</v>
      </c>
      <c r="E7" s="374">
        <v>270535</v>
      </c>
      <c r="F7" s="375">
        <v>53848</v>
      </c>
      <c r="G7" s="373">
        <v>310718</v>
      </c>
      <c r="H7" s="374">
        <v>262879</v>
      </c>
      <c r="I7" s="376">
        <v>47839</v>
      </c>
      <c r="J7" s="373">
        <v>288890</v>
      </c>
      <c r="K7" s="374">
        <v>241822</v>
      </c>
      <c r="L7" s="375">
        <v>47068</v>
      </c>
      <c r="M7" s="373">
        <v>481115</v>
      </c>
      <c r="N7" s="374">
        <v>394501</v>
      </c>
      <c r="O7" s="376">
        <v>86614</v>
      </c>
      <c r="P7" s="52"/>
      <c r="Q7" s="52"/>
      <c r="R7" s="52"/>
      <c r="S7" s="52"/>
    </row>
    <row r="8" spans="1:20" ht="15" customHeight="1" x14ac:dyDescent="0.2">
      <c r="A8" s="49"/>
      <c r="B8" s="500"/>
      <c r="C8" s="377" t="str">
        <f>'第１,２,３表'!B6</f>
        <v>令和元年</v>
      </c>
      <c r="D8" s="373">
        <v>324470</v>
      </c>
      <c r="E8" s="374">
        <v>274363</v>
      </c>
      <c r="F8" s="375">
        <v>50107</v>
      </c>
      <c r="G8" s="373">
        <v>379698</v>
      </c>
      <c r="H8" s="374">
        <v>342313</v>
      </c>
      <c r="I8" s="376">
        <v>37385</v>
      </c>
      <c r="J8" s="373">
        <v>286857</v>
      </c>
      <c r="K8" s="374">
        <v>240818</v>
      </c>
      <c r="L8" s="375">
        <v>46039</v>
      </c>
      <c r="M8" s="373">
        <v>505238</v>
      </c>
      <c r="N8" s="374">
        <v>386820</v>
      </c>
      <c r="O8" s="376">
        <v>118418</v>
      </c>
      <c r="P8" s="52"/>
      <c r="Q8" s="52"/>
      <c r="R8" s="52"/>
      <c r="S8" s="52"/>
    </row>
    <row r="9" spans="1:20" ht="15" customHeight="1" x14ac:dyDescent="0.2">
      <c r="A9" s="49"/>
      <c r="B9" s="500"/>
      <c r="C9" s="377">
        <f>'第１,２,３表'!B7</f>
        <v>43831</v>
      </c>
      <c r="D9" s="373">
        <v>321992</v>
      </c>
      <c r="E9" s="374">
        <v>270515</v>
      </c>
      <c r="F9" s="375">
        <v>51477</v>
      </c>
      <c r="G9" s="373">
        <v>374613</v>
      </c>
      <c r="H9" s="374">
        <v>310080</v>
      </c>
      <c r="I9" s="376">
        <v>64533</v>
      </c>
      <c r="J9" s="373">
        <v>292330</v>
      </c>
      <c r="K9" s="374">
        <v>243826</v>
      </c>
      <c r="L9" s="375">
        <v>48504</v>
      </c>
      <c r="M9" s="373">
        <v>461416</v>
      </c>
      <c r="N9" s="374">
        <v>363016</v>
      </c>
      <c r="O9" s="376">
        <v>98400</v>
      </c>
      <c r="P9" s="52"/>
      <c r="Q9" s="52"/>
      <c r="R9" s="52"/>
      <c r="S9" s="52"/>
    </row>
    <row r="10" spans="1:20" ht="15" customHeight="1" x14ac:dyDescent="0.2">
      <c r="A10" s="49"/>
      <c r="B10" s="500"/>
      <c r="C10" s="377">
        <f>'第１,２,３表'!B8</f>
        <v>44197</v>
      </c>
      <c r="D10" s="373">
        <v>327696</v>
      </c>
      <c r="E10" s="374">
        <v>273021</v>
      </c>
      <c r="F10" s="375">
        <v>54675</v>
      </c>
      <c r="G10" s="373">
        <v>359120</v>
      </c>
      <c r="H10" s="374">
        <v>296488</v>
      </c>
      <c r="I10" s="376">
        <v>62632</v>
      </c>
      <c r="J10" s="373">
        <v>302931</v>
      </c>
      <c r="K10" s="374">
        <v>255957</v>
      </c>
      <c r="L10" s="375">
        <v>46974</v>
      </c>
      <c r="M10" s="373">
        <v>528517</v>
      </c>
      <c r="N10" s="374">
        <v>388728</v>
      </c>
      <c r="O10" s="376">
        <v>139789</v>
      </c>
      <c r="Q10" s="52"/>
      <c r="R10" s="52"/>
      <c r="S10" s="52"/>
    </row>
    <row r="11" spans="1:20" ht="15" customHeight="1" x14ac:dyDescent="0.2">
      <c r="A11" s="49"/>
      <c r="B11" s="500"/>
      <c r="C11" s="377">
        <f>'第１,２,３表'!B9</f>
        <v>44562</v>
      </c>
      <c r="D11" s="373">
        <v>327512</v>
      </c>
      <c r="E11" s="374">
        <v>272551</v>
      </c>
      <c r="F11" s="375">
        <v>54961</v>
      </c>
      <c r="G11" s="373">
        <v>339963</v>
      </c>
      <c r="H11" s="374">
        <v>281734</v>
      </c>
      <c r="I11" s="376">
        <v>58229</v>
      </c>
      <c r="J11" s="373">
        <v>327449</v>
      </c>
      <c r="K11" s="374">
        <v>269965</v>
      </c>
      <c r="L11" s="375">
        <v>57484</v>
      </c>
      <c r="M11" s="373">
        <v>551743</v>
      </c>
      <c r="N11" s="374">
        <v>421475</v>
      </c>
      <c r="O11" s="376">
        <v>130268</v>
      </c>
      <c r="Q11" s="52"/>
      <c r="R11" s="52"/>
      <c r="S11" s="52"/>
      <c r="T11" s="52"/>
    </row>
    <row r="12" spans="1:20" ht="15" customHeight="1" x14ac:dyDescent="0.2">
      <c r="A12" s="49"/>
      <c r="B12" s="500"/>
      <c r="C12" s="377">
        <f>'第１,２,３表'!B10</f>
        <v>44927</v>
      </c>
      <c r="D12" s="378">
        <v>335100</v>
      </c>
      <c r="E12" s="374">
        <v>278900</v>
      </c>
      <c r="F12" s="375">
        <v>56200</v>
      </c>
      <c r="G12" s="373">
        <v>330753</v>
      </c>
      <c r="H12" s="374">
        <v>287509</v>
      </c>
      <c r="I12" s="376">
        <v>43244</v>
      </c>
      <c r="J12" s="373">
        <v>324272</v>
      </c>
      <c r="K12" s="374">
        <v>265917</v>
      </c>
      <c r="L12" s="375">
        <v>58355</v>
      </c>
      <c r="M12" s="373">
        <v>580640</v>
      </c>
      <c r="N12" s="374">
        <v>452286</v>
      </c>
      <c r="O12" s="376">
        <v>128354</v>
      </c>
      <c r="P12" s="53"/>
      <c r="Q12" s="52"/>
      <c r="R12" s="52"/>
      <c r="S12" s="52"/>
      <c r="T12" s="52"/>
    </row>
    <row r="13" spans="1:20" ht="15" customHeight="1" x14ac:dyDescent="0.2">
      <c r="A13" s="49"/>
      <c r="B13" s="500"/>
      <c r="C13" s="379">
        <f>$A$4</f>
        <v>5</v>
      </c>
      <c r="D13" s="380">
        <v>277897</v>
      </c>
      <c r="E13" s="381">
        <v>274860</v>
      </c>
      <c r="F13" s="382">
        <v>3037</v>
      </c>
      <c r="G13" s="380">
        <v>289080</v>
      </c>
      <c r="H13" s="381">
        <v>288939</v>
      </c>
      <c r="I13" s="382">
        <v>141</v>
      </c>
      <c r="J13" s="380">
        <v>263930</v>
      </c>
      <c r="K13" s="381">
        <v>261225</v>
      </c>
      <c r="L13" s="382">
        <v>2705</v>
      </c>
      <c r="M13" s="380">
        <v>448019</v>
      </c>
      <c r="N13" s="381">
        <v>447815</v>
      </c>
      <c r="O13" s="381">
        <v>204</v>
      </c>
      <c r="P13" s="53"/>
      <c r="Q13" s="52"/>
      <c r="R13" s="52"/>
      <c r="S13" s="52"/>
      <c r="T13" s="52"/>
    </row>
    <row r="14" spans="1:20" ht="15" customHeight="1" x14ac:dyDescent="0.2">
      <c r="A14" s="49"/>
      <c r="B14" s="500"/>
      <c r="C14" s="383" t="s">
        <v>11</v>
      </c>
      <c r="D14" s="384">
        <v>276355</v>
      </c>
      <c r="E14" s="385">
        <v>273798</v>
      </c>
      <c r="F14" s="386">
        <v>2557</v>
      </c>
      <c r="G14" s="384">
        <v>285668</v>
      </c>
      <c r="H14" s="385">
        <v>285401</v>
      </c>
      <c r="I14" s="386">
        <v>267</v>
      </c>
      <c r="J14" s="384">
        <v>260604</v>
      </c>
      <c r="K14" s="385">
        <v>258483</v>
      </c>
      <c r="L14" s="386">
        <v>2121</v>
      </c>
      <c r="M14" s="384">
        <v>442035</v>
      </c>
      <c r="N14" s="385">
        <v>441351</v>
      </c>
      <c r="O14" s="385">
        <v>684</v>
      </c>
      <c r="P14" s="53"/>
      <c r="Q14" s="54"/>
      <c r="R14" s="52"/>
      <c r="S14" s="52"/>
      <c r="T14" s="52"/>
    </row>
    <row r="15" spans="1:20" ht="15" customHeight="1" x14ac:dyDescent="0.2">
      <c r="A15" s="49"/>
      <c r="B15" s="500"/>
      <c r="C15" s="383" t="s">
        <v>12</v>
      </c>
      <c r="D15" s="384">
        <v>289529</v>
      </c>
      <c r="E15" s="385">
        <v>274290</v>
      </c>
      <c r="F15" s="386">
        <v>15239</v>
      </c>
      <c r="G15" s="384">
        <v>305698</v>
      </c>
      <c r="H15" s="385">
        <v>286001</v>
      </c>
      <c r="I15" s="386">
        <v>19697</v>
      </c>
      <c r="J15" s="384">
        <v>281660</v>
      </c>
      <c r="K15" s="385">
        <v>262071</v>
      </c>
      <c r="L15" s="386">
        <v>19589</v>
      </c>
      <c r="M15" s="384">
        <v>452534</v>
      </c>
      <c r="N15" s="385">
        <v>452437</v>
      </c>
      <c r="O15" s="385">
        <v>97</v>
      </c>
      <c r="P15" s="53"/>
      <c r="Q15" s="55"/>
      <c r="R15" s="56"/>
      <c r="S15" s="56"/>
      <c r="T15" s="56"/>
    </row>
    <row r="16" spans="1:20" ht="15" customHeight="1" x14ac:dyDescent="0.2">
      <c r="A16" s="49"/>
      <c r="B16" s="500"/>
      <c r="C16" s="383" t="s">
        <v>13</v>
      </c>
      <c r="D16" s="384">
        <v>287401</v>
      </c>
      <c r="E16" s="385">
        <v>280512</v>
      </c>
      <c r="F16" s="386">
        <v>6889</v>
      </c>
      <c r="G16" s="384">
        <v>301284</v>
      </c>
      <c r="H16" s="385">
        <v>281279</v>
      </c>
      <c r="I16" s="386">
        <v>20005</v>
      </c>
      <c r="J16" s="384">
        <v>276049</v>
      </c>
      <c r="K16" s="385">
        <v>268313</v>
      </c>
      <c r="L16" s="386">
        <v>7736</v>
      </c>
      <c r="M16" s="384">
        <v>471057</v>
      </c>
      <c r="N16" s="385">
        <v>467761</v>
      </c>
      <c r="O16" s="385">
        <v>3296</v>
      </c>
      <c r="P16" s="53"/>
      <c r="Q16" s="55"/>
      <c r="R16" s="55"/>
      <c r="S16" s="55"/>
      <c r="T16" s="55"/>
    </row>
    <row r="17" spans="1:20" ht="15" customHeight="1" x14ac:dyDescent="0.2">
      <c r="A17" s="49"/>
      <c r="B17" s="500"/>
      <c r="C17" s="383" t="s">
        <v>14</v>
      </c>
      <c r="D17" s="384">
        <v>282281</v>
      </c>
      <c r="E17" s="385">
        <v>274224</v>
      </c>
      <c r="F17" s="386">
        <v>8057</v>
      </c>
      <c r="G17" s="384">
        <v>288673</v>
      </c>
      <c r="H17" s="385">
        <v>270498</v>
      </c>
      <c r="I17" s="386">
        <v>18175</v>
      </c>
      <c r="J17" s="384">
        <v>270750</v>
      </c>
      <c r="K17" s="385">
        <v>266674</v>
      </c>
      <c r="L17" s="386">
        <v>4076</v>
      </c>
      <c r="M17" s="384">
        <v>458492</v>
      </c>
      <c r="N17" s="385">
        <v>458283</v>
      </c>
      <c r="O17" s="385">
        <v>209</v>
      </c>
      <c r="P17" s="53"/>
      <c r="Q17" s="55"/>
      <c r="R17" s="55"/>
      <c r="S17" s="55"/>
      <c r="T17" s="55"/>
    </row>
    <row r="18" spans="1:20" ht="15" customHeight="1" x14ac:dyDescent="0.2">
      <c r="A18" s="49"/>
      <c r="B18" s="500"/>
      <c r="C18" s="383" t="s">
        <v>15</v>
      </c>
      <c r="D18" s="384">
        <v>461423</v>
      </c>
      <c r="E18" s="385">
        <v>277532</v>
      </c>
      <c r="F18" s="386">
        <v>183891</v>
      </c>
      <c r="G18" s="384">
        <v>363821</v>
      </c>
      <c r="H18" s="385">
        <v>282129</v>
      </c>
      <c r="I18" s="386">
        <v>81692</v>
      </c>
      <c r="J18" s="384">
        <v>442832</v>
      </c>
      <c r="K18" s="385">
        <v>267144</v>
      </c>
      <c r="L18" s="386">
        <v>175688</v>
      </c>
      <c r="M18" s="384">
        <v>1162488</v>
      </c>
      <c r="N18" s="385">
        <v>448390</v>
      </c>
      <c r="O18" s="385">
        <v>714098</v>
      </c>
      <c r="P18" s="53"/>
      <c r="R18" s="55"/>
      <c r="S18" s="55"/>
      <c r="T18" s="55"/>
    </row>
    <row r="19" spans="1:20" ht="15" customHeight="1" x14ac:dyDescent="0.2">
      <c r="A19" s="49"/>
      <c r="B19" s="500"/>
      <c r="C19" s="383" t="s">
        <v>16</v>
      </c>
      <c r="D19" s="384">
        <v>371163</v>
      </c>
      <c r="E19" s="385">
        <v>280609</v>
      </c>
      <c r="F19" s="386">
        <v>90554</v>
      </c>
      <c r="G19" s="384">
        <v>383422</v>
      </c>
      <c r="H19" s="385">
        <v>291678</v>
      </c>
      <c r="I19" s="386">
        <v>91744</v>
      </c>
      <c r="J19" s="384">
        <v>370316</v>
      </c>
      <c r="K19" s="385">
        <v>263341</v>
      </c>
      <c r="L19" s="386">
        <v>106975</v>
      </c>
      <c r="M19" s="384">
        <v>443876</v>
      </c>
      <c r="N19" s="385">
        <v>443825</v>
      </c>
      <c r="O19" s="385">
        <v>51</v>
      </c>
      <c r="P19" s="53"/>
    </row>
    <row r="20" spans="1:20" ht="15" customHeight="1" x14ac:dyDescent="0.2">
      <c r="A20" s="49"/>
      <c r="B20" s="500"/>
      <c r="C20" s="383" t="s">
        <v>17</v>
      </c>
      <c r="D20" s="384">
        <v>302400</v>
      </c>
      <c r="E20" s="385">
        <v>281160</v>
      </c>
      <c r="F20" s="386">
        <v>21240</v>
      </c>
      <c r="G20" s="384">
        <v>345833</v>
      </c>
      <c r="H20" s="385">
        <v>286851</v>
      </c>
      <c r="I20" s="386">
        <v>58982</v>
      </c>
      <c r="J20" s="384">
        <v>294469</v>
      </c>
      <c r="K20" s="385">
        <v>266142</v>
      </c>
      <c r="L20" s="386">
        <v>28327</v>
      </c>
      <c r="M20" s="384">
        <v>500500</v>
      </c>
      <c r="N20" s="385">
        <v>500500</v>
      </c>
      <c r="O20" s="385">
        <v>0</v>
      </c>
      <c r="P20" s="53"/>
    </row>
    <row r="21" spans="1:20" ht="15" customHeight="1" x14ac:dyDescent="0.2">
      <c r="A21" s="49"/>
      <c r="B21" s="500"/>
      <c r="C21" s="383" t="s">
        <v>18</v>
      </c>
      <c r="D21" s="384">
        <v>283172</v>
      </c>
      <c r="E21" s="385">
        <v>280660</v>
      </c>
      <c r="F21" s="386">
        <v>2512</v>
      </c>
      <c r="G21" s="384">
        <v>296051</v>
      </c>
      <c r="H21" s="385">
        <v>295910</v>
      </c>
      <c r="I21" s="386">
        <v>141</v>
      </c>
      <c r="J21" s="384">
        <v>269031</v>
      </c>
      <c r="K21" s="385">
        <v>268979</v>
      </c>
      <c r="L21" s="386">
        <v>52</v>
      </c>
      <c r="M21" s="384">
        <v>500279</v>
      </c>
      <c r="N21" s="385">
        <v>443102</v>
      </c>
      <c r="O21" s="385">
        <v>57177</v>
      </c>
      <c r="P21" s="53"/>
    </row>
    <row r="22" spans="1:20" ht="15" customHeight="1" x14ac:dyDescent="0.2">
      <c r="A22" s="49"/>
      <c r="B22" s="500"/>
      <c r="C22" s="383" t="s">
        <v>19</v>
      </c>
      <c r="D22" s="384">
        <v>281338</v>
      </c>
      <c r="E22" s="385">
        <v>280099</v>
      </c>
      <c r="F22" s="386">
        <v>1239</v>
      </c>
      <c r="G22" s="384">
        <v>293492</v>
      </c>
      <c r="H22" s="385">
        <v>293311</v>
      </c>
      <c r="I22" s="386">
        <v>181</v>
      </c>
      <c r="J22" s="384">
        <v>268046</v>
      </c>
      <c r="K22" s="385">
        <v>267878</v>
      </c>
      <c r="L22" s="386">
        <v>168</v>
      </c>
      <c r="M22" s="384">
        <v>441384</v>
      </c>
      <c r="N22" s="385">
        <v>441384</v>
      </c>
      <c r="O22" s="385">
        <v>0</v>
      </c>
      <c r="P22" s="53"/>
    </row>
    <row r="23" spans="1:20" ht="15" customHeight="1" x14ac:dyDescent="0.2">
      <c r="A23" s="49"/>
      <c r="B23" s="500"/>
      <c r="C23" s="383" t="s">
        <v>20</v>
      </c>
      <c r="D23" s="384">
        <v>299987</v>
      </c>
      <c r="E23" s="385">
        <v>282928</v>
      </c>
      <c r="F23" s="386">
        <v>17059</v>
      </c>
      <c r="G23" s="384">
        <v>318770</v>
      </c>
      <c r="H23" s="385">
        <v>294733</v>
      </c>
      <c r="I23" s="386">
        <v>24037</v>
      </c>
      <c r="J23" s="384">
        <v>278558</v>
      </c>
      <c r="K23" s="385">
        <v>268612</v>
      </c>
      <c r="L23" s="386">
        <v>9946</v>
      </c>
      <c r="M23" s="384">
        <v>438341</v>
      </c>
      <c r="N23" s="385">
        <v>438253</v>
      </c>
      <c r="O23" s="385">
        <v>88</v>
      </c>
      <c r="P23" s="53"/>
    </row>
    <row r="24" spans="1:20" ht="15" customHeight="1" x14ac:dyDescent="0.2">
      <c r="A24" s="49"/>
      <c r="B24" s="501"/>
      <c r="C24" s="387" t="s">
        <v>21</v>
      </c>
      <c r="D24" s="388">
        <v>605383</v>
      </c>
      <c r="E24" s="389">
        <v>285891</v>
      </c>
      <c r="F24" s="390">
        <v>319492</v>
      </c>
      <c r="G24" s="388">
        <v>497023</v>
      </c>
      <c r="H24" s="389">
        <v>293414</v>
      </c>
      <c r="I24" s="390">
        <v>203609</v>
      </c>
      <c r="J24" s="388">
        <v>611742</v>
      </c>
      <c r="K24" s="389">
        <v>272030</v>
      </c>
      <c r="L24" s="390">
        <v>339712</v>
      </c>
      <c r="M24" s="388">
        <v>1210141</v>
      </c>
      <c r="N24" s="389">
        <v>443301</v>
      </c>
      <c r="O24" s="390">
        <v>766840</v>
      </c>
      <c r="P24" s="53"/>
    </row>
    <row r="25" spans="1:20" ht="15" customHeight="1" x14ac:dyDescent="0.2">
      <c r="A25" s="49"/>
      <c r="B25" s="499" t="s">
        <v>151</v>
      </c>
      <c r="C25" s="372">
        <f>C7</f>
        <v>43101</v>
      </c>
      <c r="D25" s="373">
        <v>95081</v>
      </c>
      <c r="E25" s="391">
        <v>92439</v>
      </c>
      <c r="F25" s="375">
        <v>2642</v>
      </c>
      <c r="G25" s="373">
        <v>91865</v>
      </c>
      <c r="H25" s="391">
        <v>90405</v>
      </c>
      <c r="I25" s="376">
        <v>1460</v>
      </c>
      <c r="J25" s="373">
        <v>109050</v>
      </c>
      <c r="K25" s="391">
        <v>104833</v>
      </c>
      <c r="L25" s="375">
        <v>4217</v>
      </c>
      <c r="M25" s="373">
        <v>107779</v>
      </c>
      <c r="N25" s="391">
        <v>105327</v>
      </c>
      <c r="O25" s="376">
        <v>2452</v>
      </c>
    </row>
    <row r="26" spans="1:20" ht="15" customHeight="1" x14ac:dyDescent="0.2">
      <c r="A26" s="49"/>
      <c r="B26" s="500"/>
      <c r="C26" s="377" t="str">
        <f>C8</f>
        <v>令和元年</v>
      </c>
      <c r="D26" s="373">
        <v>90591</v>
      </c>
      <c r="E26" s="392">
        <v>88292</v>
      </c>
      <c r="F26" s="375">
        <v>2299</v>
      </c>
      <c r="G26" s="373">
        <v>90488</v>
      </c>
      <c r="H26" s="392">
        <v>85579</v>
      </c>
      <c r="I26" s="376">
        <v>4909</v>
      </c>
      <c r="J26" s="373">
        <v>107568</v>
      </c>
      <c r="K26" s="392">
        <v>103944</v>
      </c>
      <c r="L26" s="375">
        <v>3624</v>
      </c>
      <c r="M26" s="373">
        <v>139059</v>
      </c>
      <c r="N26" s="392">
        <v>130419</v>
      </c>
      <c r="O26" s="376">
        <v>8640</v>
      </c>
    </row>
    <row r="27" spans="1:20" ht="15" customHeight="1" x14ac:dyDescent="0.2">
      <c r="A27" s="49"/>
      <c r="B27" s="500"/>
      <c r="C27" s="377">
        <f t="shared" ref="C27:C29" si="0">C9</f>
        <v>43831</v>
      </c>
      <c r="D27" s="373">
        <v>94310</v>
      </c>
      <c r="E27" s="392">
        <v>91280</v>
      </c>
      <c r="F27" s="375">
        <v>3030</v>
      </c>
      <c r="G27" s="373">
        <v>82652</v>
      </c>
      <c r="H27" s="392">
        <v>81673</v>
      </c>
      <c r="I27" s="376">
        <v>979</v>
      </c>
      <c r="J27" s="373">
        <v>103919</v>
      </c>
      <c r="K27" s="392">
        <v>99764</v>
      </c>
      <c r="L27" s="375">
        <v>4155</v>
      </c>
      <c r="M27" s="373">
        <v>174595</v>
      </c>
      <c r="N27" s="392">
        <v>156999</v>
      </c>
      <c r="O27" s="376">
        <v>17596</v>
      </c>
    </row>
    <row r="28" spans="1:20" ht="15" customHeight="1" x14ac:dyDescent="0.2">
      <c r="A28" s="49"/>
      <c r="B28" s="500"/>
      <c r="C28" s="377">
        <f t="shared" si="0"/>
        <v>44197</v>
      </c>
      <c r="D28" s="373">
        <v>96954</v>
      </c>
      <c r="E28" s="392">
        <v>93780</v>
      </c>
      <c r="F28" s="375">
        <v>3174</v>
      </c>
      <c r="G28" s="373">
        <v>102562</v>
      </c>
      <c r="H28" s="392">
        <v>96963</v>
      </c>
      <c r="I28" s="376">
        <v>5599</v>
      </c>
      <c r="J28" s="373">
        <v>109541</v>
      </c>
      <c r="K28" s="392">
        <v>105068</v>
      </c>
      <c r="L28" s="375">
        <v>4473</v>
      </c>
      <c r="M28" s="373">
        <v>187869</v>
      </c>
      <c r="N28" s="392">
        <v>158341</v>
      </c>
      <c r="O28" s="376">
        <v>29528</v>
      </c>
    </row>
    <row r="29" spans="1:20" ht="15" customHeight="1" x14ac:dyDescent="0.2">
      <c r="A29" s="49"/>
      <c r="B29" s="500"/>
      <c r="C29" s="377">
        <f t="shared" si="0"/>
        <v>44562</v>
      </c>
      <c r="D29" s="373">
        <v>103021</v>
      </c>
      <c r="E29" s="392">
        <v>99413</v>
      </c>
      <c r="F29" s="375">
        <v>3608</v>
      </c>
      <c r="G29" s="373">
        <v>121986</v>
      </c>
      <c r="H29" s="392">
        <v>112907</v>
      </c>
      <c r="I29" s="376">
        <v>9079</v>
      </c>
      <c r="J29" s="373">
        <v>117652</v>
      </c>
      <c r="K29" s="392">
        <v>114960</v>
      </c>
      <c r="L29" s="375">
        <v>2692</v>
      </c>
      <c r="M29" s="373">
        <v>173164</v>
      </c>
      <c r="N29" s="392">
        <v>149459</v>
      </c>
      <c r="O29" s="376">
        <v>23705</v>
      </c>
    </row>
    <row r="30" spans="1:20" ht="15" customHeight="1" x14ac:dyDescent="0.2">
      <c r="A30" s="49"/>
      <c r="B30" s="500"/>
      <c r="C30" s="377">
        <f>C12</f>
        <v>44927</v>
      </c>
      <c r="D30" s="393">
        <v>96547</v>
      </c>
      <c r="E30" s="394">
        <v>93642</v>
      </c>
      <c r="F30" s="394">
        <v>2905</v>
      </c>
      <c r="G30" s="373">
        <v>113809</v>
      </c>
      <c r="H30" s="392">
        <v>102821</v>
      </c>
      <c r="I30" s="376">
        <v>10988</v>
      </c>
      <c r="J30" s="373">
        <v>108539</v>
      </c>
      <c r="K30" s="392">
        <v>106719</v>
      </c>
      <c r="L30" s="375">
        <v>1820</v>
      </c>
      <c r="M30" s="373">
        <v>158876</v>
      </c>
      <c r="N30" s="392">
        <v>135363</v>
      </c>
      <c r="O30" s="376">
        <v>23513</v>
      </c>
      <c r="P30" s="53"/>
    </row>
    <row r="31" spans="1:20" ht="15" customHeight="1" x14ac:dyDescent="0.2">
      <c r="A31" s="49"/>
      <c r="B31" s="500"/>
      <c r="C31" s="379">
        <f>$A$4</f>
        <v>5</v>
      </c>
      <c r="D31" s="385">
        <v>95046</v>
      </c>
      <c r="E31" s="385">
        <v>94641</v>
      </c>
      <c r="F31" s="385">
        <v>405</v>
      </c>
      <c r="G31" s="381">
        <v>93153</v>
      </c>
      <c r="H31" s="381">
        <v>93153</v>
      </c>
      <c r="I31" s="381">
        <v>0</v>
      </c>
      <c r="J31" s="381">
        <v>104917</v>
      </c>
      <c r="K31" s="381">
        <v>103392</v>
      </c>
      <c r="L31" s="381">
        <v>1525</v>
      </c>
      <c r="M31" s="381">
        <v>135244</v>
      </c>
      <c r="N31" s="381">
        <v>135244</v>
      </c>
      <c r="O31" s="381">
        <v>0</v>
      </c>
      <c r="P31" s="53"/>
    </row>
    <row r="32" spans="1:20" ht="15" customHeight="1" x14ac:dyDescent="0.2">
      <c r="A32" s="49"/>
      <c r="B32" s="500"/>
      <c r="C32" s="395" t="s">
        <v>11</v>
      </c>
      <c r="D32" s="385">
        <v>93673</v>
      </c>
      <c r="E32" s="385">
        <v>93239</v>
      </c>
      <c r="F32" s="385">
        <v>434</v>
      </c>
      <c r="G32" s="385">
        <v>95568</v>
      </c>
      <c r="H32" s="385">
        <v>95568</v>
      </c>
      <c r="I32" s="385">
        <v>0</v>
      </c>
      <c r="J32" s="385">
        <v>113411</v>
      </c>
      <c r="K32" s="385">
        <v>112606</v>
      </c>
      <c r="L32" s="385">
        <v>805</v>
      </c>
      <c r="M32" s="385">
        <v>136040</v>
      </c>
      <c r="N32" s="385">
        <v>136040</v>
      </c>
      <c r="O32" s="385">
        <v>0</v>
      </c>
      <c r="P32" s="53"/>
    </row>
    <row r="33" spans="1:16" ht="15" customHeight="1" x14ac:dyDescent="0.2">
      <c r="A33" s="49"/>
      <c r="B33" s="500"/>
      <c r="C33" s="395" t="s">
        <v>12</v>
      </c>
      <c r="D33" s="385">
        <v>96168</v>
      </c>
      <c r="E33" s="385">
        <v>93608</v>
      </c>
      <c r="F33" s="385">
        <v>2560</v>
      </c>
      <c r="G33" s="385">
        <v>84321</v>
      </c>
      <c r="H33" s="385">
        <v>84139</v>
      </c>
      <c r="I33" s="385">
        <v>182</v>
      </c>
      <c r="J33" s="385">
        <v>116081</v>
      </c>
      <c r="K33" s="385">
        <v>113807</v>
      </c>
      <c r="L33" s="385">
        <v>2274</v>
      </c>
      <c r="M33" s="385">
        <v>142048</v>
      </c>
      <c r="N33" s="385">
        <v>142048</v>
      </c>
      <c r="O33" s="385">
        <v>0</v>
      </c>
      <c r="P33" s="53"/>
    </row>
    <row r="34" spans="1:16" ht="15" customHeight="1" x14ac:dyDescent="0.2">
      <c r="A34" s="49"/>
      <c r="B34" s="500"/>
      <c r="C34" s="395" t="s">
        <v>13</v>
      </c>
      <c r="D34" s="385">
        <v>95680</v>
      </c>
      <c r="E34" s="385">
        <v>94995</v>
      </c>
      <c r="F34" s="385">
        <v>685</v>
      </c>
      <c r="G34" s="385">
        <v>102470</v>
      </c>
      <c r="H34" s="385">
        <v>89398</v>
      </c>
      <c r="I34" s="385">
        <v>13072</v>
      </c>
      <c r="J34" s="385">
        <v>118448</v>
      </c>
      <c r="K34" s="385">
        <v>118369</v>
      </c>
      <c r="L34" s="385">
        <v>79</v>
      </c>
      <c r="M34" s="385">
        <v>136900</v>
      </c>
      <c r="N34" s="385">
        <v>136900</v>
      </c>
      <c r="O34" s="385">
        <v>0</v>
      </c>
      <c r="P34" s="53"/>
    </row>
    <row r="35" spans="1:16" ht="15" customHeight="1" x14ac:dyDescent="0.2">
      <c r="A35" s="49"/>
      <c r="B35" s="500"/>
      <c r="C35" s="395" t="s">
        <v>14</v>
      </c>
      <c r="D35" s="385">
        <v>96253</v>
      </c>
      <c r="E35" s="385">
        <v>95559</v>
      </c>
      <c r="F35" s="385">
        <v>694</v>
      </c>
      <c r="G35" s="385">
        <v>82321</v>
      </c>
      <c r="H35" s="385">
        <v>82321</v>
      </c>
      <c r="I35" s="385">
        <v>0</v>
      </c>
      <c r="J35" s="385">
        <v>100260</v>
      </c>
      <c r="K35" s="385">
        <v>99079</v>
      </c>
      <c r="L35" s="385">
        <v>1181</v>
      </c>
      <c r="M35" s="385">
        <v>128365</v>
      </c>
      <c r="N35" s="385">
        <v>128365</v>
      </c>
      <c r="O35" s="385">
        <v>0</v>
      </c>
      <c r="P35" s="53"/>
    </row>
    <row r="36" spans="1:16" ht="15" customHeight="1" x14ac:dyDescent="0.2">
      <c r="A36" s="49"/>
      <c r="B36" s="500"/>
      <c r="C36" s="395" t="s">
        <v>15</v>
      </c>
      <c r="D36" s="385">
        <v>104755</v>
      </c>
      <c r="E36" s="385">
        <v>97705</v>
      </c>
      <c r="F36" s="385">
        <v>7050</v>
      </c>
      <c r="G36" s="385">
        <v>90888</v>
      </c>
      <c r="H36" s="385">
        <v>81144</v>
      </c>
      <c r="I36" s="385">
        <v>9744</v>
      </c>
      <c r="J36" s="385">
        <v>107429</v>
      </c>
      <c r="K36" s="385">
        <v>106115</v>
      </c>
      <c r="L36" s="385">
        <v>1314</v>
      </c>
      <c r="M36" s="385">
        <v>236140</v>
      </c>
      <c r="N36" s="385">
        <v>133918</v>
      </c>
      <c r="O36" s="385">
        <v>102222</v>
      </c>
      <c r="P36" s="53"/>
    </row>
    <row r="37" spans="1:16" ht="15" customHeight="1" x14ac:dyDescent="0.2">
      <c r="A37" s="49"/>
      <c r="B37" s="500"/>
      <c r="C37" s="395" t="s">
        <v>16</v>
      </c>
      <c r="D37" s="385">
        <v>98102</v>
      </c>
      <c r="E37" s="385">
        <v>93174</v>
      </c>
      <c r="F37" s="385">
        <v>4928</v>
      </c>
      <c r="G37" s="385">
        <v>143203</v>
      </c>
      <c r="H37" s="385">
        <v>112250</v>
      </c>
      <c r="I37" s="385">
        <v>30953</v>
      </c>
      <c r="J37" s="385">
        <v>105331</v>
      </c>
      <c r="K37" s="385">
        <v>101304</v>
      </c>
      <c r="L37" s="385">
        <v>4027</v>
      </c>
      <c r="M37" s="385">
        <v>130025</v>
      </c>
      <c r="N37" s="385">
        <v>130025</v>
      </c>
      <c r="O37" s="385">
        <v>0</v>
      </c>
      <c r="P37" s="53"/>
    </row>
    <row r="38" spans="1:16" ht="15" customHeight="1" x14ac:dyDescent="0.2">
      <c r="A38" s="49"/>
      <c r="B38" s="500"/>
      <c r="C38" s="395" t="s">
        <v>17</v>
      </c>
      <c r="D38" s="385">
        <v>93732</v>
      </c>
      <c r="E38" s="385">
        <v>92760</v>
      </c>
      <c r="F38" s="385">
        <v>972</v>
      </c>
      <c r="G38" s="385">
        <v>114938</v>
      </c>
      <c r="H38" s="385">
        <v>114714</v>
      </c>
      <c r="I38" s="385">
        <v>224</v>
      </c>
      <c r="J38" s="385">
        <v>95328</v>
      </c>
      <c r="K38" s="385">
        <v>93542</v>
      </c>
      <c r="L38" s="385">
        <v>1786</v>
      </c>
      <c r="M38" s="385">
        <v>133291</v>
      </c>
      <c r="N38" s="385">
        <v>133291</v>
      </c>
      <c r="O38" s="385">
        <v>0</v>
      </c>
      <c r="P38" s="53"/>
    </row>
    <row r="39" spans="1:16" ht="15" customHeight="1" x14ac:dyDescent="0.2">
      <c r="A39" s="49"/>
      <c r="B39" s="500"/>
      <c r="C39" s="395" t="s">
        <v>18</v>
      </c>
      <c r="D39" s="385">
        <v>91965</v>
      </c>
      <c r="E39" s="385">
        <v>91725</v>
      </c>
      <c r="F39" s="385">
        <v>240</v>
      </c>
      <c r="G39" s="385">
        <v>122749</v>
      </c>
      <c r="H39" s="385">
        <v>122749</v>
      </c>
      <c r="I39" s="385">
        <v>0</v>
      </c>
      <c r="J39" s="385">
        <v>103345</v>
      </c>
      <c r="K39" s="385">
        <v>103337</v>
      </c>
      <c r="L39" s="385">
        <v>8</v>
      </c>
      <c r="M39" s="385">
        <v>130335</v>
      </c>
      <c r="N39" s="385">
        <v>130335</v>
      </c>
      <c r="O39" s="385">
        <v>0</v>
      </c>
      <c r="P39" s="53"/>
    </row>
    <row r="40" spans="1:16" ht="15" customHeight="1" x14ac:dyDescent="0.2">
      <c r="A40" s="49"/>
      <c r="B40" s="500"/>
      <c r="C40" s="395" t="s">
        <v>19</v>
      </c>
      <c r="D40" s="385">
        <v>91577</v>
      </c>
      <c r="E40" s="385">
        <v>91540</v>
      </c>
      <c r="F40" s="385">
        <v>37</v>
      </c>
      <c r="G40" s="385">
        <v>116710</v>
      </c>
      <c r="H40" s="385">
        <v>116710</v>
      </c>
      <c r="I40" s="385">
        <v>0</v>
      </c>
      <c r="J40" s="385">
        <v>109298</v>
      </c>
      <c r="K40" s="385">
        <v>109298</v>
      </c>
      <c r="L40" s="385">
        <v>0</v>
      </c>
      <c r="M40" s="385">
        <v>136475</v>
      </c>
      <c r="N40" s="385">
        <v>136475</v>
      </c>
      <c r="O40" s="385">
        <v>0</v>
      </c>
      <c r="P40" s="53"/>
    </row>
    <row r="41" spans="1:16" ht="15" customHeight="1" x14ac:dyDescent="0.2">
      <c r="A41" s="49"/>
      <c r="B41" s="500"/>
      <c r="C41" s="395" t="s">
        <v>20</v>
      </c>
      <c r="D41" s="385">
        <v>92746</v>
      </c>
      <c r="E41" s="385">
        <v>92543</v>
      </c>
      <c r="F41" s="385">
        <v>203</v>
      </c>
      <c r="G41" s="385">
        <v>106140</v>
      </c>
      <c r="H41" s="385">
        <v>106140</v>
      </c>
      <c r="I41" s="385">
        <v>0</v>
      </c>
      <c r="J41" s="385">
        <v>106918</v>
      </c>
      <c r="K41" s="385">
        <v>106191</v>
      </c>
      <c r="L41" s="385">
        <v>727</v>
      </c>
      <c r="M41" s="385">
        <v>134948</v>
      </c>
      <c r="N41" s="385">
        <v>134948</v>
      </c>
      <c r="O41" s="385">
        <v>0</v>
      </c>
      <c r="P41" s="53"/>
    </row>
    <row r="42" spans="1:16" ht="15" customHeight="1" x14ac:dyDescent="0.2">
      <c r="A42" s="49"/>
      <c r="B42" s="501"/>
      <c r="C42" s="396" t="s">
        <v>21</v>
      </c>
      <c r="D42" s="389">
        <v>108738</v>
      </c>
      <c r="E42" s="389">
        <v>92582</v>
      </c>
      <c r="F42" s="389">
        <v>16156</v>
      </c>
      <c r="G42" s="389">
        <v>202899</v>
      </c>
      <c r="H42" s="389">
        <v>125755</v>
      </c>
      <c r="I42" s="389">
        <v>77144</v>
      </c>
      <c r="J42" s="389">
        <v>121340</v>
      </c>
      <c r="K42" s="389">
        <v>113511</v>
      </c>
      <c r="L42" s="389">
        <v>7829</v>
      </c>
      <c r="M42" s="389">
        <v>300474</v>
      </c>
      <c r="N42" s="389">
        <v>147351</v>
      </c>
      <c r="O42" s="389">
        <v>153123</v>
      </c>
      <c r="P42" s="53"/>
    </row>
    <row r="43" spans="1:16" ht="15" customHeight="1" x14ac:dyDescent="0.2">
      <c r="A43" s="49"/>
      <c r="B43" s="351" t="s">
        <v>152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6" ht="15" customHeight="1" x14ac:dyDescent="0.2">
      <c r="A44" s="49"/>
      <c r="B44" s="352" t="s">
        <v>3</v>
      </c>
      <c r="C44" s="49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 t="s">
        <v>153</v>
      </c>
    </row>
    <row r="45" spans="1:16" ht="15" customHeight="1" x14ac:dyDescent="0.2">
      <c r="A45" s="49"/>
      <c r="B45" s="354"/>
      <c r="C45" s="355"/>
      <c r="D45" s="498" t="s">
        <v>83</v>
      </c>
      <c r="E45" s="495"/>
      <c r="F45" s="496"/>
      <c r="G45" s="494" t="s">
        <v>84</v>
      </c>
      <c r="H45" s="495"/>
      <c r="I45" s="496"/>
      <c r="J45" s="498" t="s">
        <v>85</v>
      </c>
      <c r="K45" s="495"/>
      <c r="L45" s="496"/>
      <c r="M45" s="494" t="s">
        <v>86</v>
      </c>
      <c r="N45" s="495"/>
      <c r="O45" s="496"/>
    </row>
    <row r="46" spans="1:16" ht="15" customHeight="1" x14ac:dyDescent="0.2">
      <c r="A46" s="49"/>
      <c r="B46" s="356" t="s">
        <v>147</v>
      </c>
      <c r="C46" s="357"/>
      <c r="D46" s="358" t="s">
        <v>64</v>
      </c>
      <c r="E46" s="397" t="s">
        <v>65</v>
      </c>
      <c r="F46" s="360" t="s">
        <v>66</v>
      </c>
      <c r="G46" s="361" t="s">
        <v>64</v>
      </c>
      <c r="H46" s="397" t="s">
        <v>65</v>
      </c>
      <c r="I46" s="362" t="s">
        <v>66</v>
      </c>
      <c r="J46" s="358" t="s">
        <v>64</v>
      </c>
      <c r="K46" s="397" t="s">
        <v>65</v>
      </c>
      <c r="L46" s="360" t="s">
        <v>66</v>
      </c>
      <c r="M46" s="361" t="s">
        <v>64</v>
      </c>
      <c r="N46" s="397" t="s">
        <v>65</v>
      </c>
      <c r="O46" s="362" t="s">
        <v>66</v>
      </c>
    </row>
    <row r="47" spans="1:16" ht="15" customHeight="1" x14ac:dyDescent="0.2">
      <c r="A47" s="49"/>
      <c r="B47" s="356" t="s">
        <v>148</v>
      </c>
      <c r="C47" s="363" t="s">
        <v>4</v>
      </c>
      <c r="D47" s="357"/>
      <c r="E47" s="398" t="s">
        <v>67</v>
      </c>
      <c r="F47" s="360" t="s">
        <v>68</v>
      </c>
      <c r="G47" s="352"/>
      <c r="H47" s="398" t="s">
        <v>67</v>
      </c>
      <c r="I47" s="362" t="s">
        <v>68</v>
      </c>
      <c r="J47" s="357"/>
      <c r="K47" s="398" t="s">
        <v>67</v>
      </c>
      <c r="L47" s="360" t="s">
        <v>68</v>
      </c>
      <c r="M47" s="352"/>
      <c r="N47" s="398" t="s">
        <v>67</v>
      </c>
      <c r="O47" s="362" t="s">
        <v>68</v>
      </c>
    </row>
    <row r="48" spans="1:16" ht="15" customHeight="1" x14ac:dyDescent="0.2">
      <c r="A48" s="49"/>
      <c r="B48" s="365"/>
      <c r="C48" s="366" t="s">
        <v>149</v>
      </c>
      <c r="D48" s="367" t="s">
        <v>70</v>
      </c>
      <c r="E48" s="399" t="s">
        <v>71</v>
      </c>
      <c r="F48" s="369" t="s">
        <v>71</v>
      </c>
      <c r="G48" s="370" t="s">
        <v>70</v>
      </c>
      <c r="H48" s="399" t="s">
        <v>71</v>
      </c>
      <c r="I48" s="371" t="s">
        <v>71</v>
      </c>
      <c r="J48" s="367" t="s">
        <v>70</v>
      </c>
      <c r="K48" s="399" t="s">
        <v>71</v>
      </c>
      <c r="L48" s="369" t="s">
        <v>71</v>
      </c>
      <c r="M48" s="370" t="s">
        <v>70</v>
      </c>
      <c r="N48" s="399" t="s">
        <v>71</v>
      </c>
      <c r="O48" s="371" t="s">
        <v>71</v>
      </c>
    </row>
    <row r="49" spans="1:16" ht="15" customHeight="1" x14ac:dyDescent="0.2">
      <c r="A49" s="49"/>
      <c r="B49" s="499" t="s">
        <v>150</v>
      </c>
      <c r="C49" s="372">
        <f>C7</f>
        <v>43101</v>
      </c>
      <c r="D49" s="373">
        <v>341917</v>
      </c>
      <c r="E49" s="392">
        <v>272531</v>
      </c>
      <c r="F49" s="375">
        <v>69386</v>
      </c>
      <c r="G49" s="373">
        <v>339747</v>
      </c>
      <c r="H49" s="392">
        <v>289264</v>
      </c>
      <c r="I49" s="376">
        <v>50483</v>
      </c>
      <c r="J49" s="373">
        <v>306500</v>
      </c>
      <c r="K49" s="392">
        <v>258708</v>
      </c>
      <c r="L49" s="375">
        <v>47792</v>
      </c>
      <c r="M49" s="373">
        <v>410147</v>
      </c>
      <c r="N49" s="392">
        <v>345023</v>
      </c>
      <c r="O49" s="376">
        <v>65124</v>
      </c>
    </row>
    <row r="50" spans="1:16" ht="15" customHeight="1" x14ac:dyDescent="0.2">
      <c r="A50" s="49"/>
      <c r="B50" s="500"/>
      <c r="C50" s="377" t="str">
        <f>C8</f>
        <v>令和元年</v>
      </c>
      <c r="D50" s="373">
        <v>340203</v>
      </c>
      <c r="E50" s="392">
        <v>276217</v>
      </c>
      <c r="F50" s="375">
        <v>63986</v>
      </c>
      <c r="G50" s="373">
        <v>324734</v>
      </c>
      <c r="H50" s="392">
        <v>283888</v>
      </c>
      <c r="I50" s="376">
        <v>40846</v>
      </c>
      <c r="J50" s="373">
        <v>282728</v>
      </c>
      <c r="K50" s="392">
        <v>244390</v>
      </c>
      <c r="L50" s="375">
        <v>38338</v>
      </c>
      <c r="M50" s="373">
        <v>384952</v>
      </c>
      <c r="N50" s="392">
        <v>334095</v>
      </c>
      <c r="O50" s="376">
        <v>50857</v>
      </c>
    </row>
    <row r="51" spans="1:16" ht="15" customHeight="1" x14ac:dyDescent="0.2">
      <c r="A51" s="49"/>
      <c r="B51" s="500"/>
      <c r="C51" s="377">
        <f>C9</f>
        <v>43831</v>
      </c>
      <c r="D51" s="373">
        <v>343249</v>
      </c>
      <c r="E51" s="392">
        <v>280283</v>
      </c>
      <c r="F51" s="375">
        <v>62966</v>
      </c>
      <c r="G51" s="373">
        <v>342929</v>
      </c>
      <c r="H51" s="392">
        <v>303275</v>
      </c>
      <c r="I51" s="376">
        <v>39654</v>
      </c>
      <c r="J51" s="373">
        <v>285873</v>
      </c>
      <c r="K51" s="392">
        <v>250996</v>
      </c>
      <c r="L51" s="375">
        <v>34877</v>
      </c>
      <c r="M51" s="373">
        <v>378676</v>
      </c>
      <c r="N51" s="392">
        <v>304350</v>
      </c>
      <c r="O51" s="376">
        <v>74326</v>
      </c>
    </row>
    <row r="52" spans="1:16" ht="15" customHeight="1" x14ac:dyDescent="0.2">
      <c r="A52" s="49"/>
      <c r="B52" s="500"/>
      <c r="C52" s="377">
        <f t="shared" ref="C52:C53" si="1">C10</f>
        <v>44197</v>
      </c>
      <c r="D52" s="373">
        <v>431010</v>
      </c>
      <c r="E52" s="392">
        <v>339138</v>
      </c>
      <c r="F52" s="375">
        <v>91872</v>
      </c>
      <c r="G52" s="373">
        <v>337287</v>
      </c>
      <c r="H52" s="392">
        <v>290691</v>
      </c>
      <c r="I52" s="376">
        <v>46596</v>
      </c>
      <c r="J52" s="373">
        <v>304601</v>
      </c>
      <c r="K52" s="392">
        <v>261036</v>
      </c>
      <c r="L52" s="375">
        <v>43565</v>
      </c>
      <c r="M52" s="373">
        <v>412541</v>
      </c>
      <c r="N52" s="392">
        <v>313254</v>
      </c>
      <c r="O52" s="376">
        <v>99287</v>
      </c>
    </row>
    <row r="53" spans="1:16" ht="15" customHeight="1" x14ac:dyDescent="0.2">
      <c r="A53" s="49"/>
      <c r="B53" s="500"/>
      <c r="C53" s="377">
        <f t="shared" si="1"/>
        <v>44562</v>
      </c>
      <c r="D53" s="373">
        <v>487795</v>
      </c>
      <c r="E53" s="392">
        <v>381125</v>
      </c>
      <c r="F53" s="375">
        <v>106670</v>
      </c>
      <c r="G53" s="373">
        <v>310193</v>
      </c>
      <c r="H53" s="392">
        <v>271395</v>
      </c>
      <c r="I53" s="376">
        <v>38798</v>
      </c>
      <c r="J53" s="373">
        <v>300527</v>
      </c>
      <c r="K53" s="392">
        <v>255208</v>
      </c>
      <c r="L53" s="375">
        <v>45319</v>
      </c>
      <c r="M53" s="373">
        <v>364853</v>
      </c>
      <c r="N53" s="392">
        <v>308133</v>
      </c>
      <c r="O53" s="376">
        <v>56720</v>
      </c>
    </row>
    <row r="54" spans="1:16" ht="15" customHeight="1" x14ac:dyDescent="0.2">
      <c r="A54" s="49"/>
      <c r="B54" s="500"/>
      <c r="C54" s="377">
        <f>C12</f>
        <v>44927</v>
      </c>
      <c r="D54" s="400">
        <v>473505</v>
      </c>
      <c r="E54" s="401">
        <v>363146</v>
      </c>
      <c r="F54" s="402">
        <v>110359</v>
      </c>
      <c r="G54" s="403">
        <v>298546</v>
      </c>
      <c r="H54" s="401">
        <v>266682</v>
      </c>
      <c r="I54" s="404">
        <v>31864</v>
      </c>
      <c r="J54" s="403">
        <v>320601</v>
      </c>
      <c r="K54" s="401">
        <v>267309</v>
      </c>
      <c r="L54" s="402">
        <v>53292</v>
      </c>
      <c r="M54" s="403">
        <v>429942</v>
      </c>
      <c r="N54" s="401">
        <v>347165</v>
      </c>
      <c r="O54" s="404">
        <v>82777</v>
      </c>
      <c r="P54" s="53"/>
    </row>
    <row r="55" spans="1:16" ht="15" customHeight="1" x14ac:dyDescent="0.2">
      <c r="A55" s="49"/>
      <c r="B55" s="500"/>
      <c r="C55" s="379">
        <f>$A$4</f>
        <v>5</v>
      </c>
      <c r="D55" s="381">
        <v>370157</v>
      </c>
      <c r="E55" s="381">
        <v>369472</v>
      </c>
      <c r="F55" s="381">
        <v>685</v>
      </c>
      <c r="G55" s="381">
        <v>246436</v>
      </c>
      <c r="H55" s="381">
        <v>246263</v>
      </c>
      <c r="I55" s="381">
        <v>173</v>
      </c>
      <c r="J55" s="381">
        <v>274078</v>
      </c>
      <c r="K55" s="381">
        <v>266968</v>
      </c>
      <c r="L55" s="381">
        <v>7110</v>
      </c>
      <c r="M55" s="381">
        <v>320391</v>
      </c>
      <c r="N55" s="381">
        <v>316024</v>
      </c>
      <c r="O55" s="381">
        <v>4367</v>
      </c>
      <c r="P55" s="53"/>
    </row>
    <row r="56" spans="1:16" ht="15" customHeight="1" x14ac:dyDescent="0.2">
      <c r="A56" s="49"/>
      <c r="B56" s="500"/>
      <c r="C56" s="383" t="s">
        <v>11</v>
      </c>
      <c r="D56" s="385">
        <v>365559</v>
      </c>
      <c r="E56" s="385">
        <v>365254</v>
      </c>
      <c r="F56" s="385">
        <v>305</v>
      </c>
      <c r="G56" s="385">
        <v>257250</v>
      </c>
      <c r="H56" s="385">
        <v>252104</v>
      </c>
      <c r="I56" s="385">
        <v>5146</v>
      </c>
      <c r="J56" s="385">
        <v>261593</v>
      </c>
      <c r="K56" s="385">
        <v>260355</v>
      </c>
      <c r="L56" s="385">
        <v>1238</v>
      </c>
      <c r="M56" s="385">
        <v>351182</v>
      </c>
      <c r="N56" s="385">
        <v>350231</v>
      </c>
      <c r="O56" s="385">
        <v>951</v>
      </c>
      <c r="P56" s="53"/>
    </row>
    <row r="57" spans="1:16" ht="15" customHeight="1" x14ac:dyDescent="0.2">
      <c r="A57" s="49"/>
      <c r="B57" s="500"/>
      <c r="C57" s="383" t="s">
        <v>12</v>
      </c>
      <c r="D57" s="385">
        <v>429941</v>
      </c>
      <c r="E57" s="385">
        <v>349904</v>
      </c>
      <c r="F57" s="385">
        <v>80037</v>
      </c>
      <c r="G57" s="385">
        <v>290408</v>
      </c>
      <c r="H57" s="385">
        <v>257927</v>
      </c>
      <c r="I57" s="385">
        <v>32481</v>
      </c>
      <c r="J57" s="385">
        <v>290431</v>
      </c>
      <c r="K57" s="385">
        <v>263732</v>
      </c>
      <c r="L57" s="385">
        <v>26699</v>
      </c>
      <c r="M57" s="385">
        <v>341907</v>
      </c>
      <c r="N57" s="385">
        <v>324524</v>
      </c>
      <c r="O57" s="385">
        <v>17383</v>
      </c>
      <c r="P57" s="53"/>
    </row>
    <row r="58" spans="1:16" ht="15" customHeight="1" x14ac:dyDescent="0.2">
      <c r="A58" s="49"/>
      <c r="B58" s="500"/>
      <c r="C58" s="383" t="s">
        <v>13</v>
      </c>
      <c r="D58" s="385">
        <v>367210</v>
      </c>
      <c r="E58" s="385">
        <v>360262</v>
      </c>
      <c r="F58" s="385">
        <v>6948</v>
      </c>
      <c r="G58" s="385">
        <v>259600</v>
      </c>
      <c r="H58" s="385">
        <v>259436</v>
      </c>
      <c r="I58" s="385">
        <v>164</v>
      </c>
      <c r="J58" s="385">
        <v>280188</v>
      </c>
      <c r="K58" s="385">
        <v>271063</v>
      </c>
      <c r="L58" s="385">
        <v>9125</v>
      </c>
      <c r="M58" s="385">
        <v>362100</v>
      </c>
      <c r="N58" s="385">
        <v>359392</v>
      </c>
      <c r="O58" s="385">
        <v>2708</v>
      </c>
      <c r="P58" s="53"/>
    </row>
    <row r="59" spans="1:16" ht="15" customHeight="1" x14ac:dyDescent="0.2">
      <c r="A59" s="49"/>
      <c r="B59" s="500"/>
      <c r="C59" s="383" t="s">
        <v>14</v>
      </c>
      <c r="D59" s="385">
        <v>367975</v>
      </c>
      <c r="E59" s="385">
        <v>353462</v>
      </c>
      <c r="F59" s="385">
        <v>14513</v>
      </c>
      <c r="G59" s="385">
        <v>286169</v>
      </c>
      <c r="H59" s="385">
        <v>247165</v>
      </c>
      <c r="I59" s="385">
        <v>39004</v>
      </c>
      <c r="J59" s="385">
        <v>273642</v>
      </c>
      <c r="K59" s="385">
        <v>268778</v>
      </c>
      <c r="L59" s="385">
        <v>4864</v>
      </c>
      <c r="M59" s="385">
        <v>367404</v>
      </c>
      <c r="N59" s="385">
        <v>362584</v>
      </c>
      <c r="O59" s="385">
        <v>4820</v>
      </c>
      <c r="P59" s="53"/>
    </row>
    <row r="60" spans="1:16" ht="15" customHeight="1" x14ac:dyDescent="0.2">
      <c r="A60" s="49"/>
      <c r="B60" s="500"/>
      <c r="C60" s="383" t="s">
        <v>15</v>
      </c>
      <c r="D60" s="385">
        <v>786657</v>
      </c>
      <c r="E60" s="385">
        <v>370417</v>
      </c>
      <c r="F60" s="385">
        <v>416240</v>
      </c>
      <c r="G60" s="385">
        <v>310127</v>
      </c>
      <c r="H60" s="385">
        <v>264701</v>
      </c>
      <c r="I60" s="385">
        <v>45426</v>
      </c>
      <c r="J60" s="385">
        <v>302817</v>
      </c>
      <c r="K60" s="385">
        <v>264380</v>
      </c>
      <c r="L60" s="385">
        <v>38437</v>
      </c>
      <c r="M60" s="385">
        <v>738697</v>
      </c>
      <c r="N60" s="385">
        <v>340086</v>
      </c>
      <c r="O60" s="385">
        <v>398611</v>
      </c>
      <c r="P60" s="53"/>
    </row>
    <row r="61" spans="1:16" ht="15" customHeight="1" x14ac:dyDescent="0.2">
      <c r="A61" s="49"/>
      <c r="B61" s="500"/>
      <c r="C61" s="383" t="s">
        <v>16</v>
      </c>
      <c r="D61" s="385">
        <v>494507</v>
      </c>
      <c r="E61" s="385">
        <v>327080</v>
      </c>
      <c r="F61" s="385">
        <v>167427</v>
      </c>
      <c r="G61" s="385">
        <v>359995</v>
      </c>
      <c r="H61" s="385">
        <v>276675</v>
      </c>
      <c r="I61" s="385">
        <v>83320</v>
      </c>
      <c r="J61" s="385">
        <v>500179</v>
      </c>
      <c r="K61" s="385">
        <v>273577</v>
      </c>
      <c r="L61" s="385">
        <v>226602</v>
      </c>
      <c r="M61" s="385">
        <v>374557</v>
      </c>
      <c r="N61" s="385">
        <v>360816</v>
      </c>
      <c r="O61" s="385">
        <v>13741</v>
      </c>
      <c r="P61" s="53"/>
    </row>
    <row r="62" spans="1:16" ht="15" customHeight="1" x14ac:dyDescent="0.2">
      <c r="A62" s="49"/>
      <c r="B62" s="500"/>
      <c r="C62" s="383" t="s">
        <v>17</v>
      </c>
      <c r="D62" s="385">
        <v>367279</v>
      </c>
      <c r="E62" s="385">
        <v>367084</v>
      </c>
      <c r="F62" s="385">
        <v>195</v>
      </c>
      <c r="G62" s="385">
        <v>272322</v>
      </c>
      <c r="H62" s="385">
        <v>267971</v>
      </c>
      <c r="I62" s="385">
        <v>4351</v>
      </c>
      <c r="J62" s="385">
        <v>289755</v>
      </c>
      <c r="K62" s="385">
        <v>271579</v>
      </c>
      <c r="L62" s="385">
        <v>18176</v>
      </c>
      <c r="M62" s="385">
        <v>368967</v>
      </c>
      <c r="N62" s="385">
        <v>368653</v>
      </c>
      <c r="O62" s="385">
        <v>314</v>
      </c>
      <c r="P62" s="53"/>
    </row>
    <row r="63" spans="1:16" ht="15" customHeight="1" x14ac:dyDescent="0.2">
      <c r="A63" s="49"/>
      <c r="B63" s="500"/>
      <c r="C63" s="383" t="s">
        <v>18</v>
      </c>
      <c r="D63" s="385">
        <v>400393</v>
      </c>
      <c r="E63" s="385">
        <v>370321</v>
      </c>
      <c r="F63" s="385">
        <v>30072</v>
      </c>
      <c r="G63" s="385">
        <v>271809</v>
      </c>
      <c r="H63" s="385">
        <v>271643</v>
      </c>
      <c r="I63" s="385">
        <v>166</v>
      </c>
      <c r="J63" s="385">
        <v>270640</v>
      </c>
      <c r="K63" s="385">
        <v>265336</v>
      </c>
      <c r="L63" s="385">
        <v>5304</v>
      </c>
      <c r="M63" s="385">
        <v>370744</v>
      </c>
      <c r="N63" s="385">
        <v>359110</v>
      </c>
      <c r="O63" s="385">
        <v>11634</v>
      </c>
      <c r="P63" s="53"/>
    </row>
    <row r="64" spans="1:16" ht="15" customHeight="1" x14ac:dyDescent="0.2">
      <c r="A64" s="49"/>
      <c r="B64" s="500"/>
      <c r="C64" s="383" t="s">
        <v>19</v>
      </c>
      <c r="D64" s="385">
        <v>371485</v>
      </c>
      <c r="E64" s="385">
        <v>371153</v>
      </c>
      <c r="F64" s="385">
        <v>332</v>
      </c>
      <c r="G64" s="385">
        <v>277631</v>
      </c>
      <c r="H64" s="385">
        <v>277474</v>
      </c>
      <c r="I64" s="385">
        <v>157</v>
      </c>
      <c r="J64" s="385">
        <v>272883</v>
      </c>
      <c r="K64" s="385">
        <v>270851</v>
      </c>
      <c r="L64" s="385">
        <v>2032</v>
      </c>
      <c r="M64" s="385">
        <v>342284</v>
      </c>
      <c r="N64" s="385">
        <v>337438</v>
      </c>
      <c r="O64" s="385">
        <v>4846</v>
      </c>
      <c r="P64" s="53"/>
    </row>
    <row r="65" spans="1:16" ht="15" customHeight="1" x14ac:dyDescent="0.2">
      <c r="A65" s="49"/>
      <c r="B65" s="500"/>
      <c r="C65" s="383" t="s">
        <v>20</v>
      </c>
      <c r="D65" s="385">
        <v>395121</v>
      </c>
      <c r="E65" s="385">
        <v>379810</v>
      </c>
      <c r="F65" s="385">
        <v>15311</v>
      </c>
      <c r="G65" s="385">
        <v>281657</v>
      </c>
      <c r="H65" s="385">
        <v>281493</v>
      </c>
      <c r="I65" s="385">
        <v>164</v>
      </c>
      <c r="J65" s="385">
        <v>277120</v>
      </c>
      <c r="K65" s="385">
        <v>266199</v>
      </c>
      <c r="L65" s="385">
        <v>10921</v>
      </c>
      <c r="M65" s="385">
        <v>340251</v>
      </c>
      <c r="N65" s="385">
        <v>339832</v>
      </c>
      <c r="O65" s="385">
        <v>419</v>
      </c>
      <c r="P65" s="53"/>
    </row>
    <row r="66" spans="1:16" ht="15" customHeight="1" x14ac:dyDescent="0.2">
      <c r="A66" s="49"/>
      <c r="B66" s="501"/>
      <c r="C66" s="387" t="s">
        <v>21</v>
      </c>
      <c r="D66" s="389">
        <v>970496</v>
      </c>
      <c r="E66" s="389">
        <v>374943</v>
      </c>
      <c r="F66" s="389">
        <v>595553</v>
      </c>
      <c r="G66" s="389">
        <v>463731</v>
      </c>
      <c r="H66" s="389">
        <v>296472</v>
      </c>
      <c r="I66" s="389">
        <v>167259</v>
      </c>
      <c r="J66" s="389">
        <v>556897</v>
      </c>
      <c r="K66" s="389">
        <v>264965</v>
      </c>
      <c r="L66" s="389">
        <v>291932</v>
      </c>
      <c r="M66" s="389">
        <v>857514</v>
      </c>
      <c r="N66" s="389">
        <v>353385</v>
      </c>
      <c r="O66" s="389">
        <v>504129</v>
      </c>
      <c r="P66" s="53"/>
    </row>
    <row r="67" spans="1:16" ht="15" customHeight="1" x14ac:dyDescent="0.2">
      <c r="A67" s="49"/>
      <c r="B67" s="499" t="s">
        <v>151</v>
      </c>
      <c r="C67" s="372">
        <f>C49</f>
        <v>43101</v>
      </c>
      <c r="D67" s="373">
        <v>89206</v>
      </c>
      <c r="E67" s="391">
        <v>87671</v>
      </c>
      <c r="F67" s="391">
        <v>1535</v>
      </c>
      <c r="G67" s="391">
        <v>103853</v>
      </c>
      <c r="H67" s="391">
        <v>102204</v>
      </c>
      <c r="I67" s="391">
        <v>1649</v>
      </c>
      <c r="J67" s="391">
        <v>100214</v>
      </c>
      <c r="K67" s="391">
        <v>97202</v>
      </c>
      <c r="L67" s="391">
        <v>3012</v>
      </c>
      <c r="M67" s="391">
        <v>116155</v>
      </c>
      <c r="N67" s="391">
        <v>111466</v>
      </c>
      <c r="O67" s="405">
        <v>4689</v>
      </c>
    </row>
    <row r="68" spans="1:16" ht="15" customHeight="1" x14ac:dyDescent="0.2">
      <c r="A68" s="49"/>
      <c r="B68" s="500"/>
      <c r="C68" s="377" t="str">
        <f>C50</f>
        <v>令和元年</v>
      </c>
      <c r="D68" s="373">
        <v>89225</v>
      </c>
      <c r="E68" s="392">
        <v>85556</v>
      </c>
      <c r="F68" s="392">
        <v>3669</v>
      </c>
      <c r="G68" s="392">
        <v>101448</v>
      </c>
      <c r="H68" s="392">
        <v>100496</v>
      </c>
      <c r="I68" s="392">
        <v>952</v>
      </c>
      <c r="J68" s="392">
        <v>94600</v>
      </c>
      <c r="K68" s="392">
        <v>92637</v>
      </c>
      <c r="L68" s="392">
        <v>1963</v>
      </c>
      <c r="M68" s="392">
        <v>134793</v>
      </c>
      <c r="N68" s="392">
        <v>128152</v>
      </c>
      <c r="O68" s="406">
        <v>6641</v>
      </c>
    </row>
    <row r="69" spans="1:16" ht="15" customHeight="1" x14ac:dyDescent="0.2">
      <c r="A69" s="49"/>
      <c r="B69" s="500"/>
      <c r="C69" s="377">
        <f t="shared" ref="C69:C71" si="2">C51</f>
        <v>43831</v>
      </c>
      <c r="D69" s="373">
        <v>118472</v>
      </c>
      <c r="E69" s="392">
        <v>114939</v>
      </c>
      <c r="F69" s="392">
        <v>3533</v>
      </c>
      <c r="G69" s="392">
        <v>100701</v>
      </c>
      <c r="H69" s="392">
        <v>97809</v>
      </c>
      <c r="I69" s="392">
        <v>2892</v>
      </c>
      <c r="J69" s="392">
        <v>92540</v>
      </c>
      <c r="K69" s="392">
        <v>90977</v>
      </c>
      <c r="L69" s="392">
        <v>1563</v>
      </c>
      <c r="M69" s="392">
        <v>110880</v>
      </c>
      <c r="N69" s="392">
        <v>108352</v>
      </c>
      <c r="O69" s="406">
        <v>2528</v>
      </c>
    </row>
    <row r="70" spans="1:16" ht="15" customHeight="1" x14ac:dyDescent="0.2">
      <c r="A70" s="49"/>
      <c r="B70" s="500"/>
      <c r="C70" s="377">
        <f t="shared" si="2"/>
        <v>44197</v>
      </c>
      <c r="D70" s="373">
        <v>97892</v>
      </c>
      <c r="E70" s="392">
        <v>90053</v>
      </c>
      <c r="F70" s="392">
        <v>7839</v>
      </c>
      <c r="G70" s="392">
        <v>109701</v>
      </c>
      <c r="H70" s="392">
        <v>104855</v>
      </c>
      <c r="I70" s="392">
        <v>4846</v>
      </c>
      <c r="J70" s="392">
        <v>91140</v>
      </c>
      <c r="K70" s="392">
        <v>89291</v>
      </c>
      <c r="L70" s="392">
        <v>1849</v>
      </c>
      <c r="M70" s="392">
        <v>110392</v>
      </c>
      <c r="N70" s="392">
        <v>107930</v>
      </c>
      <c r="O70" s="406">
        <v>2462</v>
      </c>
    </row>
    <row r="71" spans="1:16" ht="15" customHeight="1" x14ac:dyDescent="0.2">
      <c r="A71" s="49"/>
      <c r="B71" s="500"/>
      <c r="C71" s="377">
        <f t="shared" si="2"/>
        <v>44562</v>
      </c>
      <c r="D71" s="373">
        <v>117917</v>
      </c>
      <c r="E71" s="392">
        <v>105079</v>
      </c>
      <c r="F71" s="392">
        <v>12838</v>
      </c>
      <c r="G71" s="392">
        <v>111677</v>
      </c>
      <c r="H71" s="392">
        <v>106081</v>
      </c>
      <c r="I71" s="392">
        <v>5596</v>
      </c>
      <c r="J71" s="392">
        <v>104810</v>
      </c>
      <c r="K71" s="392">
        <v>101275</v>
      </c>
      <c r="L71" s="392">
        <v>3535</v>
      </c>
      <c r="M71" s="392">
        <v>114463</v>
      </c>
      <c r="N71" s="392">
        <v>112171</v>
      </c>
      <c r="O71" s="406">
        <v>2292</v>
      </c>
    </row>
    <row r="72" spans="1:16" ht="15" customHeight="1" x14ac:dyDescent="0.2">
      <c r="A72" s="49"/>
      <c r="B72" s="500"/>
      <c r="C72" s="377">
        <f>C54</f>
        <v>44927</v>
      </c>
      <c r="D72" s="400">
        <v>97684</v>
      </c>
      <c r="E72" s="401">
        <v>93585</v>
      </c>
      <c r="F72" s="401">
        <v>4099</v>
      </c>
      <c r="G72" s="401">
        <v>86840</v>
      </c>
      <c r="H72" s="401">
        <v>85786</v>
      </c>
      <c r="I72" s="401">
        <v>1054</v>
      </c>
      <c r="J72" s="401">
        <v>102835</v>
      </c>
      <c r="K72" s="401">
        <v>100054</v>
      </c>
      <c r="L72" s="401">
        <v>2781</v>
      </c>
      <c r="M72" s="401">
        <v>123848</v>
      </c>
      <c r="N72" s="401">
        <v>122732</v>
      </c>
      <c r="O72" s="407">
        <v>1116</v>
      </c>
      <c r="P72" s="53"/>
    </row>
    <row r="73" spans="1:16" ht="15" customHeight="1" x14ac:dyDescent="0.2">
      <c r="A73" s="49"/>
      <c r="B73" s="500"/>
      <c r="C73" s="379">
        <f>$A$4</f>
        <v>5</v>
      </c>
      <c r="D73" s="381">
        <v>94830</v>
      </c>
      <c r="E73" s="381">
        <v>92222</v>
      </c>
      <c r="F73" s="381">
        <v>2608</v>
      </c>
      <c r="G73" s="381">
        <v>69912</v>
      </c>
      <c r="H73" s="381">
        <v>69912</v>
      </c>
      <c r="I73" s="381">
        <v>0</v>
      </c>
      <c r="J73" s="381">
        <v>106892</v>
      </c>
      <c r="K73" s="381">
        <v>106814</v>
      </c>
      <c r="L73" s="381">
        <v>78</v>
      </c>
      <c r="M73" s="381">
        <v>113916</v>
      </c>
      <c r="N73" s="381">
        <v>108872</v>
      </c>
      <c r="O73" s="381">
        <v>5044</v>
      </c>
      <c r="P73" s="53"/>
    </row>
    <row r="74" spans="1:16" ht="15" customHeight="1" x14ac:dyDescent="0.2">
      <c r="A74" s="49"/>
      <c r="B74" s="500"/>
      <c r="C74" s="395" t="s">
        <v>11</v>
      </c>
      <c r="D74" s="385">
        <v>91423</v>
      </c>
      <c r="E74" s="385">
        <v>91403</v>
      </c>
      <c r="F74" s="385">
        <v>20</v>
      </c>
      <c r="G74" s="385">
        <v>77582</v>
      </c>
      <c r="H74" s="385">
        <v>77582</v>
      </c>
      <c r="I74" s="385">
        <v>0</v>
      </c>
      <c r="J74" s="385">
        <v>106009</v>
      </c>
      <c r="K74" s="385">
        <v>105672</v>
      </c>
      <c r="L74" s="385">
        <v>337</v>
      </c>
      <c r="M74" s="385">
        <v>105225</v>
      </c>
      <c r="N74" s="385">
        <v>105225</v>
      </c>
      <c r="O74" s="385">
        <v>0</v>
      </c>
      <c r="P74" s="53"/>
    </row>
    <row r="75" spans="1:16" ht="15" customHeight="1" x14ac:dyDescent="0.2">
      <c r="A75" s="49"/>
      <c r="B75" s="500"/>
      <c r="C75" s="395" t="s">
        <v>12</v>
      </c>
      <c r="D75" s="385">
        <v>97693</v>
      </c>
      <c r="E75" s="385">
        <v>96809</v>
      </c>
      <c r="F75" s="385">
        <v>884</v>
      </c>
      <c r="G75" s="385">
        <v>93360</v>
      </c>
      <c r="H75" s="385">
        <v>87959</v>
      </c>
      <c r="I75" s="385">
        <v>5401</v>
      </c>
      <c r="J75" s="385">
        <v>105998</v>
      </c>
      <c r="K75" s="385">
        <v>100628</v>
      </c>
      <c r="L75" s="385">
        <v>5370</v>
      </c>
      <c r="M75" s="385">
        <v>117064</v>
      </c>
      <c r="N75" s="385">
        <v>117064</v>
      </c>
      <c r="O75" s="385">
        <v>0</v>
      </c>
      <c r="P75" s="53"/>
    </row>
    <row r="76" spans="1:16" ht="15" customHeight="1" x14ac:dyDescent="0.2">
      <c r="A76" s="49"/>
      <c r="B76" s="500"/>
      <c r="C76" s="395" t="s">
        <v>13</v>
      </c>
      <c r="D76" s="385">
        <v>114181</v>
      </c>
      <c r="E76" s="385">
        <v>107251</v>
      </c>
      <c r="F76" s="385">
        <v>6930</v>
      </c>
      <c r="G76" s="385">
        <v>83484</v>
      </c>
      <c r="H76" s="385">
        <v>83484</v>
      </c>
      <c r="I76" s="385">
        <v>0</v>
      </c>
      <c r="J76" s="385">
        <v>104476</v>
      </c>
      <c r="K76" s="385">
        <v>104457</v>
      </c>
      <c r="L76" s="385">
        <v>19</v>
      </c>
      <c r="M76" s="385">
        <v>114906</v>
      </c>
      <c r="N76" s="385">
        <v>114906</v>
      </c>
      <c r="O76" s="385">
        <v>0</v>
      </c>
      <c r="P76" s="53"/>
    </row>
    <row r="77" spans="1:16" ht="15" customHeight="1" x14ac:dyDescent="0.2">
      <c r="A77" s="49"/>
      <c r="B77" s="500"/>
      <c r="C77" s="395" t="s">
        <v>14</v>
      </c>
      <c r="D77" s="385">
        <v>105655</v>
      </c>
      <c r="E77" s="385">
        <v>103794</v>
      </c>
      <c r="F77" s="385">
        <v>1861</v>
      </c>
      <c r="G77" s="385">
        <v>81069</v>
      </c>
      <c r="H77" s="385">
        <v>81069</v>
      </c>
      <c r="I77" s="385">
        <v>0</v>
      </c>
      <c r="J77" s="385">
        <v>104565</v>
      </c>
      <c r="K77" s="385">
        <v>104009</v>
      </c>
      <c r="L77" s="385">
        <v>556</v>
      </c>
      <c r="M77" s="385">
        <v>113894</v>
      </c>
      <c r="N77" s="385">
        <v>113894</v>
      </c>
      <c r="O77" s="385">
        <v>0</v>
      </c>
      <c r="P77" s="53"/>
    </row>
    <row r="78" spans="1:16" ht="15" customHeight="1" x14ac:dyDescent="0.2">
      <c r="A78" s="49"/>
      <c r="B78" s="500"/>
      <c r="C78" s="395" t="s">
        <v>15</v>
      </c>
      <c r="D78" s="385">
        <v>124183</v>
      </c>
      <c r="E78" s="385">
        <v>109248</v>
      </c>
      <c r="F78" s="385">
        <v>14935</v>
      </c>
      <c r="G78" s="385">
        <v>84747</v>
      </c>
      <c r="H78" s="385">
        <v>84747</v>
      </c>
      <c r="I78" s="385">
        <v>0</v>
      </c>
      <c r="J78" s="385">
        <v>104126</v>
      </c>
      <c r="K78" s="385">
        <v>104049</v>
      </c>
      <c r="L78" s="385">
        <v>77</v>
      </c>
      <c r="M78" s="385">
        <v>158106</v>
      </c>
      <c r="N78" s="385">
        <v>152983</v>
      </c>
      <c r="O78" s="385">
        <v>5123</v>
      </c>
      <c r="P78" s="53"/>
    </row>
    <row r="79" spans="1:16" ht="15" customHeight="1" x14ac:dyDescent="0.2">
      <c r="A79" s="49"/>
      <c r="B79" s="500"/>
      <c r="C79" s="395" t="s">
        <v>16</v>
      </c>
      <c r="D79" s="385">
        <v>117375</v>
      </c>
      <c r="E79" s="385">
        <v>109645</v>
      </c>
      <c r="F79" s="385">
        <v>7730</v>
      </c>
      <c r="G79" s="385">
        <v>87733</v>
      </c>
      <c r="H79" s="385">
        <v>85107</v>
      </c>
      <c r="I79" s="385">
        <v>2626</v>
      </c>
      <c r="J79" s="385">
        <v>104546</v>
      </c>
      <c r="K79" s="385">
        <v>95994</v>
      </c>
      <c r="L79" s="385">
        <v>8552</v>
      </c>
      <c r="M79" s="385">
        <v>112546</v>
      </c>
      <c r="N79" s="385">
        <v>112546</v>
      </c>
      <c r="O79" s="385">
        <v>0</v>
      </c>
      <c r="P79" s="53"/>
    </row>
    <row r="80" spans="1:16" ht="15" customHeight="1" x14ac:dyDescent="0.2">
      <c r="A80" s="49"/>
      <c r="B80" s="500"/>
      <c r="C80" s="395" t="s">
        <v>17</v>
      </c>
      <c r="D80" s="385">
        <v>76291</v>
      </c>
      <c r="E80" s="385">
        <v>75714</v>
      </c>
      <c r="F80" s="385">
        <v>577</v>
      </c>
      <c r="G80" s="385">
        <v>86161</v>
      </c>
      <c r="H80" s="385">
        <v>86161</v>
      </c>
      <c r="I80" s="385">
        <v>0</v>
      </c>
      <c r="J80" s="385">
        <v>97927</v>
      </c>
      <c r="K80" s="385">
        <v>95512</v>
      </c>
      <c r="L80" s="385">
        <v>2415</v>
      </c>
      <c r="M80" s="385">
        <v>136474</v>
      </c>
      <c r="N80" s="385">
        <v>136474</v>
      </c>
      <c r="O80" s="385">
        <v>0</v>
      </c>
      <c r="P80" s="53"/>
    </row>
    <row r="81" spans="1:21" ht="15" customHeight="1" x14ac:dyDescent="0.2">
      <c r="A81" s="49"/>
      <c r="B81" s="500"/>
      <c r="C81" s="395" t="s">
        <v>18</v>
      </c>
      <c r="D81" s="385">
        <v>90135</v>
      </c>
      <c r="E81" s="385">
        <v>89503</v>
      </c>
      <c r="F81" s="385">
        <v>632</v>
      </c>
      <c r="G81" s="385">
        <v>91858</v>
      </c>
      <c r="H81" s="385">
        <v>91858</v>
      </c>
      <c r="I81" s="385">
        <v>0</v>
      </c>
      <c r="J81" s="385">
        <v>94149</v>
      </c>
      <c r="K81" s="385">
        <v>93889</v>
      </c>
      <c r="L81" s="385">
        <v>260</v>
      </c>
      <c r="M81" s="385">
        <v>109723</v>
      </c>
      <c r="N81" s="385">
        <v>109723</v>
      </c>
      <c r="O81" s="385">
        <v>0</v>
      </c>
      <c r="P81" s="53"/>
    </row>
    <row r="82" spans="1:21" ht="15" customHeight="1" x14ac:dyDescent="0.2">
      <c r="A82" s="49"/>
      <c r="B82" s="500"/>
      <c r="C82" s="395" t="s">
        <v>19</v>
      </c>
      <c r="D82" s="385">
        <v>82996</v>
      </c>
      <c r="E82" s="385">
        <v>82305</v>
      </c>
      <c r="F82" s="385">
        <v>691</v>
      </c>
      <c r="G82" s="385">
        <v>96046</v>
      </c>
      <c r="H82" s="385">
        <v>96046</v>
      </c>
      <c r="I82" s="385">
        <v>0</v>
      </c>
      <c r="J82" s="385">
        <v>96704</v>
      </c>
      <c r="K82" s="385">
        <v>96683</v>
      </c>
      <c r="L82" s="385">
        <v>21</v>
      </c>
      <c r="M82" s="385">
        <v>135903</v>
      </c>
      <c r="N82" s="385">
        <v>135903</v>
      </c>
      <c r="O82" s="385">
        <v>0</v>
      </c>
      <c r="P82" s="53"/>
    </row>
    <row r="83" spans="1:21" ht="15" customHeight="1" x14ac:dyDescent="0.2">
      <c r="A83" s="49"/>
      <c r="B83" s="500"/>
      <c r="C83" s="395" t="s">
        <v>20</v>
      </c>
      <c r="D83" s="385">
        <v>98865</v>
      </c>
      <c r="E83" s="385">
        <v>96513</v>
      </c>
      <c r="F83" s="385">
        <v>2352</v>
      </c>
      <c r="G83" s="385">
        <v>96900</v>
      </c>
      <c r="H83" s="385">
        <v>96900</v>
      </c>
      <c r="I83" s="385">
        <v>0</v>
      </c>
      <c r="J83" s="385">
        <v>98278</v>
      </c>
      <c r="K83" s="385">
        <v>98267</v>
      </c>
      <c r="L83" s="385">
        <v>11</v>
      </c>
      <c r="M83" s="385">
        <v>124175</v>
      </c>
      <c r="N83" s="385">
        <v>124175</v>
      </c>
      <c r="O83" s="385">
        <v>0</v>
      </c>
      <c r="P83" s="53"/>
    </row>
    <row r="84" spans="1:21" ht="15" customHeight="1" x14ac:dyDescent="0.2">
      <c r="A84" s="49"/>
      <c r="B84" s="501"/>
      <c r="C84" s="396" t="s">
        <v>21</v>
      </c>
      <c r="D84" s="389">
        <v>100597</v>
      </c>
      <c r="E84" s="389">
        <v>87494</v>
      </c>
      <c r="F84" s="389">
        <v>13103</v>
      </c>
      <c r="G84" s="389">
        <v>99965</v>
      </c>
      <c r="H84" s="389">
        <v>91884</v>
      </c>
      <c r="I84" s="389">
        <v>8081</v>
      </c>
      <c r="J84" s="389">
        <v>112458</v>
      </c>
      <c r="K84" s="389">
        <v>97908</v>
      </c>
      <c r="L84" s="389">
        <v>14550</v>
      </c>
      <c r="M84" s="389">
        <v>140308</v>
      </c>
      <c r="N84" s="389">
        <v>135134</v>
      </c>
      <c r="O84" s="389">
        <v>5174</v>
      </c>
      <c r="P84" s="53"/>
    </row>
    <row r="85" spans="1:21" ht="15" customHeight="1" x14ac:dyDescent="0.2">
      <c r="A85" s="49"/>
      <c r="B85" s="351" t="s">
        <v>154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</row>
    <row r="86" spans="1:21" ht="15" customHeight="1" x14ac:dyDescent="0.2">
      <c r="A86" s="49"/>
      <c r="B86" s="352" t="s">
        <v>3</v>
      </c>
      <c r="C86" s="49"/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3"/>
      <c r="O86" s="353" t="s">
        <v>153</v>
      </c>
    </row>
    <row r="87" spans="1:21" ht="15" customHeight="1" x14ac:dyDescent="0.2">
      <c r="A87" s="49"/>
      <c r="B87" s="354"/>
      <c r="C87" s="355"/>
      <c r="D87" s="498" t="s">
        <v>87</v>
      </c>
      <c r="E87" s="495"/>
      <c r="F87" s="496"/>
      <c r="G87" s="494" t="s">
        <v>90</v>
      </c>
      <c r="H87" s="495"/>
      <c r="I87" s="496"/>
      <c r="J87" s="494" t="s">
        <v>91</v>
      </c>
      <c r="K87" s="495"/>
      <c r="L87" s="496"/>
      <c r="M87" s="494" t="s">
        <v>92</v>
      </c>
      <c r="N87" s="495"/>
      <c r="O87" s="496"/>
    </row>
    <row r="88" spans="1:21" ht="15" customHeight="1" x14ac:dyDescent="0.2">
      <c r="A88" s="49"/>
      <c r="B88" s="356" t="s">
        <v>147</v>
      </c>
      <c r="C88" s="357"/>
      <c r="D88" s="359" t="s">
        <v>64</v>
      </c>
      <c r="E88" s="359" t="s">
        <v>65</v>
      </c>
      <c r="F88" s="359" t="s">
        <v>66</v>
      </c>
      <c r="G88" s="359" t="s">
        <v>64</v>
      </c>
      <c r="H88" s="359" t="s">
        <v>65</v>
      </c>
      <c r="I88" s="408" t="s">
        <v>66</v>
      </c>
      <c r="J88" s="359" t="s">
        <v>64</v>
      </c>
      <c r="K88" s="359" t="s">
        <v>65</v>
      </c>
      <c r="L88" s="408" t="s">
        <v>66</v>
      </c>
      <c r="M88" s="359" t="s">
        <v>64</v>
      </c>
      <c r="N88" s="359" t="s">
        <v>65</v>
      </c>
      <c r="O88" s="408" t="s">
        <v>66</v>
      </c>
      <c r="U88" s="57"/>
    </row>
    <row r="89" spans="1:21" ht="15" customHeight="1" x14ac:dyDescent="0.2">
      <c r="A89" s="49"/>
      <c r="B89" s="356" t="s">
        <v>148</v>
      </c>
      <c r="C89" s="363" t="s">
        <v>4</v>
      </c>
      <c r="D89" s="409"/>
      <c r="E89" s="364" t="s">
        <v>67</v>
      </c>
      <c r="F89" s="364" t="s">
        <v>68</v>
      </c>
      <c r="G89" s="409"/>
      <c r="H89" s="364" t="s">
        <v>67</v>
      </c>
      <c r="I89" s="410" t="s">
        <v>68</v>
      </c>
      <c r="J89" s="409"/>
      <c r="K89" s="364" t="s">
        <v>67</v>
      </c>
      <c r="L89" s="410" t="s">
        <v>68</v>
      </c>
      <c r="M89" s="409"/>
      <c r="N89" s="364" t="s">
        <v>67</v>
      </c>
      <c r="O89" s="410" t="s">
        <v>68</v>
      </c>
      <c r="U89" s="51"/>
    </row>
    <row r="90" spans="1:21" ht="15" customHeight="1" x14ac:dyDescent="0.2">
      <c r="A90" s="49"/>
      <c r="B90" s="365"/>
      <c r="C90" s="366" t="s">
        <v>149</v>
      </c>
      <c r="D90" s="368" t="s">
        <v>70</v>
      </c>
      <c r="E90" s="368" t="s">
        <v>71</v>
      </c>
      <c r="F90" s="368" t="s">
        <v>71</v>
      </c>
      <c r="G90" s="368" t="s">
        <v>70</v>
      </c>
      <c r="H90" s="368" t="s">
        <v>71</v>
      </c>
      <c r="I90" s="411" t="s">
        <v>71</v>
      </c>
      <c r="J90" s="368" t="s">
        <v>70</v>
      </c>
      <c r="K90" s="368" t="s">
        <v>71</v>
      </c>
      <c r="L90" s="411" t="s">
        <v>71</v>
      </c>
      <c r="M90" s="368" t="s">
        <v>70</v>
      </c>
      <c r="N90" s="368" t="s">
        <v>71</v>
      </c>
      <c r="O90" s="411" t="s">
        <v>71</v>
      </c>
      <c r="U90" s="51"/>
    </row>
    <row r="91" spans="1:21" ht="15" customHeight="1" x14ac:dyDescent="0.2">
      <c r="A91" s="49"/>
      <c r="B91" s="499" t="s">
        <v>150</v>
      </c>
      <c r="C91" s="372">
        <f>C49</f>
        <v>43101</v>
      </c>
      <c r="D91" s="374">
        <v>296093</v>
      </c>
      <c r="E91" s="374">
        <v>235396</v>
      </c>
      <c r="F91" s="374">
        <v>60697</v>
      </c>
      <c r="G91" s="374">
        <v>388107</v>
      </c>
      <c r="H91" s="374">
        <v>303907</v>
      </c>
      <c r="I91" s="374">
        <v>84200</v>
      </c>
      <c r="J91" s="374">
        <v>235781</v>
      </c>
      <c r="K91" s="374">
        <v>226357</v>
      </c>
      <c r="L91" s="374">
        <v>9424</v>
      </c>
      <c r="M91" s="374">
        <v>301570</v>
      </c>
      <c r="N91" s="374">
        <v>251859</v>
      </c>
      <c r="O91" s="374">
        <v>49711</v>
      </c>
      <c r="U91" s="51"/>
    </row>
    <row r="92" spans="1:21" ht="15" customHeight="1" x14ac:dyDescent="0.2">
      <c r="A92" s="49"/>
      <c r="B92" s="500"/>
      <c r="C92" s="377" t="str">
        <f>C50</f>
        <v>令和元年</v>
      </c>
      <c r="D92" s="374">
        <v>324235</v>
      </c>
      <c r="E92" s="374">
        <v>286092</v>
      </c>
      <c r="F92" s="374">
        <v>38143</v>
      </c>
      <c r="G92" s="374">
        <v>368892</v>
      </c>
      <c r="H92" s="374">
        <v>306180</v>
      </c>
      <c r="I92" s="374">
        <v>62712</v>
      </c>
      <c r="J92" s="374">
        <v>264696</v>
      </c>
      <c r="K92" s="374">
        <v>240574</v>
      </c>
      <c r="L92" s="374">
        <v>24122</v>
      </c>
      <c r="M92" s="374">
        <v>296483</v>
      </c>
      <c r="N92" s="374">
        <v>258394</v>
      </c>
      <c r="O92" s="374">
        <v>38089</v>
      </c>
      <c r="U92" s="58"/>
    </row>
    <row r="93" spans="1:21" ht="15" customHeight="1" x14ac:dyDescent="0.2">
      <c r="A93" s="49"/>
      <c r="B93" s="500"/>
      <c r="C93" s="377">
        <f>C51</f>
        <v>43831</v>
      </c>
      <c r="D93" s="374">
        <v>321361</v>
      </c>
      <c r="E93" s="374">
        <v>270494</v>
      </c>
      <c r="F93" s="374">
        <v>50867</v>
      </c>
      <c r="G93" s="374">
        <v>392753</v>
      </c>
      <c r="H93" s="374">
        <v>309900</v>
      </c>
      <c r="I93" s="374">
        <v>82853</v>
      </c>
      <c r="J93" s="374">
        <v>243787</v>
      </c>
      <c r="K93" s="374">
        <v>229214</v>
      </c>
      <c r="L93" s="374">
        <v>14573</v>
      </c>
      <c r="M93" s="374">
        <v>268679</v>
      </c>
      <c r="N93" s="374">
        <v>248727</v>
      </c>
      <c r="O93" s="374">
        <v>19952</v>
      </c>
      <c r="U93" s="58"/>
    </row>
    <row r="94" spans="1:21" ht="15" customHeight="1" x14ac:dyDescent="0.2">
      <c r="A94" s="49"/>
      <c r="B94" s="500"/>
      <c r="C94" s="377">
        <f t="shared" ref="C94:C95" si="3">C52</f>
        <v>44197</v>
      </c>
      <c r="D94" s="374">
        <v>364329</v>
      </c>
      <c r="E94" s="374">
        <v>283026</v>
      </c>
      <c r="F94" s="374">
        <v>81303</v>
      </c>
      <c r="G94" s="374">
        <v>381422</v>
      </c>
      <c r="H94" s="374">
        <v>311314</v>
      </c>
      <c r="I94" s="374">
        <v>70108</v>
      </c>
      <c r="J94" s="374">
        <v>221502</v>
      </c>
      <c r="K94" s="374">
        <v>213448</v>
      </c>
      <c r="L94" s="374">
        <v>8054</v>
      </c>
      <c r="M94" s="374">
        <v>267591</v>
      </c>
      <c r="N94" s="374">
        <v>250138</v>
      </c>
      <c r="O94" s="374">
        <v>17453</v>
      </c>
      <c r="U94" s="58"/>
    </row>
    <row r="95" spans="1:21" ht="15" customHeight="1" x14ac:dyDescent="0.2">
      <c r="A95" s="49"/>
      <c r="B95" s="500"/>
      <c r="C95" s="377">
        <f t="shared" si="3"/>
        <v>44562</v>
      </c>
      <c r="D95" s="374">
        <v>324110</v>
      </c>
      <c r="E95" s="374">
        <v>281557</v>
      </c>
      <c r="F95" s="374">
        <v>42553</v>
      </c>
      <c r="G95" s="374">
        <v>381155</v>
      </c>
      <c r="H95" s="374">
        <v>311037</v>
      </c>
      <c r="I95" s="374">
        <v>70118</v>
      </c>
      <c r="J95" s="374">
        <v>233363</v>
      </c>
      <c r="K95" s="374">
        <v>222510</v>
      </c>
      <c r="L95" s="374">
        <v>10853</v>
      </c>
      <c r="M95" s="374">
        <v>245644</v>
      </c>
      <c r="N95" s="374">
        <v>221006</v>
      </c>
      <c r="O95" s="374">
        <v>24638</v>
      </c>
      <c r="U95" s="59"/>
    </row>
    <row r="96" spans="1:21" ht="15" customHeight="1" x14ac:dyDescent="0.2">
      <c r="A96" s="49"/>
      <c r="B96" s="500"/>
      <c r="C96" s="377">
        <f>C54</f>
        <v>44927</v>
      </c>
      <c r="D96" s="412">
        <v>327372</v>
      </c>
      <c r="E96" s="412">
        <v>274484</v>
      </c>
      <c r="F96" s="412">
        <v>52888</v>
      </c>
      <c r="G96" s="412">
        <v>387168</v>
      </c>
      <c r="H96" s="412">
        <v>319989</v>
      </c>
      <c r="I96" s="412">
        <v>67179</v>
      </c>
      <c r="J96" s="412">
        <v>241234</v>
      </c>
      <c r="K96" s="412">
        <v>226411</v>
      </c>
      <c r="L96" s="412">
        <v>14823</v>
      </c>
      <c r="M96" s="412">
        <v>276471</v>
      </c>
      <c r="N96" s="412">
        <v>242878</v>
      </c>
      <c r="O96" s="412">
        <v>33593</v>
      </c>
      <c r="P96" s="53"/>
      <c r="U96" s="60"/>
    </row>
    <row r="97" spans="1:21" ht="15" customHeight="1" x14ac:dyDescent="0.2">
      <c r="A97" s="49"/>
      <c r="B97" s="500"/>
      <c r="C97" s="379">
        <f>$A$4</f>
        <v>5</v>
      </c>
      <c r="D97" s="381">
        <v>310399</v>
      </c>
      <c r="E97" s="381">
        <v>310399</v>
      </c>
      <c r="F97" s="381">
        <v>0</v>
      </c>
      <c r="G97" s="381">
        <v>288713</v>
      </c>
      <c r="H97" s="381">
        <v>287877</v>
      </c>
      <c r="I97" s="381">
        <v>836</v>
      </c>
      <c r="J97" s="381">
        <v>240518</v>
      </c>
      <c r="K97" s="381">
        <v>222568</v>
      </c>
      <c r="L97" s="381">
        <v>17950</v>
      </c>
      <c r="M97" s="381">
        <v>241829</v>
      </c>
      <c r="N97" s="381">
        <v>241353</v>
      </c>
      <c r="O97" s="381">
        <v>476</v>
      </c>
      <c r="P97" s="53"/>
      <c r="U97" s="60"/>
    </row>
    <row r="98" spans="1:21" ht="15" customHeight="1" x14ac:dyDescent="0.2">
      <c r="A98" s="49"/>
      <c r="B98" s="500"/>
      <c r="C98" s="383" t="s">
        <v>11</v>
      </c>
      <c r="D98" s="385">
        <v>304818</v>
      </c>
      <c r="E98" s="385">
        <v>304818</v>
      </c>
      <c r="F98" s="385">
        <v>0</v>
      </c>
      <c r="G98" s="385">
        <v>327241</v>
      </c>
      <c r="H98" s="385">
        <v>325208</v>
      </c>
      <c r="I98" s="385">
        <v>2033</v>
      </c>
      <c r="J98" s="385">
        <v>213899</v>
      </c>
      <c r="K98" s="385">
        <v>213899</v>
      </c>
      <c r="L98" s="385">
        <v>0</v>
      </c>
      <c r="M98" s="385">
        <v>232169</v>
      </c>
      <c r="N98" s="385">
        <v>232169</v>
      </c>
      <c r="O98" s="385">
        <v>0</v>
      </c>
      <c r="P98" s="53"/>
      <c r="U98" s="60"/>
    </row>
    <row r="99" spans="1:21" ht="15" customHeight="1" x14ac:dyDescent="0.2">
      <c r="A99" s="49"/>
      <c r="B99" s="500"/>
      <c r="C99" s="383" t="s">
        <v>12</v>
      </c>
      <c r="D99" s="385">
        <v>266905</v>
      </c>
      <c r="E99" s="385">
        <v>266905</v>
      </c>
      <c r="F99" s="385">
        <v>0</v>
      </c>
      <c r="G99" s="385">
        <v>334782</v>
      </c>
      <c r="H99" s="385">
        <v>333644</v>
      </c>
      <c r="I99" s="385">
        <v>1138</v>
      </c>
      <c r="J99" s="385">
        <v>255203</v>
      </c>
      <c r="K99" s="385">
        <v>238403</v>
      </c>
      <c r="L99" s="385">
        <v>16800</v>
      </c>
      <c r="M99" s="385">
        <v>233694</v>
      </c>
      <c r="N99" s="385">
        <v>233694</v>
      </c>
      <c r="O99" s="385">
        <v>0</v>
      </c>
      <c r="P99" s="53"/>
      <c r="U99" s="60"/>
    </row>
    <row r="100" spans="1:21" ht="15" customHeight="1" x14ac:dyDescent="0.2">
      <c r="A100" s="49"/>
      <c r="B100" s="500"/>
      <c r="C100" s="383" t="s">
        <v>13</v>
      </c>
      <c r="D100" s="385">
        <v>280646</v>
      </c>
      <c r="E100" s="385">
        <v>279368</v>
      </c>
      <c r="F100" s="385">
        <v>1278</v>
      </c>
      <c r="G100" s="385">
        <v>381437</v>
      </c>
      <c r="H100" s="385">
        <v>329674</v>
      </c>
      <c r="I100" s="385">
        <v>51763</v>
      </c>
      <c r="J100" s="385">
        <v>214871</v>
      </c>
      <c r="K100" s="385">
        <v>207256</v>
      </c>
      <c r="L100" s="385">
        <v>7615</v>
      </c>
      <c r="M100" s="385">
        <v>241503</v>
      </c>
      <c r="N100" s="385">
        <v>241503</v>
      </c>
      <c r="O100" s="385">
        <v>0</v>
      </c>
      <c r="P100" s="53"/>
      <c r="U100" s="60"/>
    </row>
    <row r="101" spans="1:21" ht="15" customHeight="1" x14ac:dyDescent="0.2">
      <c r="A101" s="49"/>
      <c r="B101" s="500"/>
      <c r="C101" s="383" t="s">
        <v>14</v>
      </c>
      <c r="D101" s="385">
        <v>302665</v>
      </c>
      <c r="E101" s="385">
        <v>269196</v>
      </c>
      <c r="F101" s="385">
        <v>33469</v>
      </c>
      <c r="G101" s="385">
        <v>322416</v>
      </c>
      <c r="H101" s="385">
        <v>321257</v>
      </c>
      <c r="I101" s="385">
        <v>1159</v>
      </c>
      <c r="J101" s="385">
        <v>250647</v>
      </c>
      <c r="K101" s="385">
        <v>245148</v>
      </c>
      <c r="L101" s="385">
        <v>5499</v>
      </c>
      <c r="M101" s="385">
        <v>244508</v>
      </c>
      <c r="N101" s="385">
        <v>236188</v>
      </c>
      <c r="O101" s="385">
        <v>8320</v>
      </c>
      <c r="P101" s="53"/>
      <c r="U101" s="60"/>
    </row>
    <row r="102" spans="1:21" ht="15" customHeight="1" x14ac:dyDescent="0.2">
      <c r="A102" s="49"/>
      <c r="B102" s="500"/>
      <c r="C102" s="383" t="s">
        <v>15</v>
      </c>
      <c r="D102" s="385">
        <v>323574</v>
      </c>
      <c r="E102" s="385">
        <v>270463</v>
      </c>
      <c r="F102" s="385">
        <v>53111</v>
      </c>
      <c r="G102" s="385">
        <v>555144</v>
      </c>
      <c r="H102" s="385">
        <v>321636</v>
      </c>
      <c r="I102" s="385">
        <v>233508</v>
      </c>
      <c r="J102" s="385">
        <v>236281</v>
      </c>
      <c r="K102" s="385">
        <v>235019</v>
      </c>
      <c r="L102" s="385">
        <v>1262</v>
      </c>
      <c r="M102" s="385">
        <v>407417</v>
      </c>
      <c r="N102" s="385">
        <v>233637</v>
      </c>
      <c r="O102" s="385">
        <v>173780</v>
      </c>
      <c r="P102" s="53"/>
      <c r="U102" s="60"/>
    </row>
    <row r="103" spans="1:21" ht="15" customHeight="1" x14ac:dyDescent="0.2">
      <c r="A103" s="49"/>
      <c r="B103" s="500"/>
      <c r="C103" s="383" t="s">
        <v>16</v>
      </c>
      <c r="D103" s="385">
        <v>478494</v>
      </c>
      <c r="E103" s="385">
        <v>305315</v>
      </c>
      <c r="F103" s="385">
        <v>173179</v>
      </c>
      <c r="G103" s="385">
        <v>348023</v>
      </c>
      <c r="H103" s="385">
        <v>319755</v>
      </c>
      <c r="I103" s="385">
        <v>28268</v>
      </c>
      <c r="J103" s="385">
        <v>238078</v>
      </c>
      <c r="K103" s="385">
        <v>216140</v>
      </c>
      <c r="L103" s="385">
        <v>21938</v>
      </c>
      <c r="M103" s="385">
        <v>263575</v>
      </c>
      <c r="N103" s="385">
        <v>240740</v>
      </c>
      <c r="O103" s="385">
        <v>22835</v>
      </c>
      <c r="P103" s="53"/>
      <c r="U103" s="60"/>
    </row>
    <row r="104" spans="1:21" ht="15" customHeight="1" x14ac:dyDescent="0.2">
      <c r="A104" s="49"/>
      <c r="B104" s="500"/>
      <c r="C104" s="383" t="s">
        <v>17</v>
      </c>
      <c r="D104" s="385">
        <v>264137</v>
      </c>
      <c r="E104" s="385">
        <v>263539</v>
      </c>
      <c r="F104" s="385">
        <v>598</v>
      </c>
      <c r="G104" s="385">
        <v>405591</v>
      </c>
      <c r="H104" s="385">
        <v>322909</v>
      </c>
      <c r="I104" s="385">
        <v>82682</v>
      </c>
      <c r="J104" s="385">
        <v>245332</v>
      </c>
      <c r="K104" s="385">
        <v>217763</v>
      </c>
      <c r="L104" s="385">
        <v>27569</v>
      </c>
      <c r="M104" s="385">
        <v>261576</v>
      </c>
      <c r="N104" s="385">
        <v>261576</v>
      </c>
      <c r="O104" s="385">
        <v>0</v>
      </c>
      <c r="P104" s="53"/>
      <c r="U104" s="60"/>
    </row>
    <row r="105" spans="1:21" ht="15" customHeight="1" x14ac:dyDescent="0.2">
      <c r="A105" s="49"/>
      <c r="B105" s="500"/>
      <c r="C105" s="383" t="s">
        <v>18</v>
      </c>
      <c r="D105" s="385">
        <v>284089</v>
      </c>
      <c r="E105" s="385">
        <v>253422</v>
      </c>
      <c r="F105" s="385">
        <v>30667</v>
      </c>
      <c r="G105" s="385">
        <v>328859</v>
      </c>
      <c r="H105" s="385">
        <v>326833</v>
      </c>
      <c r="I105" s="385">
        <v>2026</v>
      </c>
      <c r="J105" s="385">
        <v>211589</v>
      </c>
      <c r="K105" s="385">
        <v>211589</v>
      </c>
      <c r="L105" s="385">
        <v>0</v>
      </c>
      <c r="M105" s="385">
        <v>256256</v>
      </c>
      <c r="N105" s="385">
        <v>256256</v>
      </c>
      <c r="O105" s="385">
        <v>0</v>
      </c>
      <c r="P105" s="53"/>
      <c r="U105" s="60"/>
    </row>
    <row r="106" spans="1:21" ht="15" customHeight="1" x14ac:dyDescent="0.2">
      <c r="A106" s="49"/>
      <c r="B106" s="500"/>
      <c r="C106" s="383" t="s">
        <v>19</v>
      </c>
      <c r="D106" s="385">
        <v>294665</v>
      </c>
      <c r="E106" s="385">
        <v>272423</v>
      </c>
      <c r="F106" s="385">
        <v>22242</v>
      </c>
      <c r="G106" s="385">
        <v>318498</v>
      </c>
      <c r="H106" s="385">
        <v>317041</v>
      </c>
      <c r="I106" s="385">
        <v>1457</v>
      </c>
      <c r="J106" s="385">
        <v>233435</v>
      </c>
      <c r="K106" s="385">
        <v>233381</v>
      </c>
      <c r="L106" s="385">
        <v>54</v>
      </c>
      <c r="M106" s="385">
        <v>251418</v>
      </c>
      <c r="N106" s="385">
        <v>251418</v>
      </c>
      <c r="O106" s="385">
        <v>0</v>
      </c>
      <c r="P106" s="53"/>
      <c r="U106" s="60"/>
    </row>
    <row r="107" spans="1:21" ht="15" customHeight="1" x14ac:dyDescent="0.2">
      <c r="A107" s="49"/>
      <c r="B107" s="500"/>
      <c r="C107" s="383" t="s">
        <v>20</v>
      </c>
      <c r="D107" s="385">
        <v>297402</v>
      </c>
      <c r="E107" s="385">
        <v>269365</v>
      </c>
      <c r="F107" s="385">
        <v>28037</v>
      </c>
      <c r="G107" s="385">
        <v>336183</v>
      </c>
      <c r="H107" s="385">
        <v>315283</v>
      </c>
      <c r="I107" s="385">
        <v>20900</v>
      </c>
      <c r="J107" s="385">
        <v>238972</v>
      </c>
      <c r="K107" s="385">
        <v>236374</v>
      </c>
      <c r="L107" s="385">
        <v>2598</v>
      </c>
      <c r="M107" s="385">
        <v>247777</v>
      </c>
      <c r="N107" s="385">
        <v>247777</v>
      </c>
      <c r="O107" s="385">
        <v>0</v>
      </c>
      <c r="P107" s="53"/>
      <c r="U107" s="60"/>
    </row>
    <row r="108" spans="1:21" ht="15" customHeight="1" x14ac:dyDescent="0.2">
      <c r="A108" s="49"/>
      <c r="B108" s="501"/>
      <c r="C108" s="387" t="s">
        <v>21</v>
      </c>
      <c r="D108" s="389">
        <v>571956</v>
      </c>
      <c r="E108" s="389">
        <v>252145</v>
      </c>
      <c r="F108" s="389">
        <v>319811</v>
      </c>
      <c r="G108" s="389">
        <v>703280</v>
      </c>
      <c r="H108" s="389">
        <v>318223</v>
      </c>
      <c r="I108" s="389">
        <v>385057</v>
      </c>
      <c r="J108" s="389">
        <v>322194</v>
      </c>
      <c r="K108" s="389">
        <v>240360</v>
      </c>
      <c r="L108" s="389">
        <v>81834</v>
      </c>
      <c r="M108" s="389">
        <v>415726</v>
      </c>
      <c r="N108" s="389">
        <v>232185</v>
      </c>
      <c r="O108" s="389">
        <v>183541</v>
      </c>
      <c r="P108" s="53"/>
      <c r="U108" s="60"/>
    </row>
    <row r="109" spans="1:21" ht="15" customHeight="1" x14ac:dyDescent="0.2">
      <c r="A109" s="49"/>
      <c r="B109" s="499" t="s">
        <v>151</v>
      </c>
      <c r="C109" s="372">
        <f>C91</f>
        <v>43101</v>
      </c>
      <c r="D109" s="413">
        <v>90539</v>
      </c>
      <c r="E109" s="413">
        <v>89828</v>
      </c>
      <c r="F109" s="413">
        <v>711</v>
      </c>
      <c r="G109" s="413">
        <v>147298</v>
      </c>
      <c r="H109" s="413">
        <v>132821</v>
      </c>
      <c r="I109" s="413">
        <v>14477</v>
      </c>
      <c r="J109" s="413">
        <v>71737</v>
      </c>
      <c r="K109" s="413">
        <v>71320</v>
      </c>
      <c r="L109" s="413">
        <v>417</v>
      </c>
      <c r="M109" s="413">
        <v>97541</v>
      </c>
      <c r="N109" s="413">
        <v>94005</v>
      </c>
      <c r="O109" s="413">
        <v>3536</v>
      </c>
      <c r="U109" s="60"/>
    </row>
    <row r="110" spans="1:21" ht="15" customHeight="1" x14ac:dyDescent="0.2">
      <c r="A110" s="49"/>
      <c r="B110" s="500"/>
      <c r="C110" s="377" t="str">
        <f>C92</f>
        <v>令和元年</v>
      </c>
      <c r="D110" s="374">
        <v>113482</v>
      </c>
      <c r="E110" s="374">
        <v>112740</v>
      </c>
      <c r="F110" s="374">
        <v>742</v>
      </c>
      <c r="G110" s="374">
        <v>121645</v>
      </c>
      <c r="H110" s="374">
        <v>100966</v>
      </c>
      <c r="I110" s="374">
        <v>20679</v>
      </c>
      <c r="J110" s="374">
        <v>68771</v>
      </c>
      <c r="K110" s="374">
        <v>68480</v>
      </c>
      <c r="L110" s="374">
        <v>291</v>
      </c>
      <c r="M110" s="374">
        <v>85722</v>
      </c>
      <c r="N110" s="374">
        <v>84167</v>
      </c>
      <c r="O110" s="374">
        <v>1555</v>
      </c>
      <c r="U110" s="58"/>
    </row>
    <row r="111" spans="1:21" ht="15" customHeight="1" x14ac:dyDescent="0.2">
      <c r="A111" s="49"/>
      <c r="B111" s="500"/>
      <c r="C111" s="377">
        <f t="shared" ref="C111:C113" si="4">C93</f>
        <v>43831</v>
      </c>
      <c r="D111" s="374">
        <v>70144</v>
      </c>
      <c r="E111" s="374">
        <v>69957</v>
      </c>
      <c r="F111" s="374">
        <v>187</v>
      </c>
      <c r="G111" s="374">
        <v>130016</v>
      </c>
      <c r="H111" s="374">
        <v>121518</v>
      </c>
      <c r="I111" s="374">
        <v>8498</v>
      </c>
      <c r="J111" s="374">
        <v>68723</v>
      </c>
      <c r="K111" s="374">
        <v>68269</v>
      </c>
      <c r="L111" s="374">
        <v>454</v>
      </c>
      <c r="M111" s="374">
        <v>86068</v>
      </c>
      <c r="N111" s="374">
        <v>85856</v>
      </c>
      <c r="O111" s="374">
        <v>212</v>
      </c>
      <c r="U111" s="58"/>
    </row>
    <row r="112" spans="1:21" ht="15" customHeight="1" x14ac:dyDescent="0.2">
      <c r="A112" s="49"/>
      <c r="B112" s="500"/>
      <c r="C112" s="377">
        <f t="shared" si="4"/>
        <v>44197</v>
      </c>
      <c r="D112" s="374">
        <v>82204</v>
      </c>
      <c r="E112" s="374">
        <v>81386</v>
      </c>
      <c r="F112" s="374">
        <v>818</v>
      </c>
      <c r="G112" s="374">
        <v>125844</v>
      </c>
      <c r="H112" s="374">
        <v>121549</v>
      </c>
      <c r="I112" s="374">
        <v>4295</v>
      </c>
      <c r="J112" s="374">
        <v>74897</v>
      </c>
      <c r="K112" s="374">
        <v>74185</v>
      </c>
      <c r="L112" s="374">
        <v>712</v>
      </c>
      <c r="M112" s="374">
        <v>95494</v>
      </c>
      <c r="N112" s="374">
        <v>94081</v>
      </c>
      <c r="O112" s="374">
        <v>1413</v>
      </c>
      <c r="U112" s="58"/>
    </row>
    <row r="113" spans="1:21" ht="15" customHeight="1" x14ac:dyDescent="0.2">
      <c r="A113" s="49"/>
      <c r="B113" s="500"/>
      <c r="C113" s="377">
        <f t="shared" si="4"/>
        <v>44562</v>
      </c>
      <c r="D113" s="374">
        <v>109369</v>
      </c>
      <c r="E113" s="374">
        <v>107267</v>
      </c>
      <c r="F113" s="374">
        <v>2102</v>
      </c>
      <c r="G113" s="374">
        <v>122448</v>
      </c>
      <c r="H113" s="374">
        <v>120315</v>
      </c>
      <c r="I113" s="374">
        <v>2133</v>
      </c>
      <c r="J113" s="374">
        <v>81346</v>
      </c>
      <c r="K113" s="374">
        <v>81005</v>
      </c>
      <c r="L113" s="374">
        <v>341</v>
      </c>
      <c r="M113" s="374">
        <v>97150</v>
      </c>
      <c r="N113" s="374">
        <v>93977</v>
      </c>
      <c r="O113" s="374">
        <v>3173</v>
      </c>
      <c r="U113" s="59"/>
    </row>
    <row r="114" spans="1:21" ht="15" customHeight="1" x14ac:dyDescent="0.2">
      <c r="A114" s="49"/>
      <c r="B114" s="500"/>
      <c r="C114" s="377">
        <f>C96</f>
        <v>44927</v>
      </c>
      <c r="D114" s="374">
        <v>95556</v>
      </c>
      <c r="E114" s="374">
        <v>94265</v>
      </c>
      <c r="F114" s="374">
        <v>1291</v>
      </c>
      <c r="G114" s="374">
        <v>129266</v>
      </c>
      <c r="H114" s="374">
        <v>118770</v>
      </c>
      <c r="I114" s="374">
        <v>10496</v>
      </c>
      <c r="J114" s="374">
        <v>69274</v>
      </c>
      <c r="K114" s="374">
        <v>69005</v>
      </c>
      <c r="L114" s="374">
        <v>269</v>
      </c>
      <c r="M114" s="374">
        <v>89071</v>
      </c>
      <c r="N114" s="374">
        <v>81420</v>
      </c>
      <c r="O114" s="374">
        <v>7651</v>
      </c>
      <c r="P114" s="53"/>
      <c r="U114" s="60"/>
    </row>
    <row r="115" spans="1:21" ht="15" customHeight="1" x14ac:dyDescent="0.2">
      <c r="A115" s="49"/>
      <c r="B115" s="500"/>
      <c r="C115" s="379">
        <f>$A$4</f>
        <v>5</v>
      </c>
      <c r="D115" s="381">
        <v>108322</v>
      </c>
      <c r="E115" s="381">
        <v>108322</v>
      </c>
      <c r="F115" s="381">
        <v>0</v>
      </c>
      <c r="G115" s="381">
        <v>118966</v>
      </c>
      <c r="H115" s="381">
        <v>117613</v>
      </c>
      <c r="I115" s="381">
        <v>1353</v>
      </c>
      <c r="J115" s="381">
        <v>79497</v>
      </c>
      <c r="K115" s="381">
        <v>79076</v>
      </c>
      <c r="L115" s="381">
        <v>421</v>
      </c>
      <c r="M115" s="381">
        <v>89043</v>
      </c>
      <c r="N115" s="381">
        <v>89043</v>
      </c>
      <c r="O115" s="381">
        <v>0</v>
      </c>
      <c r="P115" s="53"/>
      <c r="U115" s="60"/>
    </row>
    <row r="116" spans="1:21" ht="15" customHeight="1" x14ac:dyDescent="0.2">
      <c r="A116" s="49"/>
      <c r="B116" s="500"/>
      <c r="C116" s="395" t="s">
        <v>11</v>
      </c>
      <c r="D116" s="385">
        <v>96626</v>
      </c>
      <c r="E116" s="385">
        <v>96626</v>
      </c>
      <c r="F116" s="385">
        <v>0</v>
      </c>
      <c r="G116" s="385">
        <v>121301</v>
      </c>
      <c r="H116" s="385">
        <v>120206</v>
      </c>
      <c r="I116" s="385">
        <v>1095</v>
      </c>
      <c r="J116" s="385">
        <v>67878</v>
      </c>
      <c r="K116" s="385">
        <v>67878</v>
      </c>
      <c r="L116" s="385">
        <v>0</v>
      </c>
      <c r="M116" s="385">
        <v>75564</v>
      </c>
      <c r="N116" s="385">
        <v>75564</v>
      </c>
      <c r="O116" s="385">
        <v>0</v>
      </c>
      <c r="P116" s="53"/>
      <c r="U116" s="60"/>
    </row>
    <row r="117" spans="1:21" ht="15" customHeight="1" x14ac:dyDescent="0.2">
      <c r="A117" s="49"/>
      <c r="B117" s="500"/>
      <c r="C117" s="395" t="s">
        <v>12</v>
      </c>
      <c r="D117" s="385">
        <v>109908</v>
      </c>
      <c r="E117" s="385">
        <v>109908</v>
      </c>
      <c r="F117" s="385">
        <v>0</v>
      </c>
      <c r="G117" s="385">
        <v>127429</v>
      </c>
      <c r="H117" s="385">
        <v>126212</v>
      </c>
      <c r="I117" s="385">
        <v>1217</v>
      </c>
      <c r="J117" s="385">
        <v>76040</v>
      </c>
      <c r="K117" s="385">
        <v>75701</v>
      </c>
      <c r="L117" s="385">
        <v>339</v>
      </c>
      <c r="M117" s="385">
        <v>85839</v>
      </c>
      <c r="N117" s="385">
        <v>85839</v>
      </c>
      <c r="O117" s="385">
        <v>0</v>
      </c>
      <c r="P117" s="53"/>
      <c r="U117" s="60"/>
    </row>
    <row r="118" spans="1:21" ht="15" customHeight="1" x14ac:dyDescent="0.2">
      <c r="A118" s="49"/>
      <c r="B118" s="500"/>
      <c r="C118" s="395" t="s">
        <v>13</v>
      </c>
      <c r="D118" s="385">
        <v>98014</v>
      </c>
      <c r="E118" s="385">
        <v>98014</v>
      </c>
      <c r="F118" s="385">
        <v>0</v>
      </c>
      <c r="G118" s="385">
        <v>140563</v>
      </c>
      <c r="H118" s="385">
        <v>122250</v>
      </c>
      <c r="I118" s="385">
        <v>18313</v>
      </c>
      <c r="J118" s="385">
        <v>74074</v>
      </c>
      <c r="K118" s="385">
        <v>74074</v>
      </c>
      <c r="L118" s="385">
        <v>0</v>
      </c>
      <c r="M118" s="385">
        <v>67844</v>
      </c>
      <c r="N118" s="385">
        <v>67844</v>
      </c>
      <c r="O118" s="385">
        <v>0</v>
      </c>
      <c r="P118" s="53"/>
      <c r="U118" s="60"/>
    </row>
    <row r="119" spans="1:21" ht="15" customHeight="1" x14ac:dyDescent="0.2">
      <c r="A119" s="49"/>
      <c r="B119" s="500"/>
      <c r="C119" s="395" t="s">
        <v>14</v>
      </c>
      <c r="D119" s="385">
        <v>104015</v>
      </c>
      <c r="E119" s="385">
        <v>103143</v>
      </c>
      <c r="F119" s="385">
        <v>872</v>
      </c>
      <c r="G119" s="385">
        <v>119375</v>
      </c>
      <c r="H119" s="385">
        <v>118112</v>
      </c>
      <c r="I119" s="385">
        <v>1263</v>
      </c>
      <c r="J119" s="385">
        <v>74126</v>
      </c>
      <c r="K119" s="385">
        <v>74118</v>
      </c>
      <c r="L119" s="385">
        <v>8</v>
      </c>
      <c r="M119" s="385">
        <v>72769</v>
      </c>
      <c r="N119" s="385">
        <v>71683</v>
      </c>
      <c r="O119" s="385">
        <v>1086</v>
      </c>
      <c r="P119" s="53"/>
      <c r="U119" s="60"/>
    </row>
    <row r="120" spans="1:21" ht="15" customHeight="1" x14ac:dyDescent="0.2">
      <c r="A120" s="49"/>
      <c r="B120" s="500"/>
      <c r="C120" s="395" t="s">
        <v>15</v>
      </c>
      <c r="D120" s="385">
        <v>110213</v>
      </c>
      <c r="E120" s="385">
        <v>108143</v>
      </c>
      <c r="F120" s="385">
        <v>2070</v>
      </c>
      <c r="G120" s="385">
        <v>140555</v>
      </c>
      <c r="H120" s="385">
        <v>126078</v>
      </c>
      <c r="I120" s="385">
        <v>14477</v>
      </c>
      <c r="J120" s="385">
        <v>71399</v>
      </c>
      <c r="K120" s="385">
        <v>71387</v>
      </c>
      <c r="L120" s="385">
        <v>12</v>
      </c>
      <c r="M120" s="385">
        <v>156745</v>
      </c>
      <c r="N120" s="385">
        <v>98333</v>
      </c>
      <c r="O120" s="385">
        <v>58412</v>
      </c>
      <c r="P120" s="53"/>
      <c r="U120" s="60"/>
    </row>
    <row r="121" spans="1:21" ht="15" customHeight="1" x14ac:dyDescent="0.2">
      <c r="A121" s="49"/>
      <c r="B121" s="500"/>
      <c r="C121" s="395" t="s">
        <v>16</v>
      </c>
      <c r="D121" s="385">
        <v>88541</v>
      </c>
      <c r="E121" s="385">
        <v>86857</v>
      </c>
      <c r="F121" s="385">
        <v>1684</v>
      </c>
      <c r="G121" s="385">
        <v>110334</v>
      </c>
      <c r="H121" s="385">
        <v>109486</v>
      </c>
      <c r="I121" s="385">
        <v>848</v>
      </c>
      <c r="J121" s="385">
        <v>71362</v>
      </c>
      <c r="K121" s="385">
        <v>70457</v>
      </c>
      <c r="L121" s="385">
        <v>905</v>
      </c>
      <c r="M121" s="385">
        <v>75970</v>
      </c>
      <c r="N121" s="385">
        <v>75970</v>
      </c>
      <c r="O121" s="385">
        <v>0</v>
      </c>
      <c r="P121" s="53"/>
      <c r="U121" s="60"/>
    </row>
    <row r="122" spans="1:21" ht="15" customHeight="1" x14ac:dyDescent="0.2">
      <c r="A122" s="49"/>
      <c r="B122" s="500"/>
      <c r="C122" s="395" t="s">
        <v>17</v>
      </c>
      <c r="D122" s="385">
        <v>95209</v>
      </c>
      <c r="E122" s="385">
        <v>95209</v>
      </c>
      <c r="F122" s="385">
        <v>0</v>
      </c>
      <c r="G122" s="385">
        <v>115897</v>
      </c>
      <c r="H122" s="385">
        <v>115048</v>
      </c>
      <c r="I122" s="385">
        <v>849</v>
      </c>
      <c r="J122" s="385">
        <v>69212</v>
      </c>
      <c r="K122" s="385">
        <v>69212</v>
      </c>
      <c r="L122" s="385">
        <v>0</v>
      </c>
      <c r="M122" s="385">
        <v>107350</v>
      </c>
      <c r="N122" s="385">
        <v>107350</v>
      </c>
      <c r="O122" s="385">
        <v>0</v>
      </c>
      <c r="P122" s="53"/>
      <c r="U122" s="60"/>
    </row>
    <row r="123" spans="1:21" ht="15" customHeight="1" x14ac:dyDescent="0.2">
      <c r="A123" s="49"/>
      <c r="B123" s="500"/>
      <c r="C123" s="395" t="s">
        <v>18</v>
      </c>
      <c r="D123" s="385">
        <v>77798</v>
      </c>
      <c r="E123" s="385">
        <v>77798</v>
      </c>
      <c r="F123" s="385">
        <v>0</v>
      </c>
      <c r="G123" s="385">
        <v>129828</v>
      </c>
      <c r="H123" s="385">
        <v>112013</v>
      </c>
      <c r="I123" s="385">
        <v>17815</v>
      </c>
      <c r="J123" s="385">
        <v>61586</v>
      </c>
      <c r="K123" s="385">
        <v>61586</v>
      </c>
      <c r="L123" s="385">
        <v>0</v>
      </c>
      <c r="M123" s="385">
        <v>86668</v>
      </c>
      <c r="N123" s="385">
        <v>86668</v>
      </c>
      <c r="O123" s="385">
        <v>0</v>
      </c>
      <c r="P123" s="53"/>
      <c r="U123" s="60"/>
    </row>
    <row r="124" spans="1:21" ht="15" customHeight="1" x14ac:dyDescent="0.2">
      <c r="A124" s="49"/>
      <c r="B124" s="500"/>
      <c r="C124" s="395" t="s">
        <v>19</v>
      </c>
      <c r="D124" s="385">
        <v>74514</v>
      </c>
      <c r="E124" s="385">
        <v>74514</v>
      </c>
      <c r="F124" s="385">
        <v>0</v>
      </c>
      <c r="G124" s="385">
        <v>120248</v>
      </c>
      <c r="H124" s="385">
        <v>119629</v>
      </c>
      <c r="I124" s="385">
        <v>619</v>
      </c>
      <c r="J124" s="385">
        <v>62645</v>
      </c>
      <c r="K124" s="385">
        <v>62645</v>
      </c>
      <c r="L124" s="385">
        <v>0</v>
      </c>
      <c r="M124" s="385">
        <v>75668</v>
      </c>
      <c r="N124" s="385">
        <v>75668</v>
      </c>
      <c r="O124" s="385">
        <v>0</v>
      </c>
      <c r="P124" s="53"/>
      <c r="U124" s="60"/>
    </row>
    <row r="125" spans="1:21" ht="15" customHeight="1" x14ac:dyDescent="0.2">
      <c r="A125" s="49"/>
      <c r="B125" s="500"/>
      <c r="C125" s="395" t="s">
        <v>20</v>
      </c>
      <c r="D125" s="385">
        <v>80712</v>
      </c>
      <c r="E125" s="385">
        <v>80712</v>
      </c>
      <c r="F125" s="385">
        <v>0</v>
      </c>
      <c r="G125" s="385">
        <v>120839</v>
      </c>
      <c r="H125" s="385">
        <v>119823</v>
      </c>
      <c r="I125" s="385">
        <v>1016</v>
      </c>
      <c r="J125" s="385">
        <v>61328</v>
      </c>
      <c r="K125" s="385">
        <v>61216</v>
      </c>
      <c r="L125" s="385">
        <v>112</v>
      </c>
      <c r="M125" s="385">
        <v>75965</v>
      </c>
      <c r="N125" s="385">
        <v>75965</v>
      </c>
      <c r="O125" s="385">
        <v>0</v>
      </c>
      <c r="P125" s="53"/>
      <c r="U125" s="60"/>
    </row>
    <row r="126" spans="1:21" ht="15" customHeight="1" x14ac:dyDescent="0.2">
      <c r="A126" s="49"/>
      <c r="B126" s="501"/>
      <c r="C126" s="396" t="s">
        <v>21</v>
      </c>
      <c r="D126" s="389">
        <v>98390</v>
      </c>
      <c r="E126" s="389">
        <v>86580</v>
      </c>
      <c r="F126" s="389">
        <v>11810</v>
      </c>
      <c r="G126" s="389">
        <v>183947</v>
      </c>
      <c r="H126" s="389">
        <v>122504</v>
      </c>
      <c r="I126" s="389">
        <v>61443</v>
      </c>
      <c r="J126" s="389">
        <v>66062</v>
      </c>
      <c r="K126" s="389">
        <v>64793</v>
      </c>
      <c r="L126" s="389">
        <v>1269</v>
      </c>
      <c r="M126" s="389">
        <v>114356</v>
      </c>
      <c r="N126" s="389">
        <v>73915</v>
      </c>
      <c r="O126" s="389">
        <v>40441</v>
      </c>
      <c r="P126" s="53"/>
      <c r="U126" s="60"/>
    </row>
    <row r="127" spans="1:21" ht="15" customHeight="1" x14ac:dyDescent="0.2">
      <c r="A127" s="49"/>
      <c r="B127" s="351" t="s">
        <v>155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U127" s="60"/>
    </row>
    <row r="128" spans="1:21" ht="15" customHeight="1" x14ac:dyDescent="0.2">
      <c r="A128" s="49"/>
      <c r="B128" s="352" t="s">
        <v>3</v>
      </c>
      <c r="C128" s="49"/>
      <c r="D128" s="353"/>
      <c r="E128" s="353"/>
      <c r="F128" s="353"/>
      <c r="G128" s="353"/>
      <c r="H128" s="353"/>
      <c r="I128" s="353"/>
      <c r="J128" s="353"/>
      <c r="K128" s="353"/>
      <c r="L128" s="353"/>
      <c r="M128" s="353"/>
      <c r="N128" s="353"/>
      <c r="O128" s="353" t="s">
        <v>153</v>
      </c>
    </row>
    <row r="129" spans="1:21" ht="15" customHeight="1" x14ac:dyDescent="0.2">
      <c r="A129" s="49"/>
      <c r="B129" s="354"/>
      <c r="C129" s="355"/>
      <c r="D129" s="498" t="s">
        <v>93</v>
      </c>
      <c r="E129" s="495"/>
      <c r="F129" s="496"/>
      <c r="G129" s="498" t="s">
        <v>118</v>
      </c>
      <c r="H129" s="495"/>
      <c r="I129" s="496"/>
      <c r="J129" s="498" t="s">
        <v>95</v>
      </c>
      <c r="K129" s="495"/>
      <c r="L129" s="496"/>
      <c r="M129" s="502" t="s">
        <v>97</v>
      </c>
      <c r="N129" s="503"/>
      <c r="O129" s="504"/>
      <c r="P129" s="61"/>
      <c r="Q129" s="61"/>
    </row>
    <row r="130" spans="1:21" ht="15" customHeight="1" x14ac:dyDescent="0.2">
      <c r="A130" s="49"/>
      <c r="B130" s="356" t="s">
        <v>147</v>
      </c>
      <c r="C130" s="357"/>
      <c r="D130" s="359" t="s">
        <v>64</v>
      </c>
      <c r="E130" s="359" t="s">
        <v>65</v>
      </c>
      <c r="F130" s="408" t="s">
        <v>66</v>
      </c>
      <c r="G130" s="359" t="s">
        <v>64</v>
      </c>
      <c r="H130" s="359" t="s">
        <v>65</v>
      </c>
      <c r="I130" s="359" t="s">
        <v>66</v>
      </c>
      <c r="J130" s="359" t="s">
        <v>64</v>
      </c>
      <c r="K130" s="359" t="s">
        <v>65</v>
      </c>
      <c r="L130" s="359" t="s">
        <v>66</v>
      </c>
      <c r="M130" s="359" t="s">
        <v>64</v>
      </c>
      <c r="N130" s="359" t="s">
        <v>65</v>
      </c>
      <c r="O130" s="408" t="s">
        <v>66</v>
      </c>
      <c r="P130" s="51"/>
      <c r="Q130" s="51"/>
      <c r="R130" s="61"/>
      <c r="S130" s="61"/>
      <c r="T130" s="61"/>
      <c r="U130" s="61"/>
    </row>
    <row r="131" spans="1:21" ht="15" customHeight="1" x14ac:dyDescent="0.2">
      <c r="A131" s="49"/>
      <c r="B131" s="356" t="s">
        <v>148</v>
      </c>
      <c r="C131" s="363" t="s">
        <v>4</v>
      </c>
      <c r="D131" s="409"/>
      <c r="E131" s="364" t="s">
        <v>67</v>
      </c>
      <c r="F131" s="410" t="s">
        <v>68</v>
      </c>
      <c r="G131" s="409"/>
      <c r="H131" s="364" t="s">
        <v>67</v>
      </c>
      <c r="I131" s="364" t="s">
        <v>68</v>
      </c>
      <c r="J131" s="409"/>
      <c r="K131" s="364" t="s">
        <v>67</v>
      </c>
      <c r="L131" s="364" t="s">
        <v>68</v>
      </c>
      <c r="M131" s="409"/>
      <c r="N131" s="364" t="s">
        <v>67</v>
      </c>
      <c r="O131" s="410" t="s">
        <v>68</v>
      </c>
      <c r="P131" s="51"/>
      <c r="Q131" s="51"/>
      <c r="R131" s="51"/>
      <c r="S131" s="51"/>
      <c r="T131" s="51"/>
      <c r="U131" s="51"/>
    </row>
    <row r="132" spans="1:21" ht="15" customHeight="1" x14ac:dyDescent="0.2">
      <c r="A132" s="49"/>
      <c r="B132" s="365"/>
      <c r="C132" s="366" t="s">
        <v>149</v>
      </c>
      <c r="D132" s="368" t="s">
        <v>70</v>
      </c>
      <c r="E132" s="368" t="s">
        <v>71</v>
      </c>
      <c r="F132" s="411" t="s">
        <v>71</v>
      </c>
      <c r="G132" s="368" t="s">
        <v>70</v>
      </c>
      <c r="H132" s="368" t="s">
        <v>71</v>
      </c>
      <c r="I132" s="368" t="s">
        <v>71</v>
      </c>
      <c r="J132" s="368" t="s">
        <v>70</v>
      </c>
      <c r="K132" s="368" t="s">
        <v>71</v>
      </c>
      <c r="L132" s="368" t="s">
        <v>71</v>
      </c>
      <c r="M132" s="368" t="s">
        <v>70</v>
      </c>
      <c r="N132" s="368" t="s">
        <v>71</v>
      </c>
      <c r="O132" s="411" t="s">
        <v>71</v>
      </c>
      <c r="P132" s="51"/>
      <c r="Q132" s="51"/>
      <c r="R132" s="51"/>
      <c r="S132" s="51"/>
      <c r="T132" s="51"/>
      <c r="U132" s="51"/>
    </row>
    <row r="133" spans="1:21" ht="15" customHeight="1" x14ac:dyDescent="0.2">
      <c r="A133" s="49"/>
      <c r="B133" s="499" t="s">
        <v>150</v>
      </c>
      <c r="C133" s="372">
        <f>C91</f>
        <v>43101</v>
      </c>
      <c r="D133" s="374">
        <v>462078</v>
      </c>
      <c r="E133" s="374">
        <v>358200</v>
      </c>
      <c r="F133" s="374">
        <v>103878</v>
      </c>
      <c r="G133" s="374">
        <v>327528</v>
      </c>
      <c r="H133" s="374">
        <v>275191</v>
      </c>
      <c r="I133" s="374">
        <v>52337</v>
      </c>
      <c r="J133" s="414">
        <v>321705</v>
      </c>
      <c r="K133" s="414">
        <v>247462</v>
      </c>
      <c r="L133" s="414">
        <v>74243</v>
      </c>
      <c r="M133" s="414">
        <v>245307</v>
      </c>
      <c r="N133" s="414">
        <v>218591</v>
      </c>
      <c r="O133" s="414">
        <v>26716</v>
      </c>
      <c r="P133" s="58"/>
      <c r="Q133" s="58"/>
      <c r="R133" s="51"/>
      <c r="S133" s="51"/>
      <c r="T133" s="51"/>
      <c r="U133" s="51"/>
    </row>
    <row r="134" spans="1:21" ht="15" customHeight="1" x14ac:dyDescent="0.2">
      <c r="A134" s="49"/>
      <c r="B134" s="500"/>
      <c r="C134" s="377" t="str">
        <f>C92</f>
        <v>令和元年</v>
      </c>
      <c r="D134" s="374">
        <v>426821</v>
      </c>
      <c r="E134" s="374">
        <v>336741</v>
      </c>
      <c r="F134" s="374">
        <v>90080</v>
      </c>
      <c r="G134" s="374">
        <v>328598</v>
      </c>
      <c r="H134" s="374">
        <v>273849</v>
      </c>
      <c r="I134" s="374">
        <v>54749</v>
      </c>
      <c r="J134" s="414">
        <v>422683</v>
      </c>
      <c r="K134" s="414">
        <v>322562</v>
      </c>
      <c r="L134" s="414">
        <v>100121</v>
      </c>
      <c r="M134" s="414">
        <v>252138</v>
      </c>
      <c r="N134" s="414">
        <v>217705</v>
      </c>
      <c r="O134" s="414">
        <v>34433</v>
      </c>
      <c r="P134" s="58"/>
      <c r="Q134" s="58"/>
      <c r="R134" s="58"/>
      <c r="S134" s="58"/>
      <c r="T134" s="58"/>
      <c r="U134" s="58"/>
    </row>
    <row r="135" spans="1:21" ht="15" customHeight="1" x14ac:dyDescent="0.2">
      <c r="A135" s="49"/>
      <c r="B135" s="500"/>
      <c r="C135" s="377">
        <f>C93</f>
        <v>43831</v>
      </c>
      <c r="D135" s="374">
        <v>403727</v>
      </c>
      <c r="E135" s="374">
        <v>326865</v>
      </c>
      <c r="F135" s="374">
        <v>76862</v>
      </c>
      <c r="G135" s="374">
        <v>329773</v>
      </c>
      <c r="H135" s="374">
        <v>271914</v>
      </c>
      <c r="I135" s="374">
        <v>57859</v>
      </c>
      <c r="J135" s="414">
        <v>342350</v>
      </c>
      <c r="K135" s="414">
        <v>281425</v>
      </c>
      <c r="L135" s="414">
        <v>60925</v>
      </c>
      <c r="M135" s="414">
        <v>258707</v>
      </c>
      <c r="N135" s="414">
        <v>224317</v>
      </c>
      <c r="O135" s="414">
        <v>34390</v>
      </c>
      <c r="P135" s="58"/>
      <c r="Q135" s="58"/>
      <c r="R135" s="58"/>
      <c r="S135" s="58"/>
      <c r="T135" s="58"/>
      <c r="U135" s="58"/>
    </row>
    <row r="136" spans="1:21" ht="15" customHeight="1" x14ac:dyDescent="0.2">
      <c r="A136" s="49"/>
      <c r="B136" s="500"/>
      <c r="C136" s="377">
        <f t="shared" ref="C136:C137" si="5">C94</f>
        <v>44197</v>
      </c>
      <c r="D136" s="374">
        <v>429423</v>
      </c>
      <c r="E136" s="374">
        <v>329185</v>
      </c>
      <c r="F136" s="374">
        <v>100238</v>
      </c>
      <c r="G136" s="374">
        <v>314908</v>
      </c>
      <c r="H136" s="374">
        <v>266710</v>
      </c>
      <c r="I136" s="374">
        <v>48198</v>
      </c>
      <c r="J136" s="414">
        <v>345235</v>
      </c>
      <c r="K136" s="414">
        <v>268603</v>
      </c>
      <c r="L136" s="414">
        <v>76632</v>
      </c>
      <c r="M136" s="414">
        <v>261802</v>
      </c>
      <c r="N136" s="414">
        <v>222842</v>
      </c>
      <c r="O136" s="414">
        <v>38960</v>
      </c>
      <c r="P136" s="59"/>
      <c r="Q136" s="59"/>
      <c r="R136" s="58"/>
      <c r="S136" s="58"/>
      <c r="T136" s="58"/>
      <c r="U136" s="58"/>
    </row>
    <row r="137" spans="1:21" ht="15" customHeight="1" x14ac:dyDescent="0.2">
      <c r="A137" s="49"/>
      <c r="B137" s="500"/>
      <c r="C137" s="377">
        <f t="shared" si="5"/>
        <v>44562</v>
      </c>
      <c r="D137" s="374">
        <v>424072</v>
      </c>
      <c r="E137" s="374">
        <v>323737</v>
      </c>
      <c r="F137" s="374">
        <v>100335</v>
      </c>
      <c r="G137" s="374">
        <v>322974</v>
      </c>
      <c r="H137" s="374">
        <v>271810</v>
      </c>
      <c r="I137" s="374">
        <v>51164</v>
      </c>
      <c r="J137" s="414">
        <v>355001</v>
      </c>
      <c r="K137" s="414">
        <v>274033</v>
      </c>
      <c r="L137" s="414">
        <v>80968</v>
      </c>
      <c r="M137" s="414">
        <v>230031</v>
      </c>
      <c r="N137" s="414">
        <v>203219</v>
      </c>
      <c r="O137" s="414">
        <v>26812</v>
      </c>
      <c r="P137" s="60"/>
      <c r="Q137" s="60"/>
      <c r="R137" s="59"/>
      <c r="S137" s="59"/>
      <c r="T137" s="59"/>
      <c r="U137" s="59"/>
    </row>
    <row r="138" spans="1:21" ht="15" customHeight="1" x14ac:dyDescent="0.2">
      <c r="A138" s="49"/>
      <c r="B138" s="500"/>
      <c r="C138" s="377">
        <f>C96</f>
        <v>44927</v>
      </c>
      <c r="D138" s="412">
        <v>447179</v>
      </c>
      <c r="E138" s="412">
        <v>339306</v>
      </c>
      <c r="F138" s="412">
        <v>107873</v>
      </c>
      <c r="G138" s="412">
        <v>323911</v>
      </c>
      <c r="H138" s="412">
        <v>273892</v>
      </c>
      <c r="I138" s="412">
        <v>50019</v>
      </c>
      <c r="J138" s="415">
        <v>346891</v>
      </c>
      <c r="K138" s="415">
        <v>272504</v>
      </c>
      <c r="L138" s="415">
        <v>74387</v>
      </c>
      <c r="M138" s="415">
        <v>242148</v>
      </c>
      <c r="N138" s="415">
        <v>216275</v>
      </c>
      <c r="O138" s="415">
        <v>25873</v>
      </c>
      <c r="P138" s="53"/>
      <c r="Q138" s="60"/>
      <c r="R138" s="60"/>
      <c r="S138" s="60"/>
      <c r="T138" s="60"/>
      <c r="U138" s="60"/>
    </row>
    <row r="139" spans="1:21" ht="15" customHeight="1" x14ac:dyDescent="0.2">
      <c r="A139" s="49"/>
      <c r="B139" s="500"/>
      <c r="C139" s="379">
        <f>$A$4</f>
        <v>5</v>
      </c>
      <c r="D139" s="381">
        <v>320632</v>
      </c>
      <c r="E139" s="381">
        <v>320589</v>
      </c>
      <c r="F139" s="381">
        <v>43</v>
      </c>
      <c r="G139" s="381">
        <v>281828</v>
      </c>
      <c r="H139" s="381">
        <v>280299</v>
      </c>
      <c r="I139" s="381">
        <v>1529</v>
      </c>
      <c r="J139" s="381">
        <v>277441</v>
      </c>
      <c r="K139" s="381">
        <v>264285</v>
      </c>
      <c r="L139" s="381">
        <v>13156</v>
      </c>
      <c r="M139" s="381">
        <v>212897</v>
      </c>
      <c r="N139" s="381">
        <v>205376</v>
      </c>
      <c r="O139" s="381">
        <v>7521</v>
      </c>
      <c r="P139" s="53"/>
      <c r="Q139" s="60"/>
      <c r="R139" s="60"/>
      <c r="S139" s="60"/>
      <c r="T139" s="60"/>
      <c r="U139" s="60"/>
    </row>
    <row r="140" spans="1:21" ht="15" customHeight="1" x14ac:dyDescent="0.2">
      <c r="A140" s="49"/>
      <c r="B140" s="500"/>
      <c r="C140" s="383" t="s">
        <v>11</v>
      </c>
      <c r="D140" s="385">
        <v>325812</v>
      </c>
      <c r="E140" s="385">
        <v>325769</v>
      </c>
      <c r="F140" s="385">
        <v>43</v>
      </c>
      <c r="G140" s="385">
        <v>277712</v>
      </c>
      <c r="H140" s="385">
        <v>275564</v>
      </c>
      <c r="I140" s="385">
        <v>2148</v>
      </c>
      <c r="J140" s="385">
        <v>281770</v>
      </c>
      <c r="K140" s="385">
        <v>261343</v>
      </c>
      <c r="L140" s="385">
        <v>20427</v>
      </c>
      <c r="M140" s="385">
        <v>213855</v>
      </c>
      <c r="N140" s="385">
        <v>204128</v>
      </c>
      <c r="O140" s="385">
        <v>9727</v>
      </c>
      <c r="P140" s="53"/>
      <c r="Q140" s="60"/>
      <c r="R140" s="60"/>
      <c r="S140" s="60"/>
      <c r="T140" s="60"/>
      <c r="U140" s="60"/>
    </row>
    <row r="141" spans="1:21" ht="15" customHeight="1" x14ac:dyDescent="0.2">
      <c r="A141" s="49"/>
      <c r="B141" s="500"/>
      <c r="C141" s="383" t="s">
        <v>12</v>
      </c>
      <c r="D141" s="385">
        <v>339410</v>
      </c>
      <c r="E141" s="385">
        <v>324779</v>
      </c>
      <c r="F141" s="385">
        <v>14631</v>
      </c>
      <c r="G141" s="385">
        <v>272568</v>
      </c>
      <c r="H141" s="385">
        <v>270401</v>
      </c>
      <c r="I141" s="385">
        <v>2167</v>
      </c>
      <c r="J141" s="385">
        <v>270710</v>
      </c>
      <c r="K141" s="385">
        <v>270680</v>
      </c>
      <c r="L141" s="385">
        <v>30</v>
      </c>
      <c r="M141" s="385">
        <v>218983</v>
      </c>
      <c r="N141" s="385">
        <v>212812</v>
      </c>
      <c r="O141" s="385">
        <v>6171</v>
      </c>
      <c r="P141" s="53"/>
      <c r="Q141" s="60"/>
      <c r="R141" s="60"/>
      <c r="S141" s="60"/>
      <c r="T141" s="60"/>
      <c r="U141" s="60"/>
    </row>
    <row r="142" spans="1:21" ht="15" customHeight="1" x14ac:dyDescent="0.2">
      <c r="A142" s="49"/>
      <c r="B142" s="500"/>
      <c r="C142" s="383" t="s">
        <v>13</v>
      </c>
      <c r="D142" s="385">
        <v>330404</v>
      </c>
      <c r="E142" s="385">
        <v>330404</v>
      </c>
      <c r="F142" s="385">
        <v>0</v>
      </c>
      <c r="G142" s="385">
        <v>285954</v>
      </c>
      <c r="H142" s="385">
        <v>283657</v>
      </c>
      <c r="I142" s="385">
        <v>2297</v>
      </c>
      <c r="J142" s="385">
        <v>281087</v>
      </c>
      <c r="K142" s="385">
        <v>280075</v>
      </c>
      <c r="L142" s="385">
        <v>1012</v>
      </c>
      <c r="M142" s="385">
        <v>219356</v>
      </c>
      <c r="N142" s="385">
        <v>210990</v>
      </c>
      <c r="O142" s="385">
        <v>8366</v>
      </c>
      <c r="P142" s="53"/>
      <c r="Q142" s="60"/>
      <c r="R142" s="60"/>
      <c r="S142" s="60"/>
      <c r="T142" s="60"/>
      <c r="U142" s="60"/>
    </row>
    <row r="143" spans="1:21" ht="15" customHeight="1" x14ac:dyDescent="0.2">
      <c r="A143" s="49"/>
      <c r="B143" s="500"/>
      <c r="C143" s="383" t="s">
        <v>14</v>
      </c>
      <c r="D143" s="385">
        <v>321906</v>
      </c>
      <c r="E143" s="385">
        <v>321253</v>
      </c>
      <c r="F143" s="385">
        <v>653</v>
      </c>
      <c r="G143" s="385">
        <v>273014</v>
      </c>
      <c r="H143" s="385">
        <v>267515</v>
      </c>
      <c r="I143" s="385">
        <v>5499</v>
      </c>
      <c r="J143" s="385">
        <v>273659</v>
      </c>
      <c r="K143" s="385">
        <v>268528</v>
      </c>
      <c r="L143" s="385">
        <v>5131</v>
      </c>
      <c r="M143" s="385">
        <v>220247</v>
      </c>
      <c r="N143" s="385">
        <v>215543</v>
      </c>
      <c r="O143" s="385">
        <v>4704</v>
      </c>
      <c r="P143" s="53"/>
      <c r="Q143" s="60"/>
      <c r="R143" s="60"/>
      <c r="S143" s="60"/>
      <c r="T143" s="60"/>
      <c r="U143" s="60"/>
    </row>
    <row r="144" spans="1:21" ht="15" customHeight="1" x14ac:dyDescent="0.2">
      <c r="A144" s="49"/>
      <c r="B144" s="500"/>
      <c r="C144" s="383" t="s">
        <v>15</v>
      </c>
      <c r="D144" s="385">
        <v>829263</v>
      </c>
      <c r="E144" s="385">
        <v>322406</v>
      </c>
      <c r="F144" s="385">
        <v>506857</v>
      </c>
      <c r="G144" s="385">
        <v>484125</v>
      </c>
      <c r="H144" s="385">
        <v>275570</v>
      </c>
      <c r="I144" s="385">
        <v>208555</v>
      </c>
      <c r="J144" s="385">
        <v>445858</v>
      </c>
      <c r="K144" s="385">
        <v>282724</v>
      </c>
      <c r="L144" s="385">
        <v>163134</v>
      </c>
      <c r="M144" s="385">
        <v>284575</v>
      </c>
      <c r="N144" s="385">
        <v>219258</v>
      </c>
      <c r="O144" s="385">
        <v>65317</v>
      </c>
      <c r="P144" s="53"/>
      <c r="Q144" s="60"/>
      <c r="R144" s="60"/>
      <c r="S144" s="60"/>
      <c r="T144" s="60"/>
      <c r="U144" s="60"/>
    </row>
    <row r="145" spans="1:21" ht="15" customHeight="1" x14ac:dyDescent="0.2">
      <c r="A145" s="49"/>
      <c r="B145" s="500"/>
      <c r="C145" s="383" t="s">
        <v>16</v>
      </c>
      <c r="D145" s="385">
        <v>366657</v>
      </c>
      <c r="E145" s="385">
        <v>350276</v>
      </c>
      <c r="F145" s="385">
        <v>16381</v>
      </c>
      <c r="G145" s="385">
        <v>339179</v>
      </c>
      <c r="H145" s="385">
        <v>273342</v>
      </c>
      <c r="I145" s="385">
        <v>65837</v>
      </c>
      <c r="J145" s="385">
        <v>454047</v>
      </c>
      <c r="K145" s="385">
        <v>274690</v>
      </c>
      <c r="L145" s="385">
        <v>179357</v>
      </c>
      <c r="M145" s="385">
        <v>247953</v>
      </c>
      <c r="N145" s="385">
        <v>221903</v>
      </c>
      <c r="O145" s="385">
        <v>26050</v>
      </c>
      <c r="P145" s="53"/>
      <c r="Q145" s="60"/>
      <c r="R145" s="60"/>
      <c r="S145" s="60"/>
      <c r="T145" s="60"/>
      <c r="U145" s="60"/>
    </row>
    <row r="146" spans="1:21" ht="15" customHeight="1" x14ac:dyDescent="0.2">
      <c r="A146" s="49"/>
      <c r="B146" s="500"/>
      <c r="C146" s="383" t="s">
        <v>17</v>
      </c>
      <c r="D146" s="385">
        <v>365267</v>
      </c>
      <c r="E146" s="385">
        <v>349621</v>
      </c>
      <c r="F146" s="385">
        <v>15646</v>
      </c>
      <c r="G146" s="385">
        <v>284647</v>
      </c>
      <c r="H146" s="385">
        <v>270576</v>
      </c>
      <c r="I146" s="385">
        <v>14071</v>
      </c>
      <c r="J146" s="385">
        <v>270794</v>
      </c>
      <c r="K146" s="385">
        <v>270626</v>
      </c>
      <c r="L146" s="385">
        <v>168</v>
      </c>
      <c r="M146" s="385">
        <v>250634</v>
      </c>
      <c r="N146" s="385">
        <v>222092</v>
      </c>
      <c r="O146" s="385">
        <v>28542</v>
      </c>
      <c r="P146" s="53"/>
      <c r="Q146" s="60"/>
      <c r="R146" s="60"/>
      <c r="S146" s="60"/>
      <c r="T146" s="60"/>
      <c r="U146" s="60"/>
    </row>
    <row r="147" spans="1:21" ht="15" customHeight="1" x14ac:dyDescent="0.2">
      <c r="A147" s="49"/>
      <c r="B147" s="500"/>
      <c r="C147" s="383" t="s">
        <v>18</v>
      </c>
      <c r="D147" s="385">
        <v>347545</v>
      </c>
      <c r="E147" s="385">
        <v>347545</v>
      </c>
      <c r="F147" s="385">
        <v>0</v>
      </c>
      <c r="G147" s="385">
        <v>270236</v>
      </c>
      <c r="H147" s="385">
        <v>269754</v>
      </c>
      <c r="I147" s="385">
        <v>482</v>
      </c>
      <c r="J147" s="385">
        <v>266763</v>
      </c>
      <c r="K147" s="385">
        <v>266713</v>
      </c>
      <c r="L147" s="385">
        <v>50</v>
      </c>
      <c r="M147" s="385">
        <v>223101</v>
      </c>
      <c r="N147" s="385">
        <v>222650</v>
      </c>
      <c r="O147" s="385">
        <v>451</v>
      </c>
      <c r="P147" s="53"/>
      <c r="Q147" s="60"/>
      <c r="R147" s="60"/>
      <c r="S147" s="60"/>
      <c r="T147" s="60"/>
      <c r="U147" s="60"/>
    </row>
    <row r="148" spans="1:21" ht="15" customHeight="1" x14ac:dyDescent="0.2">
      <c r="A148" s="49"/>
      <c r="B148" s="500"/>
      <c r="C148" s="383" t="s">
        <v>19</v>
      </c>
      <c r="D148" s="385">
        <v>338312</v>
      </c>
      <c r="E148" s="385">
        <v>338312</v>
      </c>
      <c r="F148" s="385">
        <v>0</v>
      </c>
      <c r="G148" s="385">
        <v>272953</v>
      </c>
      <c r="H148" s="385">
        <v>271351</v>
      </c>
      <c r="I148" s="385">
        <v>1602</v>
      </c>
      <c r="J148" s="385">
        <v>283813</v>
      </c>
      <c r="K148" s="385">
        <v>274718</v>
      </c>
      <c r="L148" s="385">
        <v>9095</v>
      </c>
      <c r="M148" s="385">
        <v>221897</v>
      </c>
      <c r="N148" s="385">
        <v>221673</v>
      </c>
      <c r="O148" s="385">
        <v>224</v>
      </c>
      <c r="P148" s="53"/>
      <c r="Q148" s="60"/>
      <c r="R148" s="60"/>
      <c r="S148" s="60"/>
      <c r="T148" s="60"/>
      <c r="U148" s="60"/>
    </row>
    <row r="149" spans="1:21" ht="15" customHeight="1" x14ac:dyDescent="0.2">
      <c r="A149" s="49"/>
      <c r="B149" s="500"/>
      <c r="C149" s="383" t="s">
        <v>20</v>
      </c>
      <c r="D149" s="385">
        <v>466106</v>
      </c>
      <c r="E149" s="385">
        <v>360773</v>
      </c>
      <c r="F149" s="385">
        <v>105333</v>
      </c>
      <c r="G149" s="385">
        <v>272985</v>
      </c>
      <c r="H149" s="385">
        <v>272801</v>
      </c>
      <c r="I149" s="385">
        <v>184</v>
      </c>
      <c r="J149" s="385">
        <v>279160</v>
      </c>
      <c r="K149" s="385">
        <v>279042</v>
      </c>
      <c r="L149" s="385">
        <v>118</v>
      </c>
      <c r="M149" s="385">
        <v>240340</v>
      </c>
      <c r="N149" s="385">
        <v>221969</v>
      </c>
      <c r="O149" s="385">
        <v>18371</v>
      </c>
      <c r="P149" s="53"/>
      <c r="Q149" s="60"/>
      <c r="R149" s="60"/>
      <c r="S149" s="60"/>
      <c r="T149" s="60"/>
      <c r="U149" s="60"/>
    </row>
    <row r="150" spans="1:21" ht="15" customHeight="1" x14ac:dyDescent="0.2">
      <c r="A150" s="49"/>
      <c r="B150" s="501"/>
      <c r="C150" s="387" t="s">
        <v>21</v>
      </c>
      <c r="D150" s="389">
        <v>1015020</v>
      </c>
      <c r="E150" s="389">
        <v>376737</v>
      </c>
      <c r="F150" s="389">
        <v>638283</v>
      </c>
      <c r="G150" s="389">
        <v>567233</v>
      </c>
      <c r="H150" s="389">
        <v>275889</v>
      </c>
      <c r="I150" s="389">
        <v>291344</v>
      </c>
      <c r="J150" s="389">
        <v>750435</v>
      </c>
      <c r="K150" s="389">
        <v>275449</v>
      </c>
      <c r="L150" s="389">
        <v>474986</v>
      </c>
      <c r="M150" s="389">
        <v>358018</v>
      </c>
      <c r="N150" s="389">
        <v>218416</v>
      </c>
      <c r="O150" s="389">
        <v>139602</v>
      </c>
      <c r="P150" s="53"/>
      <c r="Q150" s="60"/>
      <c r="R150" s="60"/>
      <c r="S150" s="60"/>
      <c r="T150" s="60"/>
      <c r="U150" s="60"/>
    </row>
    <row r="151" spans="1:21" ht="15" customHeight="1" x14ac:dyDescent="0.2">
      <c r="A151" s="49"/>
      <c r="B151" s="499" t="s">
        <v>151</v>
      </c>
      <c r="C151" s="372">
        <f>C133</f>
        <v>43101</v>
      </c>
      <c r="D151" s="413">
        <v>86073</v>
      </c>
      <c r="E151" s="413">
        <v>85183</v>
      </c>
      <c r="F151" s="413">
        <v>890</v>
      </c>
      <c r="G151" s="413">
        <v>105608</v>
      </c>
      <c r="H151" s="413">
        <v>101873</v>
      </c>
      <c r="I151" s="413">
        <v>3735</v>
      </c>
      <c r="J151" s="416">
        <v>92239</v>
      </c>
      <c r="K151" s="416">
        <v>89183</v>
      </c>
      <c r="L151" s="416">
        <v>3056</v>
      </c>
      <c r="M151" s="416">
        <v>81038</v>
      </c>
      <c r="N151" s="416">
        <v>80233</v>
      </c>
      <c r="O151" s="416">
        <v>805</v>
      </c>
      <c r="P151" s="58"/>
      <c r="Q151" s="58"/>
      <c r="R151" s="60"/>
      <c r="S151" s="60"/>
      <c r="T151" s="60"/>
      <c r="U151" s="60"/>
    </row>
    <row r="152" spans="1:21" ht="15" customHeight="1" x14ac:dyDescent="0.2">
      <c r="A152" s="49"/>
      <c r="B152" s="500"/>
      <c r="C152" s="377" t="str">
        <f>C134</f>
        <v>令和元年</v>
      </c>
      <c r="D152" s="374">
        <v>58104</v>
      </c>
      <c r="E152" s="374">
        <v>57573</v>
      </c>
      <c r="F152" s="374">
        <v>531</v>
      </c>
      <c r="G152" s="374">
        <v>107645</v>
      </c>
      <c r="H152" s="374">
        <v>103335</v>
      </c>
      <c r="I152" s="374">
        <v>4310</v>
      </c>
      <c r="J152" s="414">
        <v>119785</v>
      </c>
      <c r="K152" s="414">
        <v>107675</v>
      </c>
      <c r="L152" s="414">
        <v>12110</v>
      </c>
      <c r="M152" s="414">
        <v>90960</v>
      </c>
      <c r="N152" s="414">
        <v>88747</v>
      </c>
      <c r="O152" s="414">
        <v>2213</v>
      </c>
      <c r="P152" s="58"/>
      <c r="Q152" s="58"/>
      <c r="R152" s="58"/>
      <c r="S152" s="58"/>
      <c r="T152" s="58"/>
      <c r="U152" s="58"/>
    </row>
    <row r="153" spans="1:21" ht="15" customHeight="1" x14ac:dyDescent="0.2">
      <c r="A153" s="49"/>
      <c r="B153" s="500"/>
      <c r="C153" s="377">
        <f t="shared" ref="C153:C155" si="6">C135</f>
        <v>43831</v>
      </c>
      <c r="D153" s="374">
        <v>76566</v>
      </c>
      <c r="E153" s="374">
        <v>74029</v>
      </c>
      <c r="F153" s="374">
        <v>2537</v>
      </c>
      <c r="G153" s="374">
        <v>117978</v>
      </c>
      <c r="H153" s="374">
        <v>110426</v>
      </c>
      <c r="I153" s="374">
        <v>7552</v>
      </c>
      <c r="J153" s="414">
        <v>129069</v>
      </c>
      <c r="K153" s="414">
        <v>122754</v>
      </c>
      <c r="L153" s="414">
        <v>6315</v>
      </c>
      <c r="M153" s="414">
        <v>95676</v>
      </c>
      <c r="N153" s="414">
        <v>92544</v>
      </c>
      <c r="O153" s="414">
        <v>3132</v>
      </c>
      <c r="P153" s="58"/>
      <c r="Q153" s="58"/>
      <c r="R153" s="58"/>
      <c r="S153" s="58"/>
      <c r="T153" s="58"/>
      <c r="U153" s="58"/>
    </row>
    <row r="154" spans="1:21" ht="15" customHeight="1" x14ac:dyDescent="0.2">
      <c r="A154" s="49"/>
      <c r="B154" s="500"/>
      <c r="C154" s="377">
        <f t="shared" si="6"/>
        <v>44197</v>
      </c>
      <c r="D154" s="374">
        <v>90791</v>
      </c>
      <c r="E154" s="374">
        <v>86035</v>
      </c>
      <c r="F154" s="374">
        <v>4756</v>
      </c>
      <c r="G154" s="374">
        <v>112551</v>
      </c>
      <c r="H154" s="374">
        <v>107081</v>
      </c>
      <c r="I154" s="374">
        <v>5470</v>
      </c>
      <c r="J154" s="414">
        <v>141188</v>
      </c>
      <c r="K154" s="414">
        <v>132667</v>
      </c>
      <c r="L154" s="414">
        <v>8521</v>
      </c>
      <c r="M154" s="414">
        <v>102511</v>
      </c>
      <c r="N154" s="414">
        <v>98676</v>
      </c>
      <c r="O154" s="414">
        <v>3835</v>
      </c>
      <c r="P154" s="59"/>
      <c r="Q154" s="59"/>
      <c r="R154" s="58"/>
      <c r="S154" s="58"/>
      <c r="T154" s="58"/>
      <c r="U154" s="58"/>
    </row>
    <row r="155" spans="1:21" ht="15" customHeight="1" x14ac:dyDescent="0.2">
      <c r="A155" s="49"/>
      <c r="B155" s="500"/>
      <c r="C155" s="377">
        <f t="shared" si="6"/>
        <v>44562</v>
      </c>
      <c r="D155" s="374">
        <v>96528</v>
      </c>
      <c r="E155" s="374">
        <v>90243</v>
      </c>
      <c r="F155" s="374">
        <v>6285</v>
      </c>
      <c r="G155" s="374">
        <v>115106</v>
      </c>
      <c r="H155" s="374">
        <v>108612</v>
      </c>
      <c r="I155" s="374">
        <v>6494</v>
      </c>
      <c r="J155" s="414">
        <v>146556</v>
      </c>
      <c r="K155" s="414">
        <v>135547</v>
      </c>
      <c r="L155" s="414">
        <v>11009</v>
      </c>
      <c r="M155" s="414">
        <v>89304</v>
      </c>
      <c r="N155" s="414">
        <v>88588</v>
      </c>
      <c r="O155" s="414">
        <v>716</v>
      </c>
      <c r="P155" s="60"/>
      <c r="Q155" s="60"/>
      <c r="R155" s="59"/>
      <c r="S155" s="59"/>
      <c r="T155" s="59"/>
      <c r="U155" s="59"/>
    </row>
    <row r="156" spans="1:21" ht="15" customHeight="1" x14ac:dyDescent="0.2">
      <c r="A156" s="49"/>
      <c r="B156" s="500"/>
      <c r="C156" s="377">
        <f>C138</f>
        <v>44927</v>
      </c>
      <c r="D156" s="412">
        <v>97369</v>
      </c>
      <c r="E156" s="412">
        <v>92940</v>
      </c>
      <c r="F156" s="412">
        <v>4429</v>
      </c>
      <c r="G156" s="412">
        <v>110010</v>
      </c>
      <c r="H156" s="412">
        <v>104993</v>
      </c>
      <c r="I156" s="412">
        <v>5017</v>
      </c>
      <c r="J156" s="415">
        <v>149738</v>
      </c>
      <c r="K156" s="415">
        <v>143459</v>
      </c>
      <c r="L156" s="415">
        <v>6279</v>
      </c>
      <c r="M156" s="415">
        <v>90272</v>
      </c>
      <c r="N156" s="415">
        <v>89222</v>
      </c>
      <c r="O156" s="415">
        <v>1050</v>
      </c>
      <c r="P156" s="53"/>
      <c r="Q156" s="60"/>
      <c r="R156" s="60"/>
      <c r="S156" s="60"/>
      <c r="T156" s="60"/>
      <c r="U156" s="60"/>
    </row>
    <row r="157" spans="1:21" ht="15" customHeight="1" x14ac:dyDescent="0.2">
      <c r="A157" s="49"/>
      <c r="B157" s="500"/>
      <c r="C157" s="379">
        <f>$A$4</f>
        <v>5</v>
      </c>
      <c r="D157" s="381">
        <v>77906</v>
      </c>
      <c r="E157" s="381">
        <v>77158</v>
      </c>
      <c r="F157" s="381">
        <v>748</v>
      </c>
      <c r="G157" s="381">
        <v>98852</v>
      </c>
      <c r="H157" s="381">
        <v>98368</v>
      </c>
      <c r="I157" s="381">
        <v>484</v>
      </c>
      <c r="J157" s="381">
        <v>148793</v>
      </c>
      <c r="K157" s="381">
        <v>148793</v>
      </c>
      <c r="L157" s="381">
        <v>0</v>
      </c>
      <c r="M157" s="381">
        <v>81008</v>
      </c>
      <c r="N157" s="381">
        <v>80998</v>
      </c>
      <c r="O157" s="381">
        <v>10</v>
      </c>
      <c r="P157" s="53"/>
      <c r="Q157" s="60"/>
      <c r="R157" s="60"/>
      <c r="S157" s="60"/>
      <c r="T157" s="60"/>
      <c r="U157" s="60"/>
    </row>
    <row r="158" spans="1:21" ht="15" customHeight="1" x14ac:dyDescent="0.2">
      <c r="A158" s="49"/>
      <c r="B158" s="500"/>
      <c r="C158" s="395" t="s">
        <v>11</v>
      </c>
      <c r="D158" s="385">
        <v>88300</v>
      </c>
      <c r="E158" s="385">
        <v>88175</v>
      </c>
      <c r="F158" s="385">
        <v>125</v>
      </c>
      <c r="G158" s="385">
        <v>100102</v>
      </c>
      <c r="H158" s="385">
        <v>99551</v>
      </c>
      <c r="I158" s="385">
        <v>551</v>
      </c>
      <c r="J158" s="385">
        <v>155404</v>
      </c>
      <c r="K158" s="385">
        <v>147113</v>
      </c>
      <c r="L158" s="385">
        <v>8291</v>
      </c>
      <c r="M158" s="385">
        <v>86108</v>
      </c>
      <c r="N158" s="385">
        <v>84410</v>
      </c>
      <c r="O158" s="385">
        <v>1698</v>
      </c>
      <c r="P158" s="53"/>
      <c r="Q158" s="60"/>
      <c r="R158" s="60"/>
      <c r="S158" s="60"/>
      <c r="T158" s="60"/>
      <c r="U158" s="60"/>
    </row>
    <row r="159" spans="1:21" ht="15" customHeight="1" x14ac:dyDescent="0.2">
      <c r="A159" s="49"/>
      <c r="B159" s="500"/>
      <c r="C159" s="395" t="s">
        <v>12</v>
      </c>
      <c r="D159" s="385">
        <v>92490</v>
      </c>
      <c r="E159" s="385">
        <v>91784</v>
      </c>
      <c r="F159" s="385">
        <v>706</v>
      </c>
      <c r="G159" s="385">
        <v>96338</v>
      </c>
      <c r="H159" s="385">
        <v>93675</v>
      </c>
      <c r="I159" s="385">
        <v>2663</v>
      </c>
      <c r="J159" s="385">
        <v>157851</v>
      </c>
      <c r="K159" s="385">
        <v>157851</v>
      </c>
      <c r="L159" s="385">
        <v>0</v>
      </c>
      <c r="M159" s="385">
        <v>87839</v>
      </c>
      <c r="N159" s="385">
        <v>86700</v>
      </c>
      <c r="O159" s="385">
        <v>1139</v>
      </c>
      <c r="P159" s="53"/>
      <c r="Q159" s="60"/>
      <c r="R159" s="60"/>
      <c r="S159" s="60"/>
      <c r="T159" s="60"/>
      <c r="U159" s="60"/>
    </row>
    <row r="160" spans="1:21" ht="15" customHeight="1" x14ac:dyDescent="0.2">
      <c r="A160" s="49"/>
      <c r="B160" s="500"/>
      <c r="C160" s="395" t="s">
        <v>13</v>
      </c>
      <c r="D160" s="385">
        <v>99272</v>
      </c>
      <c r="E160" s="385">
        <v>99272</v>
      </c>
      <c r="F160" s="385">
        <v>0</v>
      </c>
      <c r="G160" s="385">
        <v>97922</v>
      </c>
      <c r="H160" s="385">
        <v>96065</v>
      </c>
      <c r="I160" s="385">
        <v>1857</v>
      </c>
      <c r="J160" s="385">
        <v>150040</v>
      </c>
      <c r="K160" s="385">
        <v>150040</v>
      </c>
      <c r="L160" s="385">
        <v>0</v>
      </c>
      <c r="M160" s="385">
        <v>87071</v>
      </c>
      <c r="N160" s="385">
        <v>87034</v>
      </c>
      <c r="O160" s="385">
        <v>37</v>
      </c>
      <c r="P160" s="53"/>
      <c r="Q160" s="60"/>
      <c r="R160" s="60"/>
      <c r="S160" s="60"/>
      <c r="T160" s="60"/>
      <c r="U160" s="60"/>
    </row>
    <row r="161" spans="1:21" ht="15" customHeight="1" x14ac:dyDescent="0.2">
      <c r="A161" s="49"/>
      <c r="B161" s="500"/>
      <c r="C161" s="395" t="s">
        <v>14</v>
      </c>
      <c r="D161" s="385">
        <v>113200</v>
      </c>
      <c r="E161" s="385">
        <v>113200</v>
      </c>
      <c r="F161" s="385">
        <v>0</v>
      </c>
      <c r="G161" s="385">
        <v>103620</v>
      </c>
      <c r="H161" s="385">
        <v>101993</v>
      </c>
      <c r="I161" s="385">
        <v>1627</v>
      </c>
      <c r="J161" s="385">
        <v>148917</v>
      </c>
      <c r="K161" s="385">
        <v>148791</v>
      </c>
      <c r="L161" s="385">
        <v>126</v>
      </c>
      <c r="M161" s="385">
        <v>87780</v>
      </c>
      <c r="N161" s="385">
        <v>87778</v>
      </c>
      <c r="O161" s="385">
        <v>2</v>
      </c>
      <c r="P161" s="53"/>
      <c r="Q161" s="60"/>
      <c r="R161" s="60"/>
      <c r="S161" s="60"/>
      <c r="T161" s="60"/>
      <c r="U161" s="60"/>
    </row>
    <row r="162" spans="1:21" ht="15" customHeight="1" x14ac:dyDescent="0.2">
      <c r="A162" s="49"/>
      <c r="B162" s="500"/>
      <c r="C162" s="395" t="s">
        <v>15</v>
      </c>
      <c r="D162" s="385">
        <v>124073</v>
      </c>
      <c r="E162" s="385">
        <v>99298</v>
      </c>
      <c r="F162" s="385">
        <v>24775</v>
      </c>
      <c r="G162" s="385">
        <v>124298</v>
      </c>
      <c r="H162" s="385">
        <v>109262</v>
      </c>
      <c r="I162" s="385">
        <v>15036</v>
      </c>
      <c r="J162" s="385">
        <v>170008</v>
      </c>
      <c r="K162" s="385">
        <v>152105</v>
      </c>
      <c r="L162" s="385">
        <v>17903</v>
      </c>
      <c r="M162" s="385">
        <v>93853</v>
      </c>
      <c r="N162" s="385">
        <v>93042</v>
      </c>
      <c r="O162" s="385">
        <v>811</v>
      </c>
      <c r="P162" s="53"/>
      <c r="Q162" s="60"/>
      <c r="R162" s="60"/>
      <c r="S162" s="60"/>
      <c r="T162" s="60"/>
      <c r="U162" s="60"/>
    </row>
    <row r="163" spans="1:21" ht="15" customHeight="1" x14ac:dyDescent="0.2">
      <c r="A163" s="49"/>
      <c r="B163" s="500"/>
      <c r="C163" s="395" t="s">
        <v>16</v>
      </c>
      <c r="D163" s="385">
        <v>87378</v>
      </c>
      <c r="E163" s="385">
        <v>87181</v>
      </c>
      <c r="F163" s="385">
        <v>197</v>
      </c>
      <c r="G163" s="385">
        <v>119496</v>
      </c>
      <c r="H163" s="385">
        <v>112870</v>
      </c>
      <c r="I163" s="385">
        <v>6626</v>
      </c>
      <c r="J163" s="385">
        <v>134512</v>
      </c>
      <c r="K163" s="385">
        <v>126952</v>
      </c>
      <c r="L163" s="385">
        <v>7560</v>
      </c>
      <c r="M163" s="385">
        <v>90538</v>
      </c>
      <c r="N163" s="385">
        <v>89512</v>
      </c>
      <c r="O163" s="385">
        <v>1026</v>
      </c>
      <c r="P163" s="53"/>
      <c r="Q163" s="60"/>
      <c r="R163" s="60"/>
      <c r="S163" s="60"/>
      <c r="T163" s="60"/>
      <c r="U163" s="60"/>
    </row>
    <row r="164" spans="1:21" ht="15" customHeight="1" x14ac:dyDescent="0.2">
      <c r="A164" s="49"/>
      <c r="B164" s="500"/>
      <c r="C164" s="395" t="s">
        <v>17</v>
      </c>
      <c r="D164" s="385">
        <v>63412</v>
      </c>
      <c r="E164" s="385">
        <v>63412</v>
      </c>
      <c r="F164" s="385">
        <v>0</v>
      </c>
      <c r="G164" s="385">
        <v>110858</v>
      </c>
      <c r="H164" s="385">
        <v>110733</v>
      </c>
      <c r="I164" s="385">
        <v>125</v>
      </c>
      <c r="J164" s="385">
        <v>125342</v>
      </c>
      <c r="K164" s="385">
        <v>125342</v>
      </c>
      <c r="L164" s="385">
        <v>0</v>
      </c>
      <c r="M164" s="385">
        <v>97242</v>
      </c>
      <c r="N164" s="385">
        <v>96958</v>
      </c>
      <c r="O164" s="385">
        <v>284</v>
      </c>
      <c r="P164" s="53"/>
      <c r="Q164" s="60"/>
      <c r="R164" s="60"/>
      <c r="S164" s="60"/>
      <c r="T164" s="60"/>
      <c r="U164" s="60"/>
    </row>
    <row r="165" spans="1:21" ht="15" customHeight="1" x14ac:dyDescent="0.2">
      <c r="A165" s="49"/>
      <c r="B165" s="500"/>
      <c r="C165" s="395" t="s">
        <v>18</v>
      </c>
      <c r="D165" s="385">
        <v>111356</v>
      </c>
      <c r="E165" s="385">
        <v>111356</v>
      </c>
      <c r="F165" s="385">
        <v>0</v>
      </c>
      <c r="G165" s="385">
        <v>110835</v>
      </c>
      <c r="H165" s="385">
        <v>110835</v>
      </c>
      <c r="I165" s="385">
        <v>0</v>
      </c>
      <c r="J165" s="385">
        <v>124022</v>
      </c>
      <c r="K165" s="385">
        <v>124022</v>
      </c>
      <c r="L165" s="385">
        <v>0</v>
      </c>
      <c r="M165" s="385">
        <v>89240</v>
      </c>
      <c r="N165" s="385">
        <v>89229</v>
      </c>
      <c r="O165" s="385">
        <v>11</v>
      </c>
      <c r="P165" s="53"/>
      <c r="Q165" s="60"/>
      <c r="R165" s="60"/>
      <c r="S165" s="60"/>
      <c r="T165" s="60"/>
      <c r="U165" s="60"/>
    </row>
    <row r="166" spans="1:21" ht="15" customHeight="1" x14ac:dyDescent="0.2">
      <c r="A166" s="49"/>
      <c r="B166" s="500"/>
      <c r="C166" s="383" t="s">
        <v>19</v>
      </c>
      <c r="D166" s="385">
        <v>94625</v>
      </c>
      <c r="E166" s="385">
        <v>94625</v>
      </c>
      <c r="F166" s="385">
        <v>0</v>
      </c>
      <c r="G166" s="385">
        <v>108135</v>
      </c>
      <c r="H166" s="385">
        <v>108078</v>
      </c>
      <c r="I166" s="385">
        <v>57</v>
      </c>
      <c r="J166" s="385">
        <v>137220</v>
      </c>
      <c r="K166" s="385">
        <v>137220</v>
      </c>
      <c r="L166" s="385">
        <v>0</v>
      </c>
      <c r="M166" s="385">
        <v>90189</v>
      </c>
      <c r="N166" s="385">
        <v>89961</v>
      </c>
      <c r="O166" s="385">
        <v>228</v>
      </c>
      <c r="P166" s="53"/>
      <c r="Q166" s="60"/>
      <c r="R166" s="60"/>
      <c r="S166" s="60"/>
      <c r="T166" s="60"/>
      <c r="U166" s="60"/>
    </row>
    <row r="167" spans="1:21" ht="15" customHeight="1" x14ac:dyDescent="0.2">
      <c r="A167" s="49"/>
      <c r="B167" s="500"/>
      <c r="C167" s="383" t="s">
        <v>20</v>
      </c>
      <c r="D167" s="385">
        <v>112265</v>
      </c>
      <c r="E167" s="385">
        <v>112265</v>
      </c>
      <c r="F167" s="385">
        <v>0</v>
      </c>
      <c r="G167" s="385">
        <v>109756</v>
      </c>
      <c r="H167" s="385">
        <v>109356</v>
      </c>
      <c r="I167" s="385">
        <v>400</v>
      </c>
      <c r="J167" s="385">
        <v>140076</v>
      </c>
      <c r="K167" s="385">
        <v>140076</v>
      </c>
      <c r="L167" s="385">
        <v>0</v>
      </c>
      <c r="M167" s="385">
        <v>94164</v>
      </c>
      <c r="N167" s="385">
        <v>93580</v>
      </c>
      <c r="O167" s="385">
        <v>584</v>
      </c>
      <c r="P167" s="53"/>
      <c r="Q167" s="60"/>
      <c r="R167" s="60"/>
      <c r="S167" s="60"/>
      <c r="T167" s="60"/>
      <c r="U167" s="60"/>
    </row>
    <row r="168" spans="1:21" ht="15" customHeight="1" x14ac:dyDescent="0.2">
      <c r="A168" s="49"/>
      <c r="B168" s="501"/>
      <c r="C168" s="387" t="s">
        <v>21</v>
      </c>
      <c r="D168" s="389">
        <v>107024</v>
      </c>
      <c r="E168" s="389">
        <v>84351</v>
      </c>
      <c r="F168" s="389">
        <v>22673</v>
      </c>
      <c r="G168" s="389">
        <v>143285</v>
      </c>
      <c r="H168" s="389">
        <v>110677</v>
      </c>
      <c r="I168" s="389">
        <v>32608</v>
      </c>
      <c r="J168" s="389">
        <v>191357</v>
      </c>
      <c r="K168" s="389">
        <v>142501</v>
      </c>
      <c r="L168" s="389">
        <v>48856</v>
      </c>
      <c r="M168" s="389">
        <v>98557</v>
      </c>
      <c r="N168" s="389">
        <v>91747</v>
      </c>
      <c r="O168" s="389">
        <v>6810</v>
      </c>
      <c r="P168" s="53"/>
      <c r="Q168" s="60"/>
      <c r="R168" s="60"/>
      <c r="S168" s="60"/>
      <c r="T168" s="60"/>
      <c r="U168" s="60"/>
    </row>
    <row r="169" spans="1:21" ht="15" customHeight="1" x14ac:dyDescent="0.2">
      <c r="R169" s="60"/>
      <c r="S169" s="60"/>
      <c r="T169" s="60"/>
      <c r="U169" s="60"/>
    </row>
  </sheetData>
  <mergeCells count="26">
    <mergeCell ref="B133:B150"/>
    <mergeCell ref="B151:B168"/>
    <mergeCell ref="B91:B108"/>
    <mergeCell ref="B109:B126"/>
    <mergeCell ref="D129:F129"/>
    <mergeCell ref="G129:I129"/>
    <mergeCell ref="J129:L129"/>
    <mergeCell ref="M129:O129"/>
    <mergeCell ref="B49:B66"/>
    <mergeCell ref="B67:B84"/>
    <mergeCell ref="D87:F87"/>
    <mergeCell ref="G87:I87"/>
    <mergeCell ref="J87:L87"/>
    <mergeCell ref="M87:O87"/>
    <mergeCell ref="M45:O45"/>
    <mergeCell ref="A2:A3"/>
    <mergeCell ref="D3:F3"/>
    <mergeCell ref="G3:I3"/>
    <mergeCell ref="J3:L3"/>
    <mergeCell ref="M3:O3"/>
    <mergeCell ref="A4:A5"/>
    <mergeCell ref="B7:B24"/>
    <mergeCell ref="B25:B42"/>
    <mergeCell ref="D45:F45"/>
    <mergeCell ref="G45:I45"/>
    <mergeCell ref="J45:L45"/>
  </mergeCells>
  <phoneticPr fontId="3"/>
  <conditionalFormatting sqref="A1:XFD1048576">
    <cfRule type="containsText" dxfId="3" priority="1" stopIfTrue="1" operator="containsText" text="#">
      <formula>NOT(ISERROR(SEARCH("#",A1)))</formula>
    </cfRule>
  </conditionalFormatting>
  <conditionalFormatting sqref="L140">
    <cfRule type="cellIs" priority="2" stopIfTrue="1" operator="lessThanOrEqual">
      <formula>"syousuutennga simohitokwta"</formula>
    </cfRule>
  </conditionalFormatting>
  <printOptions verticalCentered="1"/>
  <pageMargins left="0.59055118110236215" right="0.39370078740157483" top="0" bottom="0" header="0" footer="0"/>
  <pageSetup paperSize="9" scale="64" firstPageNumber="56" fitToHeight="4" orientation="landscape" useFirstPageNumber="1" r:id="rId1"/>
  <headerFooter alignWithMargins="0"/>
  <rowBreaks count="3" manualBreakCount="3">
    <brk id="42" max="14" man="1"/>
    <brk id="84" max="14" man="1"/>
    <brk id="126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FED8B-9514-4ABF-BE5B-848CBAA3B5F4}">
  <sheetPr>
    <tabColor rgb="FF92D050"/>
  </sheetPr>
  <dimension ref="A1:AB169"/>
  <sheetViews>
    <sheetView showGridLines="0" view="pageBreakPreview" zoomScale="85" zoomScaleNormal="80" zoomScaleSheetLayoutView="85" workbookViewId="0">
      <selection sqref="A1:XFD1048576"/>
    </sheetView>
  </sheetViews>
  <sheetFormatPr defaultColWidth="10.59765625" defaultRowHeight="15" customHeight="1" x14ac:dyDescent="0.2"/>
  <cols>
    <col min="1" max="1" width="10.59765625" style="62"/>
    <col min="2" max="2" width="10.59765625" style="62" customWidth="1"/>
    <col min="3" max="3" width="14.69921875" style="62" customWidth="1"/>
    <col min="4" max="20" width="10.59765625" style="63" customWidth="1"/>
    <col min="21" max="16384" width="10.59765625" style="62"/>
  </cols>
  <sheetData>
    <row r="1" spans="1:24" ht="15" customHeight="1" x14ac:dyDescent="0.2">
      <c r="A1" s="417"/>
      <c r="B1" s="418" t="s">
        <v>156</v>
      </c>
      <c r="C1" s="417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</row>
    <row r="2" spans="1:24" ht="15" customHeight="1" x14ac:dyDescent="0.2">
      <c r="A2" s="509" t="s">
        <v>2</v>
      </c>
      <c r="B2" s="352" t="s">
        <v>3</v>
      </c>
      <c r="C2" s="417"/>
      <c r="D2" s="420"/>
      <c r="E2" s="420"/>
      <c r="F2" s="420"/>
      <c r="G2" s="420"/>
      <c r="H2" s="420"/>
      <c r="I2" s="420"/>
      <c r="J2" s="510"/>
      <c r="K2" s="511"/>
      <c r="L2" s="420"/>
      <c r="M2" s="420"/>
      <c r="N2" s="420"/>
      <c r="O2" s="420"/>
      <c r="P2" s="420"/>
      <c r="Q2" s="420"/>
      <c r="R2" s="417"/>
      <c r="S2" s="422" t="s">
        <v>157</v>
      </c>
      <c r="T2" s="66"/>
      <c r="U2" s="67"/>
    </row>
    <row r="3" spans="1:24" ht="15" customHeight="1" x14ac:dyDescent="0.2">
      <c r="A3" s="509"/>
      <c r="B3" s="354"/>
      <c r="C3" s="355"/>
      <c r="D3" s="505" t="s">
        <v>35</v>
      </c>
      <c r="E3" s="507"/>
      <c r="F3" s="507"/>
      <c r="G3" s="508"/>
      <c r="H3" s="505" t="s">
        <v>101</v>
      </c>
      <c r="I3" s="506"/>
      <c r="J3" s="507"/>
      <c r="K3" s="508"/>
      <c r="L3" s="505" t="s">
        <v>102</v>
      </c>
      <c r="M3" s="507"/>
      <c r="N3" s="507"/>
      <c r="O3" s="508"/>
      <c r="P3" s="505" t="s">
        <v>103</v>
      </c>
      <c r="Q3" s="506"/>
      <c r="R3" s="507"/>
      <c r="S3" s="508"/>
      <c r="T3" s="68"/>
      <c r="U3" s="50" t="s">
        <v>69</v>
      </c>
    </row>
    <row r="4" spans="1:24" ht="15" customHeight="1" x14ac:dyDescent="0.2">
      <c r="A4" s="509">
        <f>'第１,２,３表'!A4:A5</f>
        <v>5</v>
      </c>
      <c r="B4" s="356" t="s">
        <v>147</v>
      </c>
      <c r="C4" s="357"/>
      <c r="D4" s="423" t="s">
        <v>104</v>
      </c>
      <c r="E4" s="423" t="s">
        <v>105</v>
      </c>
      <c r="F4" s="423" t="s">
        <v>106</v>
      </c>
      <c r="G4" s="423" t="s">
        <v>69</v>
      </c>
      <c r="H4" s="423" t="s">
        <v>104</v>
      </c>
      <c r="I4" s="423" t="s">
        <v>105</v>
      </c>
      <c r="J4" s="423" t="s">
        <v>106</v>
      </c>
      <c r="K4" s="423" t="s">
        <v>69</v>
      </c>
      <c r="L4" s="423" t="s">
        <v>104</v>
      </c>
      <c r="M4" s="423" t="s">
        <v>105</v>
      </c>
      <c r="N4" s="423" t="s">
        <v>106</v>
      </c>
      <c r="O4" s="423" t="s">
        <v>69</v>
      </c>
      <c r="P4" s="423" t="s">
        <v>104</v>
      </c>
      <c r="Q4" s="423" t="s">
        <v>105</v>
      </c>
      <c r="R4" s="423" t="s">
        <v>106</v>
      </c>
      <c r="S4" s="423" t="s">
        <v>69</v>
      </c>
      <c r="T4" s="64"/>
      <c r="U4" s="50" t="s">
        <v>69</v>
      </c>
    </row>
    <row r="5" spans="1:24" ht="15" customHeight="1" x14ac:dyDescent="0.2">
      <c r="A5" s="509"/>
      <c r="B5" s="356" t="s">
        <v>148</v>
      </c>
      <c r="C5" s="363" t="s">
        <v>4</v>
      </c>
      <c r="D5" s="424" t="s">
        <v>69</v>
      </c>
      <c r="E5" s="424" t="s">
        <v>69</v>
      </c>
      <c r="F5" s="424"/>
      <c r="G5" s="424" t="s">
        <v>107</v>
      </c>
      <c r="H5" s="424" t="s">
        <v>69</v>
      </c>
      <c r="I5" s="424" t="s">
        <v>69</v>
      </c>
      <c r="J5" s="424"/>
      <c r="K5" s="424" t="s">
        <v>107</v>
      </c>
      <c r="L5" s="424" t="s">
        <v>69</v>
      </c>
      <c r="M5" s="424" t="s">
        <v>69</v>
      </c>
      <c r="N5" s="424"/>
      <c r="O5" s="424" t="s">
        <v>107</v>
      </c>
      <c r="P5" s="424" t="s">
        <v>69</v>
      </c>
      <c r="Q5" s="424" t="s">
        <v>69</v>
      </c>
      <c r="R5" s="424"/>
      <c r="S5" s="424" t="s">
        <v>107</v>
      </c>
      <c r="T5" s="69"/>
      <c r="U5" s="50" t="s">
        <v>69</v>
      </c>
    </row>
    <row r="6" spans="1:24" ht="15" customHeight="1" x14ac:dyDescent="0.2">
      <c r="A6" s="417"/>
      <c r="B6" s="365"/>
      <c r="C6" s="366" t="s">
        <v>48</v>
      </c>
      <c r="D6" s="425" t="s">
        <v>108</v>
      </c>
      <c r="E6" s="425" t="s">
        <v>108</v>
      </c>
      <c r="F6" s="425" t="s">
        <v>108</v>
      </c>
      <c r="G6" s="425" t="s">
        <v>69</v>
      </c>
      <c r="H6" s="425" t="s">
        <v>108</v>
      </c>
      <c r="I6" s="425" t="s">
        <v>108</v>
      </c>
      <c r="J6" s="425" t="s">
        <v>108</v>
      </c>
      <c r="K6" s="425" t="s">
        <v>69</v>
      </c>
      <c r="L6" s="425" t="s">
        <v>108</v>
      </c>
      <c r="M6" s="425" t="s">
        <v>108</v>
      </c>
      <c r="N6" s="425" t="s">
        <v>108</v>
      </c>
      <c r="O6" s="425" t="s">
        <v>69</v>
      </c>
      <c r="P6" s="425" t="s">
        <v>108</v>
      </c>
      <c r="Q6" s="425" t="s">
        <v>108</v>
      </c>
      <c r="R6" s="425" t="s">
        <v>108</v>
      </c>
      <c r="S6" s="425" t="s">
        <v>69</v>
      </c>
      <c r="T6" s="64"/>
      <c r="U6" s="50" t="s">
        <v>69</v>
      </c>
    </row>
    <row r="7" spans="1:24" ht="15" customHeight="1" x14ac:dyDescent="0.2">
      <c r="A7" s="417"/>
      <c r="B7" s="499" t="s">
        <v>150</v>
      </c>
      <c r="C7" s="372">
        <f>'第１,２,３表'!B5</f>
        <v>43101</v>
      </c>
      <c r="D7" s="426">
        <v>166.7</v>
      </c>
      <c r="E7" s="426">
        <v>155.19999999999999</v>
      </c>
      <c r="F7" s="426">
        <v>11.5</v>
      </c>
      <c r="G7" s="426">
        <v>20.5</v>
      </c>
      <c r="H7" s="426">
        <v>171.3</v>
      </c>
      <c r="I7" s="426">
        <v>162.19999999999999</v>
      </c>
      <c r="J7" s="426">
        <v>9.1</v>
      </c>
      <c r="K7" s="426">
        <v>21.9</v>
      </c>
      <c r="L7" s="426">
        <v>176.5</v>
      </c>
      <c r="M7" s="426">
        <v>160.4</v>
      </c>
      <c r="N7" s="426">
        <v>16.100000000000001</v>
      </c>
      <c r="O7" s="426">
        <v>20.8</v>
      </c>
      <c r="P7" s="426">
        <v>156.30000000000001</v>
      </c>
      <c r="Q7" s="426">
        <v>142.4</v>
      </c>
      <c r="R7" s="426">
        <v>13.9</v>
      </c>
      <c r="S7" s="426">
        <v>19.399999999999999</v>
      </c>
      <c r="T7" s="64"/>
      <c r="U7" s="70"/>
    </row>
    <row r="8" spans="1:24" ht="15" customHeight="1" x14ac:dyDescent="0.2">
      <c r="A8" s="417"/>
      <c r="B8" s="500"/>
      <c r="C8" s="377" t="str">
        <f>'第１,２,３表'!B6</f>
        <v>令和元年</v>
      </c>
      <c r="D8" s="427">
        <v>165.3</v>
      </c>
      <c r="E8" s="427">
        <v>153.69999999999999</v>
      </c>
      <c r="F8" s="427">
        <v>11.6</v>
      </c>
      <c r="G8" s="427">
        <v>20.5</v>
      </c>
      <c r="H8" s="427">
        <v>174.1</v>
      </c>
      <c r="I8" s="427">
        <v>161.80000000000001</v>
      </c>
      <c r="J8" s="427">
        <v>12.3</v>
      </c>
      <c r="K8" s="427">
        <v>22.1</v>
      </c>
      <c r="L8" s="427">
        <v>168.9</v>
      </c>
      <c r="M8" s="427">
        <v>155.1</v>
      </c>
      <c r="N8" s="427">
        <v>13.8</v>
      </c>
      <c r="O8" s="427">
        <v>20.2</v>
      </c>
      <c r="P8" s="427">
        <v>151.69999999999999</v>
      </c>
      <c r="Q8" s="427">
        <v>139.30000000000001</v>
      </c>
      <c r="R8" s="427">
        <v>12.4</v>
      </c>
      <c r="S8" s="427">
        <v>18.600000000000001</v>
      </c>
      <c r="T8" s="64"/>
      <c r="U8" s="70"/>
    </row>
    <row r="9" spans="1:24" ht="15" customHeight="1" x14ac:dyDescent="0.2">
      <c r="A9" s="417"/>
      <c r="B9" s="500"/>
      <c r="C9" s="377">
        <f>'第１,２,３表'!B7</f>
        <v>43831</v>
      </c>
      <c r="D9" s="427">
        <v>164.8</v>
      </c>
      <c r="E9" s="427">
        <v>153.69999999999999</v>
      </c>
      <c r="F9" s="427">
        <v>11.1</v>
      </c>
      <c r="G9" s="427">
        <v>20.2</v>
      </c>
      <c r="H9" s="427">
        <v>166.1</v>
      </c>
      <c r="I9" s="427">
        <v>157.1</v>
      </c>
      <c r="J9" s="427">
        <v>9</v>
      </c>
      <c r="K9" s="427">
        <v>21.5</v>
      </c>
      <c r="L9" s="427">
        <v>165.2</v>
      </c>
      <c r="M9" s="427">
        <v>152.9</v>
      </c>
      <c r="N9" s="427">
        <v>12.3</v>
      </c>
      <c r="O9" s="427">
        <v>19.899999999999999</v>
      </c>
      <c r="P9" s="427">
        <v>151.6</v>
      </c>
      <c r="Q9" s="427">
        <v>140.69999999999999</v>
      </c>
      <c r="R9" s="427">
        <v>10.9</v>
      </c>
      <c r="S9" s="427">
        <v>18.5</v>
      </c>
      <c r="T9" s="64"/>
      <c r="U9" s="70"/>
    </row>
    <row r="10" spans="1:24" ht="15" customHeight="1" x14ac:dyDescent="0.2">
      <c r="A10" s="417"/>
      <c r="B10" s="500"/>
      <c r="C10" s="377">
        <f>'第１,２,３表'!B8</f>
        <v>44197</v>
      </c>
      <c r="D10" s="427">
        <v>164.1</v>
      </c>
      <c r="E10" s="427">
        <v>153.1</v>
      </c>
      <c r="F10" s="427">
        <v>11</v>
      </c>
      <c r="G10" s="427">
        <v>19.899999999999999</v>
      </c>
      <c r="H10" s="427">
        <v>166.1</v>
      </c>
      <c r="I10" s="427">
        <v>157.19999999999999</v>
      </c>
      <c r="J10" s="427">
        <v>8.9</v>
      </c>
      <c r="K10" s="427">
        <v>21</v>
      </c>
      <c r="L10" s="427">
        <v>168.9</v>
      </c>
      <c r="M10" s="427">
        <v>153.6</v>
      </c>
      <c r="N10" s="427">
        <v>15.3</v>
      </c>
      <c r="O10" s="427">
        <v>19.899999999999999</v>
      </c>
      <c r="P10" s="427">
        <v>155.19999999999999</v>
      </c>
      <c r="Q10" s="427">
        <v>138.4</v>
      </c>
      <c r="R10" s="427">
        <v>16.8</v>
      </c>
      <c r="S10" s="427">
        <v>18.5</v>
      </c>
      <c r="T10" s="64"/>
      <c r="U10" s="70"/>
    </row>
    <row r="11" spans="1:24" ht="15" customHeight="1" x14ac:dyDescent="0.2">
      <c r="A11" s="417"/>
      <c r="B11" s="500"/>
      <c r="C11" s="377">
        <f>'第１,２,３表'!B9</f>
        <v>44562</v>
      </c>
      <c r="D11" s="427">
        <v>162.19999999999999</v>
      </c>
      <c r="E11" s="427">
        <v>150.19999999999999</v>
      </c>
      <c r="F11" s="427">
        <v>12</v>
      </c>
      <c r="G11" s="427">
        <v>19.7</v>
      </c>
      <c r="H11" s="427">
        <v>163.30000000000001</v>
      </c>
      <c r="I11" s="427">
        <v>153.69999999999999</v>
      </c>
      <c r="J11" s="427">
        <v>9.6</v>
      </c>
      <c r="K11" s="427">
        <v>20.5</v>
      </c>
      <c r="L11" s="427">
        <v>165.2</v>
      </c>
      <c r="M11" s="427">
        <v>150.9</v>
      </c>
      <c r="N11" s="427">
        <v>14.3</v>
      </c>
      <c r="O11" s="427">
        <v>19.5</v>
      </c>
      <c r="P11" s="427">
        <v>146.5</v>
      </c>
      <c r="Q11" s="427">
        <v>135.5</v>
      </c>
      <c r="R11" s="427">
        <v>11</v>
      </c>
      <c r="S11" s="427">
        <v>18.2</v>
      </c>
      <c r="T11" s="64"/>
      <c r="U11" s="71"/>
    </row>
    <row r="12" spans="1:24" ht="15" customHeight="1" x14ac:dyDescent="0.2">
      <c r="A12" s="417"/>
      <c r="B12" s="500"/>
      <c r="C12" s="377">
        <f>'第１,２,３表'!B10</f>
        <v>44927</v>
      </c>
      <c r="D12" s="427">
        <v>163.80000000000001</v>
      </c>
      <c r="E12" s="427">
        <v>151.4</v>
      </c>
      <c r="F12" s="427">
        <v>12.4</v>
      </c>
      <c r="G12" s="427">
        <v>19.8</v>
      </c>
      <c r="H12" s="427">
        <v>162.6</v>
      </c>
      <c r="I12" s="427">
        <v>154.30000000000001</v>
      </c>
      <c r="J12" s="427">
        <v>8.3000000000000007</v>
      </c>
      <c r="K12" s="427">
        <v>20.8</v>
      </c>
      <c r="L12" s="427">
        <v>165.4</v>
      </c>
      <c r="M12" s="427">
        <v>150.9</v>
      </c>
      <c r="N12" s="427">
        <v>14.5</v>
      </c>
      <c r="O12" s="427">
        <v>19.600000000000001</v>
      </c>
      <c r="P12" s="427">
        <v>157.30000000000001</v>
      </c>
      <c r="Q12" s="427">
        <v>140.80000000000001</v>
      </c>
      <c r="R12" s="427">
        <v>16.5</v>
      </c>
      <c r="S12" s="427">
        <v>18.8</v>
      </c>
      <c r="T12"/>
      <c r="U12" s="71"/>
      <c r="V12" s="71"/>
      <c r="W12" s="71"/>
      <c r="X12" s="71"/>
    </row>
    <row r="13" spans="1:24" ht="15" customHeight="1" x14ac:dyDescent="0.2">
      <c r="A13" s="417"/>
      <c r="B13" s="500"/>
      <c r="C13" s="379">
        <f>$A$4</f>
        <v>5</v>
      </c>
      <c r="D13" s="428">
        <v>153.9</v>
      </c>
      <c r="E13" s="428">
        <v>142</v>
      </c>
      <c r="F13" s="428">
        <v>11.9</v>
      </c>
      <c r="G13" s="428">
        <v>18.7</v>
      </c>
      <c r="H13" s="428">
        <v>149.9</v>
      </c>
      <c r="I13" s="428">
        <v>138.30000000000001</v>
      </c>
      <c r="J13" s="428">
        <v>11.6</v>
      </c>
      <c r="K13" s="428">
        <v>18.600000000000001</v>
      </c>
      <c r="L13" s="428">
        <v>151.5</v>
      </c>
      <c r="M13" s="428">
        <v>136.5</v>
      </c>
      <c r="N13" s="428">
        <v>15</v>
      </c>
      <c r="O13" s="428">
        <v>17.7</v>
      </c>
      <c r="P13" s="428">
        <v>141</v>
      </c>
      <c r="Q13" s="428">
        <v>128.69999999999999</v>
      </c>
      <c r="R13" s="428">
        <v>12.3</v>
      </c>
      <c r="S13" s="428">
        <v>17.3</v>
      </c>
      <c r="T13"/>
      <c r="U13" s="71"/>
      <c r="V13" s="71"/>
      <c r="W13" s="71"/>
      <c r="X13" s="71"/>
    </row>
    <row r="14" spans="1:24" ht="15" customHeight="1" x14ac:dyDescent="0.2">
      <c r="A14" s="417"/>
      <c r="B14" s="500"/>
      <c r="C14" s="383" t="s">
        <v>11</v>
      </c>
      <c r="D14" s="429">
        <v>159.30000000000001</v>
      </c>
      <c r="E14" s="429">
        <v>147.5</v>
      </c>
      <c r="F14" s="429">
        <v>11.8</v>
      </c>
      <c r="G14" s="429">
        <v>19.3</v>
      </c>
      <c r="H14" s="429">
        <v>159.9</v>
      </c>
      <c r="I14" s="429">
        <v>150.9</v>
      </c>
      <c r="J14" s="429">
        <v>9</v>
      </c>
      <c r="K14" s="429">
        <v>20.5</v>
      </c>
      <c r="L14" s="429">
        <v>163.80000000000001</v>
      </c>
      <c r="M14" s="429">
        <v>149.4</v>
      </c>
      <c r="N14" s="429">
        <v>14.4</v>
      </c>
      <c r="O14" s="429">
        <v>19.3</v>
      </c>
      <c r="P14" s="429">
        <v>142.19999999999999</v>
      </c>
      <c r="Q14" s="429">
        <v>129</v>
      </c>
      <c r="R14" s="429">
        <v>13.2</v>
      </c>
      <c r="S14" s="429">
        <v>17.3</v>
      </c>
      <c r="T14"/>
      <c r="U14" s="71"/>
      <c r="V14" s="71"/>
      <c r="W14" s="71"/>
      <c r="X14" s="71"/>
    </row>
    <row r="15" spans="1:24" ht="15" customHeight="1" x14ac:dyDescent="0.2">
      <c r="A15" s="417"/>
      <c r="B15" s="500"/>
      <c r="C15" s="383" t="s">
        <v>12</v>
      </c>
      <c r="D15" s="429">
        <v>164.6</v>
      </c>
      <c r="E15" s="429">
        <v>152.4</v>
      </c>
      <c r="F15" s="429">
        <v>12.2</v>
      </c>
      <c r="G15" s="429">
        <v>20.100000000000001</v>
      </c>
      <c r="H15" s="429">
        <v>166.9</v>
      </c>
      <c r="I15" s="429">
        <v>155.9</v>
      </c>
      <c r="J15" s="429">
        <v>11</v>
      </c>
      <c r="K15" s="429">
        <v>20.9</v>
      </c>
      <c r="L15" s="429">
        <v>166.4</v>
      </c>
      <c r="M15" s="429">
        <v>151.9</v>
      </c>
      <c r="N15" s="429">
        <v>14.5</v>
      </c>
      <c r="O15" s="429">
        <v>19.8</v>
      </c>
      <c r="P15" s="429">
        <v>166.4</v>
      </c>
      <c r="Q15" s="429">
        <v>150.69999999999999</v>
      </c>
      <c r="R15" s="429">
        <v>15.7</v>
      </c>
      <c r="S15" s="429">
        <v>20</v>
      </c>
      <c r="T15"/>
      <c r="U15" s="54"/>
      <c r="V15" s="71"/>
      <c r="W15" s="71"/>
      <c r="X15" s="71"/>
    </row>
    <row r="16" spans="1:24" ht="15" customHeight="1" x14ac:dyDescent="0.2">
      <c r="A16" s="417"/>
      <c r="B16" s="500"/>
      <c r="C16" s="383" t="s">
        <v>13</v>
      </c>
      <c r="D16" s="429">
        <v>168.7</v>
      </c>
      <c r="E16" s="429">
        <v>155.4</v>
      </c>
      <c r="F16" s="429">
        <v>13.3</v>
      </c>
      <c r="G16" s="429">
        <v>20.399999999999999</v>
      </c>
      <c r="H16" s="429">
        <v>166.4</v>
      </c>
      <c r="I16" s="429">
        <v>159.30000000000001</v>
      </c>
      <c r="J16" s="429">
        <v>7.1</v>
      </c>
      <c r="K16" s="429">
        <v>21.6</v>
      </c>
      <c r="L16" s="429">
        <v>171.4</v>
      </c>
      <c r="M16" s="429">
        <v>156</v>
      </c>
      <c r="N16" s="429">
        <v>15.4</v>
      </c>
      <c r="O16" s="429">
        <v>20.3</v>
      </c>
      <c r="P16" s="429">
        <v>161.4</v>
      </c>
      <c r="Q16" s="429">
        <v>144.5</v>
      </c>
      <c r="R16" s="429">
        <v>16.899999999999999</v>
      </c>
      <c r="S16" s="429">
        <v>19.5</v>
      </c>
      <c r="T16"/>
      <c r="U16" s="55"/>
    </row>
    <row r="17" spans="1:24" ht="15" customHeight="1" x14ac:dyDescent="0.2">
      <c r="A17" s="417"/>
      <c r="B17" s="500"/>
      <c r="C17" s="383" t="s">
        <v>14</v>
      </c>
      <c r="D17" s="429">
        <v>161.1</v>
      </c>
      <c r="E17" s="429">
        <v>148.6</v>
      </c>
      <c r="F17" s="429">
        <v>12.5</v>
      </c>
      <c r="G17" s="429">
        <v>19.399999999999999</v>
      </c>
      <c r="H17" s="429">
        <v>149.80000000000001</v>
      </c>
      <c r="I17" s="429">
        <v>144.30000000000001</v>
      </c>
      <c r="J17" s="429">
        <v>5.5</v>
      </c>
      <c r="K17" s="429">
        <v>19.3</v>
      </c>
      <c r="L17" s="429">
        <v>155.6</v>
      </c>
      <c r="M17" s="429">
        <v>141.5</v>
      </c>
      <c r="N17" s="429">
        <v>14.1</v>
      </c>
      <c r="O17" s="429">
        <v>18.5</v>
      </c>
      <c r="P17" s="429">
        <v>152.5</v>
      </c>
      <c r="Q17" s="429">
        <v>137.4</v>
      </c>
      <c r="R17" s="429">
        <v>15.1</v>
      </c>
      <c r="S17" s="429">
        <v>18.7</v>
      </c>
      <c r="T17"/>
      <c r="U17" s="55"/>
      <c r="V17" s="55"/>
      <c r="W17" s="55"/>
      <c r="X17" s="55"/>
    </row>
    <row r="18" spans="1:24" ht="15" customHeight="1" x14ac:dyDescent="0.2">
      <c r="A18" s="417"/>
      <c r="B18" s="500"/>
      <c r="C18" s="383" t="s">
        <v>15</v>
      </c>
      <c r="D18" s="429">
        <v>170.2</v>
      </c>
      <c r="E18" s="429">
        <v>158.4</v>
      </c>
      <c r="F18" s="429">
        <v>11.8</v>
      </c>
      <c r="G18" s="429">
        <v>20.8</v>
      </c>
      <c r="H18" s="429">
        <v>167.9</v>
      </c>
      <c r="I18" s="429">
        <v>161.4</v>
      </c>
      <c r="J18" s="429">
        <v>6.5</v>
      </c>
      <c r="K18" s="429">
        <v>21.8</v>
      </c>
      <c r="L18" s="429">
        <v>170.6</v>
      </c>
      <c r="M18" s="429">
        <v>157.80000000000001</v>
      </c>
      <c r="N18" s="429">
        <v>12.8</v>
      </c>
      <c r="O18" s="429">
        <v>20.5</v>
      </c>
      <c r="P18" s="429">
        <v>164.6</v>
      </c>
      <c r="Q18" s="429">
        <v>151.30000000000001</v>
      </c>
      <c r="R18" s="429">
        <v>13.3</v>
      </c>
      <c r="S18" s="429">
        <v>20.2</v>
      </c>
      <c r="T18"/>
      <c r="U18" s="55"/>
      <c r="V18" s="55"/>
      <c r="W18" s="55"/>
      <c r="X18" s="55"/>
    </row>
    <row r="19" spans="1:24" ht="15" customHeight="1" x14ac:dyDescent="0.2">
      <c r="A19" s="417"/>
      <c r="B19" s="500"/>
      <c r="C19" s="383" t="s">
        <v>16</v>
      </c>
      <c r="D19" s="429">
        <v>166.7</v>
      </c>
      <c r="E19" s="429">
        <v>153.6</v>
      </c>
      <c r="F19" s="429">
        <v>13.1</v>
      </c>
      <c r="G19" s="429">
        <v>20</v>
      </c>
      <c r="H19" s="429">
        <v>163.80000000000001</v>
      </c>
      <c r="I19" s="429">
        <v>156.6</v>
      </c>
      <c r="J19" s="429">
        <v>7.2</v>
      </c>
      <c r="K19" s="429">
        <v>21.4</v>
      </c>
      <c r="L19" s="429">
        <v>168</v>
      </c>
      <c r="M19" s="429">
        <v>153.5</v>
      </c>
      <c r="N19" s="429">
        <v>14.5</v>
      </c>
      <c r="O19" s="429">
        <v>20</v>
      </c>
      <c r="P19" s="429">
        <v>152.19999999999999</v>
      </c>
      <c r="Q19" s="429">
        <v>136</v>
      </c>
      <c r="R19" s="429">
        <v>16.2</v>
      </c>
      <c r="S19" s="429">
        <v>18.5</v>
      </c>
      <c r="T19"/>
      <c r="U19" s="70"/>
      <c r="V19" s="55"/>
      <c r="W19" s="55"/>
      <c r="X19" s="55"/>
    </row>
    <row r="20" spans="1:24" ht="15" customHeight="1" x14ac:dyDescent="0.2">
      <c r="A20" s="417"/>
      <c r="B20" s="500"/>
      <c r="C20" s="383" t="s">
        <v>17</v>
      </c>
      <c r="D20" s="429">
        <v>156.6</v>
      </c>
      <c r="E20" s="429">
        <v>145.1</v>
      </c>
      <c r="F20" s="429">
        <v>11.5</v>
      </c>
      <c r="G20" s="429">
        <v>19.100000000000001</v>
      </c>
      <c r="H20" s="429">
        <v>150.4</v>
      </c>
      <c r="I20" s="429">
        <v>142.1</v>
      </c>
      <c r="J20" s="429">
        <v>8.3000000000000007</v>
      </c>
      <c r="K20" s="429">
        <v>19.5</v>
      </c>
      <c r="L20" s="429">
        <v>156.69999999999999</v>
      </c>
      <c r="M20" s="429">
        <v>143</v>
      </c>
      <c r="N20" s="429">
        <v>13.7</v>
      </c>
      <c r="O20" s="429">
        <v>18.7</v>
      </c>
      <c r="P20" s="429">
        <v>183.7</v>
      </c>
      <c r="Q20" s="429">
        <v>149.30000000000001</v>
      </c>
      <c r="R20" s="429">
        <v>34.4</v>
      </c>
      <c r="S20" s="429">
        <v>20.399999999999999</v>
      </c>
      <c r="T20"/>
      <c r="U20" s="70"/>
    </row>
    <row r="21" spans="1:24" ht="15" customHeight="1" x14ac:dyDescent="0.2">
      <c r="A21" s="417"/>
      <c r="B21" s="500"/>
      <c r="C21" s="383" t="s">
        <v>18</v>
      </c>
      <c r="D21" s="429">
        <v>165.3</v>
      </c>
      <c r="E21" s="429">
        <v>152.6</v>
      </c>
      <c r="F21" s="429">
        <v>12.7</v>
      </c>
      <c r="G21" s="429">
        <v>19.899999999999999</v>
      </c>
      <c r="H21" s="429">
        <v>172.3</v>
      </c>
      <c r="I21" s="429">
        <v>165.5</v>
      </c>
      <c r="J21" s="429">
        <v>6.8</v>
      </c>
      <c r="K21" s="429">
        <v>22.1</v>
      </c>
      <c r="L21" s="429">
        <v>170.4</v>
      </c>
      <c r="M21" s="429">
        <v>156</v>
      </c>
      <c r="N21" s="429">
        <v>14.4</v>
      </c>
      <c r="O21" s="429">
        <v>20.100000000000001</v>
      </c>
      <c r="P21" s="429">
        <v>155.19999999999999</v>
      </c>
      <c r="Q21" s="429">
        <v>136.6</v>
      </c>
      <c r="R21" s="429">
        <v>18.600000000000001</v>
      </c>
      <c r="S21" s="429">
        <v>18.3</v>
      </c>
      <c r="T21"/>
      <c r="U21" s="70"/>
    </row>
    <row r="22" spans="1:24" ht="15" customHeight="1" x14ac:dyDescent="0.2">
      <c r="A22" s="417"/>
      <c r="B22" s="500"/>
      <c r="C22" s="383" t="s">
        <v>19</v>
      </c>
      <c r="D22" s="429">
        <v>166.7</v>
      </c>
      <c r="E22" s="429">
        <v>154</v>
      </c>
      <c r="F22" s="429">
        <v>12.7</v>
      </c>
      <c r="G22" s="429">
        <v>20.2</v>
      </c>
      <c r="H22" s="429">
        <v>171.2</v>
      </c>
      <c r="I22" s="429">
        <v>163.19999999999999</v>
      </c>
      <c r="J22" s="429">
        <v>8</v>
      </c>
      <c r="K22" s="429">
        <v>21.8</v>
      </c>
      <c r="L22" s="429">
        <v>169.9</v>
      </c>
      <c r="M22" s="429">
        <v>155.5</v>
      </c>
      <c r="N22" s="429">
        <v>14.4</v>
      </c>
      <c r="O22" s="429">
        <v>20.2</v>
      </c>
      <c r="P22" s="429">
        <v>160.5</v>
      </c>
      <c r="Q22" s="429">
        <v>143.1</v>
      </c>
      <c r="R22" s="429">
        <v>17.399999999999999</v>
      </c>
      <c r="S22" s="429">
        <v>19.3</v>
      </c>
      <c r="T22"/>
      <c r="U22" s="70"/>
    </row>
    <row r="23" spans="1:24" ht="15" customHeight="1" x14ac:dyDescent="0.2">
      <c r="A23" s="417"/>
      <c r="B23" s="500"/>
      <c r="C23" s="383" t="s">
        <v>20</v>
      </c>
      <c r="D23" s="429">
        <v>166.5</v>
      </c>
      <c r="E23" s="429">
        <v>154.1</v>
      </c>
      <c r="F23" s="429">
        <v>12.4</v>
      </c>
      <c r="G23" s="429">
        <v>20.100000000000001</v>
      </c>
      <c r="H23" s="429">
        <v>168</v>
      </c>
      <c r="I23" s="429">
        <v>159.9</v>
      </c>
      <c r="J23" s="429">
        <v>8.1</v>
      </c>
      <c r="K23" s="429">
        <v>21.4</v>
      </c>
      <c r="L23" s="429">
        <v>170.4</v>
      </c>
      <c r="M23" s="429">
        <v>155.1</v>
      </c>
      <c r="N23" s="429">
        <v>15.3</v>
      </c>
      <c r="O23" s="429">
        <v>20.2</v>
      </c>
      <c r="P23" s="429">
        <v>159.19999999999999</v>
      </c>
      <c r="Q23" s="429">
        <v>142.69999999999999</v>
      </c>
      <c r="R23" s="429">
        <v>16.5</v>
      </c>
      <c r="S23" s="429">
        <v>18.5</v>
      </c>
      <c r="T23"/>
      <c r="U23" s="70"/>
    </row>
    <row r="24" spans="1:24" ht="15" customHeight="1" x14ac:dyDescent="0.2">
      <c r="A24" s="417"/>
      <c r="B24" s="501"/>
      <c r="C24" s="387" t="s">
        <v>21</v>
      </c>
      <c r="D24" s="430">
        <v>165.5</v>
      </c>
      <c r="E24" s="430">
        <v>152.69999999999999</v>
      </c>
      <c r="F24" s="430">
        <v>12.8</v>
      </c>
      <c r="G24" s="430">
        <v>19.899999999999999</v>
      </c>
      <c r="H24" s="430">
        <v>164.2</v>
      </c>
      <c r="I24" s="430">
        <v>153.9</v>
      </c>
      <c r="J24" s="430">
        <v>10.3</v>
      </c>
      <c r="K24" s="430">
        <v>20.399999999999999</v>
      </c>
      <c r="L24" s="430">
        <v>170.1</v>
      </c>
      <c r="M24" s="430">
        <v>155</v>
      </c>
      <c r="N24" s="430">
        <v>15.1</v>
      </c>
      <c r="O24" s="430">
        <v>20.100000000000001</v>
      </c>
      <c r="P24" s="430">
        <v>154</v>
      </c>
      <c r="Q24" s="430">
        <v>140.80000000000001</v>
      </c>
      <c r="R24" s="430">
        <v>13.2</v>
      </c>
      <c r="S24" s="430">
        <v>17.8</v>
      </c>
      <c r="T24"/>
      <c r="U24" s="70"/>
    </row>
    <row r="25" spans="1:24" ht="15" customHeight="1" x14ac:dyDescent="0.2">
      <c r="A25" s="417"/>
      <c r="B25" s="499" t="s">
        <v>151</v>
      </c>
      <c r="C25" s="372">
        <f>C7</f>
        <v>43101</v>
      </c>
      <c r="D25" s="426">
        <v>94.9</v>
      </c>
      <c r="E25" s="426">
        <v>93</v>
      </c>
      <c r="F25" s="426">
        <v>1.9</v>
      </c>
      <c r="G25" s="426">
        <v>17.2</v>
      </c>
      <c r="H25" s="426">
        <v>92.1</v>
      </c>
      <c r="I25" s="426">
        <v>91.9</v>
      </c>
      <c r="J25" s="426">
        <v>0.2</v>
      </c>
      <c r="K25" s="426">
        <v>13.9</v>
      </c>
      <c r="L25" s="426">
        <v>121.2</v>
      </c>
      <c r="M25" s="426">
        <v>115.9</v>
      </c>
      <c r="N25" s="426">
        <v>5.3</v>
      </c>
      <c r="O25" s="426">
        <v>18.399999999999999</v>
      </c>
      <c r="P25" s="426">
        <v>78.599999999999994</v>
      </c>
      <c r="Q25" s="426">
        <v>78.599999999999994</v>
      </c>
      <c r="R25" s="426">
        <v>0</v>
      </c>
      <c r="S25" s="426">
        <v>13.7</v>
      </c>
      <c r="T25" s="64"/>
      <c r="U25" s="70"/>
    </row>
    <row r="26" spans="1:24" ht="15" customHeight="1" x14ac:dyDescent="0.2">
      <c r="A26" s="417"/>
      <c r="B26" s="500"/>
      <c r="C26" s="377" t="str">
        <f>C8</f>
        <v>令和元年</v>
      </c>
      <c r="D26" s="427">
        <v>89.4</v>
      </c>
      <c r="E26" s="427">
        <v>87.4</v>
      </c>
      <c r="F26" s="427">
        <v>2</v>
      </c>
      <c r="G26" s="427">
        <v>16.399999999999999</v>
      </c>
      <c r="H26" s="427">
        <v>84.4</v>
      </c>
      <c r="I26" s="427">
        <v>84.2</v>
      </c>
      <c r="J26" s="427">
        <v>0.2</v>
      </c>
      <c r="K26" s="427">
        <v>15.4</v>
      </c>
      <c r="L26" s="427">
        <v>116.3</v>
      </c>
      <c r="M26" s="427">
        <v>111.6</v>
      </c>
      <c r="N26" s="427">
        <v>4.7</v>
      </c>
      <c r="O26" s="427">
        <v>17.399999999999999</v>
      </c>
      <c r="P26" s="427">
        <v>96.3</v>
      </c>
      <c r="Q26" s="427">
        <v>96.2</v>
      </c>
      <c r="R26" s="427">
        <v>0.1</v>
      </c>
      <c r="S26" s="427">
        <v>15.7</v>
      </c>
      <c r="T26" s="64"/>
      <c r="U26" s="70"/>
    </row>
    <row r="27" spans="1:24" ht="15" customHeight="1" x14ac:dyDescent="0.2">
      <c r="A27" s="417"/>
      <c r="B27" s="500"/>
      <c r="C27" s="377">
        <f t="shared" ref="C27:C29" si="0">C9</f>
        <v>43831</v>
      </c>
      <c r="D27" s="427">
        <v>88</v>
      </c>
      <c r="E27" s="427">
        <v>86.4</v>
      </c>
      <c r="F27" s="427">
        <v>1.6</v>
      </c>
      <c r="G27" s="427">
        <v>15.7</v>
      </c>
      <c r="H27" s="427">
        <v>80.8</v>
      </c>
      <c r="I27" s="427">
        <v>80.5</v>
      </c>
      <c r="J27" s="427">
        <v>0.3</v>
      </c>
      <c r="K27" s="427">
        <v>13.7</v>
      </c>
      <c r="L27" s="427">
        <v>105.8</v>
      </c>
      <c r="M27" s="427">
        <v>102.5</v>
      </c>
      <c r="N27" s="427">
        <v>3.3</v>
      </c>
      <c r="O27" s="427">
        <v>16.8</v>
      </c>
      <c r="P27" s="427">
        <v>112</v>
      </c>
      <c r="Q27" s="427">
        <v>111.7</v>
      </c>
      <c r="R27" s="427">
        <v>0.3</v>
      </c>
      <c r="S27" s="427">
        <v>18.100000000000001</v>
      </c>
      <c r="T27" s="64"/>
      <c r="U27" s="70"/>
    </row>
    <row r="28" spans="1:24" ht="15" customHeight="1" x14ac:dyDescent="0.2">
      <c r="A28" s="417"/>
      <c r="B28" s="500"/>
      <c r="C28" s="377">
        <f t="shared" si="0"/>
        <v>44197</v>
      </c>
      <c r="D28" s="427">
        <v>88.1</v>
      </c>
      <c r="E28" s="427">
        <v>86.4</v>
      </c>
      <c r="F28" s="427">
        <v>1.7</v>
      </c>
      <c r="G28" s="427">
        <v>16.3</v>
      </c>
      <c r="H28" s="427">
        <v>84.3</v>
      </c>
      <c r="I28" s="427">
        <v>83.3</v>
      </c>
      <c r="J28" s="427">
        <v>1</v>
      </c>
      <c r="K28" s="427">
        <v>14.3</v>
      </c>
      <c r="L28" s="427">
        <v>107.1</v>
      </c>
      <c r="M28" s="427">
        <v>102.9</v>
      </c>
      <c r="N28" s="427">
        <v>4.2</v>
      </c>
      <c r="O28" s="427">
        <v>17</v>
      </c>
      <c r="P28" s="427">
        <v>116.6</v>
      </c>
      <c r="Q28" s="427">
        <v>112.4</v>
      </c>
      <c r="R28" s="427">
        <v>4.2</v>
      </c>
      <c r="S28" s="427">
        <v>16.8</v>
      </c>
      <c r="T28" s="64"/>
      <c r="U28" s="70"/>
    </row>
    <row r="29" spans="1:24" ht="15" customHeight="1" x14ac:dyDescent="0.2">
      <c r="A29" s="417"/>
      <c r="B29" s="500"/>
      <c r="C29" s="377">
        <f t="shared" si="0"/>
        <v>44562</v>
      </c>
      <c r="D29" s="427">
        <v>91.6</v>
      </c>
      <c r="E29" s="427">
        <v>89.3</v>
      </c>
      <c r="F29" s="427">
        <v>2.2999999999999998</v>
      </c>
      <c r="G29" s="427">
        <v>15.8</v>
      </c>
      <c r="H29" s="427">
        <v>101.2</v>
      </c>
      <c r="I29" s="427">
        <v>99.9</v>
      </c>
      <c r="J29" s="427">
        <v>1.3</v>
      </c>
      <c r="K29" s="427">
        <v>17.600000000000001</v>
      </c>
      <c r="L29" s="427">
        <v>113.5</v>
      </c>
      <c r="M29" s="427">
        <v>110</v>
      </c>
      <c r="N29" s="427">
        <v>3.5</v>
      </c>
      <c r="O29" s="427">
        <v>18.100000000000001</v>
      </c>
      <c r="P29" s="427">
        <v>107.8</v>
      </c>
      <c r="Q29" s="427">
        <v>107.4</v>
      </c>
      <c r="R29" s="427">
        <v>0.4</v>
      </c>
      <c r="S29" s="427">
        <v>16.2</v>
      </c>
      <c r="T29" s="64"/>
      <c r="U29" s="70"/>
    </row>
    <row r="30" spans="1:24" ht="15" customHeight="1" x14ac:dyDescent="0.2">
      <c r="A30" s="417"/>
      <c r="B30" s="500"/>
      <c r="C30" s="377">
        <f>C12</f>
        <v>44927</v>
      </c>
      <c r="D30" s="431">
        <v>84.9</v>
      </c>
      <c r="E30" s="431">
        <v>83</v>
      </c>
      <c r="F30" s="431">
        <v>1.9</v>
      </c>
      <c r="G30" s="431">
        <v>15</v>
      </c>
      <c r="H30" s="431">
        <v>94.4</v>
      </c>
      <c r="I30" s="431">
        <v>93.2</v>
      </c>
      <c r="J30" s="431">
        <v>1.2</v>
      </c>
      <c r="K30" s="431">
        <v>16.600000000000001</v>
      </c>
      <c r="L30" s="431">
        <v>107.4</v>
      </c>
      <c r="M30" s="431">
        <v>105</v>
      </c>
      <c r="N30" s="431">
        <v>2.4</v>
      </c>
      <c r="O30" s="431">
        <v>16.899999999999999</v>
      </c>
      <c r="P30" s="431">
        <v>106.6</v>
      </c>
      <c r="Q30" s="431">
        <v>106.4</v>
      </c>
      <c r="R30" s="431">
        <v>0.2</v>
      </c>
      <c r="S30" s="431">
        <v>17.600000000000001</v>
      </c>
      <c r="T30"/>
      <c r="U30" s="70"/>
    </row>
    <row r="31" spans="1:24" ht="15" customHeight="1" x14ac:dyDescent="0.2">
      <c r="A31" s="417"/>
      <c r="B31" s="500"/>
      <c r="C31" s="379">
        <f>$A$4</f>
        <v>5</v>
      </c>
      <c r="D31" s="429">
        <v>84.8</v>
      </c>
      <c r="E31" s="429">
        <v>82.5</v>
      </c>
      <c r="F31" s="429">
        <v>2.2999999999999998</v>
      </c>
      <c r="G31" s="429">
        <v>14.8</v>
      </c>
      <c r="H31" s="429">
        <v>92</v>
      </c>
      <c r="I31" s="429">
        <v>91.8</v>
      </c>
      <c r="J31" s="429">
        <v>0.2</v>
      </c>
      <c r="K31" s="429">
        <v>17.2</v>
      </c>
      <c r="L31" s="429">
        <v>103.5</v>
      </c>
      <c r="M31" s="429">
        <v>101</v>
      </c>
      <c r="N31" s="429">
        <v>2.5</v>
      </c>
      <c r="O31" s="429">
        <v>16.100000000000001</v>
      </c>
      <c r="P31" s="429">
        <v>97</v>
      </c>
      <c r="Q31" s="429">
        <v>96.6</v>
      </c>
      <c r="R31" s="429">
        <v>0.4</v>
      </c>
      <c r="S31" s="429">
        <v>15.6</v>
      </c>
      <c r="T31"/>
      <c r="U31" s="70"/>
    </row>
    <row r="32" spans="1:24" ht="15" customHeight="1" x14ac:dyDescent="0.2">
      <c r="A32" s="417"/>
      <c r="B32" s="500"/>
      <c r="C32" s="395" t="s">
        <v>11</v>
      </c>
      <c r="D32" s="429">
        <v>84.6</v>
      </c>
      <c r="E32" s="429">
        <v>82.7</v>
      </c>
      <c r="F32" s="429">
        <v>1.9</v>
      </c>
      <c r="G32" s="429">
        <v>15</v>
      </c>
      <c r="H32" s="429">
        <v>91.2</v>
      </c>
      <c r="I32" s="429">
        <v>90.8</v>
      </c>
      <c r="J32" s="429">
        <v>0.4</v>
      </c>
      <c r="K32" s="429">
        <v>16.8</v>
      </c>
      <c r="L32" s="429">
        <v>117.7</v>
      </c>
      <c r="M32" s="429">
        <v>115.2</v>
      </c>
      <c r="N32" s="429">
        <v>2.5</v>
      </c>
      <c r="O32" s="429">
        <v>18.600000000000001</v>
      </c>
      <c r="P32" s="429">
        <v>97.3</v>
      </c>
      <c r="Q32" s="429">
        <v>96.8</v>
      </c>
      <c r="R32" s="429">
        <v>0.5</v>
      </c>
      <c r="S32" s="429">
        <v>15.7</v>
      </c>
      <c r="T32"/>
      <c r="U32" s="70"/>
    </row>
    <row r="33" spans="1:21" ht="15" customHeight="1" x14ac:dyDescent="0.2">
      <c r="A33" s="417"/>
      <c r="B33" s="500"/>
      <c r="C33" s="395" t="s">
        <v>12</v>
      </c>
      <c r="D33" s="429">
        <v>85.4</v>
      </c>
      <c r="E33" s="429">
        <v>83.4</v>
      </c>
      <c r="F33" s="429">
        <v>2</v>
      </c>
      <c r="G33" s="429">
        <v>15.2</v>
      </c>
      <c r="H33" s="429">
        <v>82.8</v>
      </c>
      <c r="I33" s="429">
        <v>82.4</v>
      </c>
      <c r="J33" s="429">
        <v>0.4</v>
      </c>
      <c r="K33" s="429">
        <v>15.8</v>
      </c>
      <c r="L33" s="429">
        <v>115.5</v>
      </c>
      <c r="M33" s="429">
        <v>111.5</v>
      </c>
      <c r="N33" s="429">
        <v>4</v>
      </c>
      <c r="O33" s="429">
        <v>18</v>
      </c>
      <c r="P33" s="429">
        <v>110.9</v>
      </c>
      <c r="Q33" s="429">
        <v>110.8</v>
      </c>
      <c r="R33" s="429">
        <v>0.1</v>
      </c>
      <c r="S33" s="429">
        <v>18.2</v>
      </c>
      <c r="T33"/>
      <c r="U33" s="70"/>
    </row>
    <row r="34" spans="1:21" ht="15" customHeight="1" x14ac:dyDescent="0.2">
      <c r="A34" s="417"/>
      <c r="B34" s="500"/>
      <c r="C34" s="395" t="s">
        <v>13</v>
      </c>
      <c r="D34" s="429">
        <v>86.8</v>
      </c>
      <c r="E34" s="429">
        <v>84.8</v>
      </c>
      <c r="F34" s="429">
        <v>2</v>
      </c>
      <c r="G34" s="429">
        <v>15.3</v>
      </c>
      <c r="H34" s="429">
        <v>89.2</v>
      </c>
      <c r="I34" s="429">
        <v>89</v>
      </c>
      <c r="J34" s="429">
        <v>0.2</v>
      </c>
      <c r="K34" s="429">
        <v>17.100000000000001</v>
      </c>
      <c r="L34" s="429">
        <v>118.8</v>
      </c>
      <c r="M34" s="429">
        <v>115.3</v>
      </c>
      <c r="N34" s="429">
        <v>3.5</v>
      </c>
      <c r="O34" s="429">
        <v>18.5</v>
      </c>
      <c r="P34" s="429">
        <v>110.2</v>
      </c>
      <c r="Q34" s="429">
        <v>110.1</v>
      </c>
      <c r="R34" s="429">
        <v>0.1</v>
      </c>
      <c r="S34" s="429">
        <v>18.399999999999999</v>
      </c>
      <c r="T34"/>
      <c r="U34" s="70"/>
    </row>
    <row r="35" spans="1:21" ht="15" customHeight="1" x14ac:dyDescent="0.2">
      <c r="A35" s="417"/>
      <c r="B35" s="500"/>
      <c r="C35" s="395" t="s">
        <v>14</v>
      </c>
      <c r="D35" s="429">
        <v>86.7</v>
      </c>
      <c r="E35" s="429">
        <v>84.8</v>
      </c>
      <c r="F35" s="429">
        <v>1.9</v>
      </c>
      <c r="G35" s="429">
        <v>15.3</v>
      </c>
      <c r="H35" s="429">
        <v>81.7</v>
      </c>
      <c r="I35" s="429">
        <v>81</v>
      </c>
      <c r="J35" s="429">
        <v>0.7</v>
      </c>
      <c r="K35" s="429">
        <v>15.6</v>
      </c>
      <c r="L35" s="429">
        <v>100.9</v>
      </c>
      <c r="M35" s="429">
        <v>98.9</v>
      </c>
      <c r="N35" s="429">
        <v>2</v>
      </c>
      <c r="O35" s="429">
        <v>16</v>
      </c>
      <c r="P35" s="429">
        <v>104.7</v>
      </c>
      <c r="Q35" s="429">
        <v>104.6</v>
      </c>
      <c r="R35" s="429">
        <v>0.1</v>
      </c>
      <c r="S35" s="429">
        <v>17.7</v>
      </c>
      <c r="T35"/>
      <c r="U35" s="70"/>
    </row>
    <row r="36" spans="1:21" ht="15" customHeight="1" x14ac:dyDescent="0.2">
      <c r="A36" s="417"/>
      <c r="B36" s="500"/>
      <c r="C36" s="395" t="s">
        <v>15</v>
      </c>
      <c r="D36" s="429">
        <v>87.8</v>
      </c>
      <c r="E36" s="429">
        <v>86</v>
      </c>
      <c r="F36" s="429">
        <v>1.8</v>
      </c>
      <c r="G36" s="429">
        <v>15.8</v>
      </c>
      <c r="H36" s="429">
        <v>80.8</v>
      </c>
      <c r="I36" s="429">
        <v>80.400000000000006</v>
      </c>
      <c r="J36" s="429">
        <v>0.4</v>
      </c>
      <c r="K36" s="429">
        <v>16.100000000000001</v>
      </c>
      <c r="L36" s="429">
        <v>110</v>
      </c>
      <c r="M36" s="429">
        <v>108.6</v>
      </c>
      <c r="N36" s="429">
        <v>1.4</v>
      </c>
      <c r="O36" s="429">
        <v>17.5</v>
      </c>
      <c r="P36" s="429">
        <v>114.4</v>
      </c>
      <c r="Q36" s="429">
        <v>114.3</v>
      </c>
      <c r="R36" s="429">
        <v>0.1</v>
      </c>
      <c r="S36" s="429">
        <v>19.3</v>
      </c>
      <c r="T36"/>
      <c r="U36" s="70"/>
    </row>
    <row r="37" spans="1:21" ht="15" customHeight="1" x14ac:dyDescent="0.2">
      <c r="A37" s="417"/>
      <c r="B37" s="500"/>
      <c r="C37" s="395" t="s">
        <v>16</v>
      </c>
      <c r="D37" s="429">
        <v>85.8</v>
      </c>
      <c r="E37" s="429">
        <v>83.9</v>
      </c>
      <c r="F37" s="429">
        <v>1.9</v>
      </c>
      <c r="G37" s="429">
        <v>15.2</v>
      </c>
      <c r="H37" s="429">
        <v>99.2</v>
      </c>
      <c r="I37" s="429">
        <v>97.7</v>
      </c>
      <c r="J37" s="429">
        <v>1.5</v>
      </c>
      <c r="K37" s="429">
        <v>16.7</v>
      </c>
      <c r="L37" s="429">
        <v>104.8</v>
      </c>
      <c r="M37" s="429">
        <v>103.1</v>
      </c>
      <c r="N37" s="429">
        <v>1.7</v>
      </c>
      <c r="O37" s="429">
        <v>16.600000000000001</v>
      </c>
      <c r="P37" s="429">
        <v>104.9</v>
      </c>
      <c r="Q37" s="429">
        <v>104.8</v>
      </c>
      <c r="R37" s="429">
        <v>0.1</v>
      </c>
      <c r="S37" s="429">
        <v>17.5</v>
      </c>
      <c r="T37"/>
      <c r="U37" s="70"/>
    </row>
    <row r="38" spans="1:21" ht="15" customHeight="1" x14ac:dyDescent="0.2">
      <c r="A38" s="417"/>
      <c r="B38" s="500"/>
      <c r="C38" s="395" t="s">
        <v>17</v>
      </c>
      <c r="D38" s="429">
        <v>84.2</v>
      </c>
      <c r="E38" s="429">
        <v>82.2</v>
      </c>
      <c r="F38" s="429">
        <v>2</v>
      </c>
      <c r="G38" s="429">
        <v>14.6</v>
      </c>
      <c r="H38" s="429">
        <v>103.4</v>
      </c>
      <c r="I38" s="429">
        <v>99.5</v>
      </c>
      <c r="J38" s="429">
        <v>3.9</v>
      </c>
      <c r="K38" s="429">
        <v>16.399999999999999</v>
      </c>
      <c r="L38" s="429">
        <v>93.8</v>
      </c>
      <c r="M38" s="429">
        <v>92.2</v>
      </c>
      <c r="N38" s="429">
        <v>1.6</v>
      </c>
      <c r="O38" s="429">
        <v>14.1</v>
      </c>
      <c r="P38" s="429">
        <v>108.9</v>
      </c>
      <c r="Q38" s="429">
        <v>108.9</v>
      </c>
      <c r="R38" s="429">
        <v>0</v>
      </c>
      <c r="S38" s="429">
        <v>18.3</v>
      </c>
      <c r="T38"/>
      <c r="U38" s="70"/>
    </row>
    <row r="39" spans="1:21" ht="15" customHeight="1" x14ac:dyDescent="0.2">
      <c r="A39" s="417"/>
      <c r="B39" s="500"/>
      <c r="C39" s="395" t="s">
        <v>18</v>
      </c>
      <c r="D39" s="429">
        <v>84.1</v>
      </c>
      <c r="E39" s="429">
        <v>82.4</v>
      </c>
      <c r="F39" s="429">
        <v>1.7</v>
      </c>
      <c r="G39" s="429">
        <v>14.7</v>
      </c>
      <c r="H39" s="429">
        <v>109.6</v>
      </c>
      <c r="I39" s="429">
        <v>106.5</v>
      </c>
      <c r="J39" s="429">
        <v>3.1</v>
      </c>
      <c r="K39" s="429">
        <v>17.600000000000001</v>
      </c>
      <c r="L39" s="429">
        <v>106</v>
      </c>
      <c r="M39" s="429">
        <v>104.6</v>
      </c>
      <c r="N39" s="429">
        <v>1.4</v>
      </c>
      <c r="O39" s="429">
        <v>17.100000000000001</v>
      </c>
      <c r="P39" s="429">
        <v>103.6</v>
      </c>
      <c r="Q39" s="429">
        <v>103.6</v>
      </c>
      <c r="R39" s="429">
        <v>0</v>
      </c>
      <c r="S39" s="429">
        <v>17.399999999999999</v>
      </c>
      <c r="T39"/>
      <c r="U39" s="70"/>
    </row>
    <row r="40" spans="1:21" ht="15" customHeight="1" x14ac:dyDescent="0.2">
      <c r="A40" s="417"/>
      <c r="B40" s="500"/>
      <c r="C40" s="395" t="s">
        <v>19</v>
      </c>
      <c r="D40" s="429">
        <v>82.9</v>
      </c>
      <c r="E40" s="429">
        <v>81.099999999999994</v>
      </c>
      <c r="F40" s="429">
        <v>1.8</v>
      </c>
      <c r="G40" s="429">
        <v>14.6</v>
      </c>
      <c r="H40" s="429">
        <v>100</v>
      </c>
      <c r="I40" s="429">
        <v>98.5</v>
      </c>
      <c r="J40" s="429">
        <v>1.5</v>
      </c>
      <c r="K40" s="429">
        <v>16.600000000000001</v>
      </c>
      <c r="L40" s="429">
        <v>103.3</v>
      </c>
      <c r="M40" s="429">
        <v>101.1</v>
      </c>
      <c r="N40" s="429">
        <v>2.2000000000000002</v>
      </c>
      <c r="O40" s="429">
        <v>16.7</v>
      </c>
      <c r="P40" s="429">
        <v>106.5</v>
      </c>
      <c r="Q40" s="429">
        <v>106.3</v>
      </c>
      <c r="R40" s="429">
        <v>0.2</v>
      </c>
      <c r="S40" s="429">
        <v>18.2</v>
      </c>
      <c r="T40"/>
      <c r="U40" s="70"/>
    </row>
    <row r="41" spans="1:21" ht="15" customHeight="1" x14ac:dyDescent="0.2">
      <c r="A41" s="417"/>
      <c r="B41" s="500"/>
      <c r="C41" s="395" t="s">
        <v>20</v>
      </c>
      <c r="D41" s="429">
        <v>83.3</v>
      </c>
      <c r="E41" s="429">
        <v>81.400000000000006</v>
      </c>
      <c r="F41" s="429">
        <v>1.9</v>
      </c>
      <c r="G41" s="429">
        <v>14.7</v>
      </c>
      <c r="H41" s="429">
        <v>87.7</v>
      </c>
      <c r="I41" s="429">
        <v>87.4</v>
      </c>
      <c r="J41" s="429">
        <v>0.3</v>
      </c>
      <c r="K41" s="429">
        <v>15</v>
      </c>
      <c r="L41" s="429">
        <v>104.1</v>
      </c>
      <c r="M41" s="429">
        <v>101.6</v>
      </c>
      <c r="N41" s="429">
        <v>2.5</v>
      </c>
      <c r="O41" s="429">
        <v>16.399999999999999</v>
      </c>
      <c r="P41" s="429">
        <v>106.8</v>
      </c>
      <c r="Q41" s="429">
        <v>106.6</v>
      </c>
      <c r="R41" s="429">
        <v>0.2</v>
      </c>
      <c r="S41" s="429">
        <v>17.399999999999999</v>
      </c>
      <c r="T41"/>
      <c r="U41" s="70"/>
    </row>
    <row r="42" spans="1:21" ht="15" customHeight="1" x14ac:dyDescent="0.2">
      <c r="A42" s="417"/>
      <c r="B42" s="501"/>
      <c r="C42" s="396" t="s">
        <v>21</v>
      </c>
      <c r="D42" s="430">
        <v>83</v>
      </c>
      <c r="E42" s="430">
        <v>81</v>
      </c>
      <c r="F42" s="430">
        <v>2</v>
      </c>
      <c r="G42" s="430">
        <v>14.5</v>
      </c>
      <c r="H42" s="430">
        <v>109.8</v>
      </c>
      <c r="I42" s="430">
        <v>108.4</v>
      </c>
      <c r="J42" s="430">
        <v>1.4</v>
      </c>
      <c r="K42" s="430">
        <v>17.899999999999999</v>
      </c>
      <c r="L42" s="430">
        <v>110.6</v>
      </c>
      <c r="M42" s="430">
        <v>107.5</v>
      </c>
      <c r="N42" s="430">
        <v>3.1</v>
      </c>
      <c r="O42" s="430">
        <v>17.2</v>
      </c>
      <c r="P42" s="430">
        <v>111.1</v>
      </c>
      <c r="Q42" s="430">
        <v>110.7</v>
      </c>
      <c r="R42" s="430">
        <v>0.4</v>
      </c>
      <c r="S42" s="430">
        <v>16.5</v>
      </c>
      <c r="T42"/>
      <c r="U42" s="70"/>
    </row>
    <row r="43" spans="1:21" ht="15" customHeight="1" x14ac:dyDescent="0.2">
      <c r="A43" s="417"/>
      <c r="B43" s="418" t="s">
        <v>158</v>
      </c>
      <c r="C43" s="417"/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</row>
    <row r="44" spans="1:21" ht="15" customHeight="1" x14ac:dyDescent="0.2">
      <c r="A44" s="417"/>
      <c r="B44" s="352" t="s">
        <v>3</v>
      </c>
      <c r="C44" s="417"/>
      <c r="D44" s="420"/>
      <c r="E44" s="420"/>
      <c r="F44" s="420"/>
      <c r="G44" s="420"/>
      <c r="H44" s="420"/>
      <c r="I44" s="420"/>
      <c r="J44" s="510"/>
      <c r="K44" s="511"/>
      <c r="L44" s="420"/>
      <c r="M44" s="420"/>
      <c r="N44" s="420"/>
      <c r="O44" s="420"/>
      <c r="P44" s="420"/>
      <c r="Q44" s="420"/>
      <c r="R44" s="417"/>
      <c r="S44" s="422" t="s">
        <v>110</v>
      </c>
      <c r="T44" s="66"/>
    </row>
    <row r="45" spans="1:21" ht="15" customHeight="1" x14ac:dyDescent="0.2">
      <c r="A45" s="417"/>
      <c r="B45" s="354"/>
      <c r="C45" s="355"/>
      <c r="D45" s="505" t="s">
        <v>83</v>
      </c>
      <c r="E45" s="507"/>
      <c r="F45" s="507"/>
      <c r="G45" s="508"/>
      <c r="H45" s="505" t="s">
        <v>84</v>
      </c>
      <c r="I45" s="506"/>
      <c r="J45" s="507"/>
      <c r="K45" s="508"/>
      <c r="L45" s="505" t="s">
        <v>85</v>
      </c>
      <c r="M45" s="507"/>
      <c r="N45" s="507"/>
      <c r="O45" s="508"/>
      <c r="P45" s="505" t="s">
        <v>86</v>
      </c>
      <c r="Q45" s="506"/>
      <c r="R45" s="507"/>
      <c r="S45" s="508"/>
      <c r="T45" s="68"/>
    </row>
    <row r="46" spans="1:21" ht="15" customHeight="1" x14ac:dyDescent="0.2">
      <c r="A46" s="417"/>
      <c r="B46" s="356" t="s">
        <v>147</v>
      </c>
      <c r="C46" s="357"/>
      <c r="D46" s="432" t="s">
        <v>111</v>
      </c>
      <c r="E46" s="432" t="s">
        <v>112</v>
      </c>
      <c r="F46" s="432" t="s">
        <v>113</v>
      </c>
      <c r="G46" s="433" t="s">
        <v>69</v>
      </c>
      <c r="H46" s="432" t="s">
        <v>111</v>
      </c>
      <c r="I46" s="432" t="s">
        <v>112</v>
      </c>
      <c r="J46" s="432" t="s">
        <v>113</v>
      </c>
      <c r="K46" s="433" t="s">
        <v>69</v>
      </c>
      <c r="L46" s="432" t="s">
        <v>111</v>
      </c>
      <c r="M46" s="432" t="s">
        <v>112</v>
      </c>
      <c r="N46" s="432" t="s">
        <v>113</v>
      </c>
      <c r="O46" s="433" t="s">
        <v>69</v>
      </c>
      <c r="P46" s="432" t="s">
        <v>111</v>
      </c>
      <c r="Q46" s="432" t="s">
        <v>112</v>
      </c>
      <c r="R46" s="432" t="s">
        <v>113</v>
      </c>
      <c r="S46" s="433" t="s">
        <v>69</v>
      </c>
      <c r="T46" s="64"/>
    </row>
    <row r="47" spans="1:21" ht="15" customHeight="1" x14ac:dyDescent="0.2">
      <c r="A47" s="417"/>
      <c r="B47" s="356" t="s">
        <v>148</v>
      </c>
      <c r="C47" s="363" t="s">
        <v>4</v>
      </c>
      <c r="D47" s="434" t="s">
        <v>69</v>
      </c>
      <c r="E47" s="435" t="s">
        <v>69</v>
      </c>
      <c r="F47" s="434"/>
      <c r="G47" s="434" t="s">
        <v>114</v>
      </c>
      <c r="H47" s="434" t="s">
        <v>69</v>
      </c>
      <c r="I47" s="435" t="s">
        <v>69</v>
      </c>
      <c r="J47" s="434"/>
      <c r="K47" s="424" t="s">
        <v>114</v>
      </c>
      <c r="L47" s="434" t="s">
        <v>69</v>
      </c>
      <c r="M47" s="435" t="s">
        <v>69</v>
      </c>
      <c r="N47" s="434"/>
      <c r="O47" s="434" t="s">
        <v>114</v>
      </c>
      <c r="P47" s="434" t="s">
        <v>69</v>
      </c>
      <c r="Q47" s="435" t="s">
        <v>69</v>
      </c>
      <c r="R47" s="434"/>
      <c r="S47" s="424" t="s">
        <v>114</v>
      </c>
      <c r="T47" s="69"/>
    </row>
    <row r="48" spans="1:21" ht="15" customHeight="1" x14ac:dyDescent="0.2">
      <c r="A48" s="417"/>
      <c r="B48" s="365"/>
      <c r="C48" s="366" t="s">
        <v>48</v>
      </c>
      <c r="D48" s="434" t="s">
        <v>115</v>
      </c>
      <c r="E48" s="434" t="s">
        <v>115</v>
      </c>
      <c r="F48" s="434" t="s">
        <v>115</v>
      </c>
      <c r="G48" s="435" t="s">
        <v>69</v>
      </c>
      <c r="H48" s="434" t="s">
        <v>115</v>
      </c>
      <c r="I48" s="434" t="s">
        <v>115</v>
      </c>
      <c r="J48" s="434" t="s">
        <v>115</v>
      </c>
      <c r="K48" s="435" t="s">
        <v>69</v>
      </c>
      <c r="L48" s="434" t="s">
        <v>115</v>
      </c>
      <c r="M48" s="434" t="s">
        <v>115</v>
      </c>
      <c r="N48" s="434" t="s">
        <v>115</v>
      </c>
      <c r="O48" s="435" t="s">
        <v>69</v>
      </c>
      <c r="P48" s="434" t="s">
        <v>115</v>
      </c>
      <c r="Q48" s="434" t="s">
        <v>115</v>
      </c>
      <c r="R48" s="434" t="s">
        <v>115</v>
      </c>
      <c r="S48" s="435" t="s">
        <v>69</v>
      </c>
      <c r="T48" s="64"/>
    </row>
    <row r="49" spans="1:20" ht="15" customHeight="1" x14ac:dyDescent="0.2">
      <c r="A49" s="417"/>
      <c r="B49" s="499" t="s">
        <v>150</v>
      </c>
      <c r="C49" s="372">
        <f>C7</f>
        <v>43101</v>
      </c>
      <c r="D49" s="426">
        <v>173.1</v>
      </c>
      <c r="E49" s="426">
        <v>156.9</v>
      </c>
      <c r="F49" s="426">
        <v>16.2</v>
      </c>
      <c r="G49" s="426">
        <v>19.8</v>
      </c>
      <c r="H49" s="426">
        <v>188.2</v>
      </c>
      <c r="I49" s="426">
        <v>157.9</v>
      </c>
      <c r="J49" s="426">
        <v>30.3</v>
      </c>
      <c r="K49" s="426">
        <v>22.2</v>
      </c>
      <c r="L49" s="426">
        <v>173.8</v>
      </c>
      <c r="M49" s="426">
        <v>164.2</v>
      </c>
      <c r="N49" s="426">
        <v>9.6</v>
      </c>
      <c r="O49" s="426">
        <v>21.4</v>
      </c>
      <c r="P49" s="426">
        <v>143.6</v>
      </c>
      <c r="Q49" s="426">
        <v>138.1</v>
      </c>
      <c r="R49" s="426">
        <v>5.5</v>
      </c>
      <c r="S49" s="426">
        <v>19.2</v>
      </c>
      <c r="T49" s="72"/>
    </row>
    <row r="50" spans="1:20" ht="15" customHeight="1" x14ac:dyDescent="0.2">
      <c r="A50" s="417"/>
      <c r="B50" s="500"/>
      <c r="C50" s="377" t="str">
        <f>C8</f>
        <v>令和元年</v>
      </c>
      <c r="D50" s="427">
        <v>162.30000000000001</v>
      </c>
      <c r="E50" s="427">
        <v>148.6</v>
      </c>
      <c r="F50" s="427">
        <v>13.7</v>
      </c>
      <c r="G50" s="427">
        <v>18.8</v>
      </c>
      <c r="H50" s="427">
        <v>188.8</v>
      </c>
      <c r="I50" s="427">
        <v>155.69999999999999</v>
      </c>
      <c r="J50" s="427">
        <v>33.1</v>
      </c>
      <c r="K50" s="427">
        <v>21.7</v>
      </c>
      <c r="L50" s="427">
        <v>163.30000000000001</v>
      </c>
      <c r="M50" s="427">
        <v>154.19999999999999</v>
      </c>
      <c r="N50" s="427">
        <v>9.1</v>
      </c>
      <c r="O50" s="427">
        <v>20.9</v>
      </c>
      <c r="P50" s="427">
        <v>142.1</v>
      </c>
      <c r="Q50" s="427">
        <v>138</v>
      </c>
      <c r="R50" s="427">
        <v>4.0999999999999996</v>
      </c>
      <c r="S50" s="427">
        <v>19.2</v>
      </c>
      <c r="T50" s="72"/>
    </row>
    <row r="51" spans="1:20" ht="15" customHeight="1" x14ac:dyDescent="0.2">
      <c r="A51" s="417"/>
      <c r="B51" s="500"/>
      <c r="C51" s="377">
        <f>C9</f>
        <v>43831</v>
      </c>
      <c r="D51" s="427">
        <v>156.4</v>
      </c>
      <c r="E51" s="427">
        <v>143.19999999999999</v>
      </c>
      <c r="F51" s="427">
        <v>13.2</v>
      </c>
      <c r="G51" s="427">
        <v>18.2</v>
      </c>
      <c r="H51" s="427">
        <v>201.8</v>
      </c>
      <c r="I51" s="427">
        <v>160.69999999999999</v>
      </c>
      <c r="J51" s="427">
        <v>41.1</v>
      </c>
      <c r="K51" s="427">
        <v>21.4</v>
      </c>
      <c r="L51" s="427">
        <v>172.8</v>
      </c>
      <c r="M51" s="427">
        <v>161.69999999999999</v>
      </c>
      <c r="N51" s="427">
        <v>11.1</v>
      </c>
      <c r="O51" s="427">
        <v>20.8</v>
      </c>
      <c r="P51" s="427">
        <v>149.30000000000001</v>
      </c>
      <c r="Q51" s="427">
        <v>143.80000000000001</v>
      </c>
      <c r="R51" s="427">
        <v>5.5</v>
      </c>
      <c r="S51" s="427">
        <v>18.5</v>
      </c>
      <c r="T51" s="72"/>
    </row>
    <row r="52" spans="1:20" ht="15" customHeight="1" x14ac:dyDescent="0.2">
      <c r="A52" s="417"/>
      <c r="B52" s="500"/>
      <c r="C52" s="377">
        <f t="shared" ref="C52:C53" si="1">C10</f>
        <v>44197</v>
      </c>
      <c r="D52" s="427">
        <v>154.1</v>
      </c>
      <c r="E52" s="427">
        <v>139.1</v>
      </c>
      <c r="F52" s="427">
        <v>15</v>
      </c>
      <c r="G52" s="427">
        <v>18.2</v>
      </c>
      <c r="H52" s="427">
        <v>189</v>
      </c>
      <c r="I52" s="427">
        <v>157.5</v>
      </c>
      <c r="J52" s="427">
        <v>31.5</v>
      </c>
      <c r="K52" s="427">
        <v>20.8</v>
      </c>
      <c r="L52" s="427">
        <v>169</v>
      </c>
      <c r="M52" s="427">
        <v>161.5</v>
      </c>
      <c r="N52" s="427">
        <v>7.5</v>
      </c>
      <c r="O52" s="427">
        <v>20.6</v>
      </c>
      <c r="P52" s="427">
        <v>149.30000000000001</v>
      </c>
      <c r="Q52" s="427">
        <v>144.5</v>
      </c>
      <c r="R52" s="427">
        <v>4.8</v>
      </c>
      <c r="S52" s="427">
        <v>18.8</v>
      </c>
      <c r="T52" s="65"/>
    </row>
    <row r="53" spans="1:20" ht="15" customHeight="1" x14ac:dyDescent="0.2">
      <c r="A53" s="417"/>
      <c r="B53" s="500"/>
      <c r="C53" s="377">
        <f t="shared" si="1"/>
        <v>44562</v>
      </c>
      <c r="D53" s="427">
        <v>153.6</v>
      </c>
      <c r="E53" s="427">
        <v>142.9</v>
      </c>
      <c r="F53" s="427">
        <v>10.7</v>
      </c>
      <c r="G53" s="427">
        <v>18.899999999999999</v>
      </c>
      <c r="H53" s="427">
        <v>188.4</v>
      </c>
      <c r="I53" s="427">
        <v>155.80000000000001</v>
      </c>
      <c r="J53" s="427">
        <v>32.6</v>
      </c>
      <c r="K53" s="427">
        <v>20.9</v>
      </c>
      <c r="L53" s="427">
        <v>162.80000000000001</v>
      </c>
      <c r="M53" s="427">
        <v>153</v>
      </c>
      <c r="N53" s="427">
        <v>9.8000000000000007</v>
      </c>
      <c r="O53" s="427">
        <v>19.899999999999999</v>
      </c>
      <c r="P53" s="427">
        <v>140.1</v>
      </c>
      <c r="Q53" s="427">
        <v>135.5</v>
      </c>
      <c r="R53" s="427">
        <v>4.5999999999999996</v>
      </c>
      <c r="S53" s="427">
        <v>18.399999999999999</v>
      </c>
      <c r="T53" s="64"/>
    </row>
    <row r="54" spans="1:20" ht="15" customHeight="1" x14ac:dyDescent="0.2">
      <c r="A54" s="417"/>
      <c r="B54" s="500"/>
      <c r="C54" s="377">
        <f>C12</f>
        <v>44927</v>
      </c>
      <c r="D54" s="427">
        <v>159</v>
      </c>
      <c r="E54" s="427">
        <v>147.30000000000001</v>
      </c>
      <c r="F54" s="427">
        <v>11.7</v>
      </c>
      <c r="G54" s="427">
        <v>19.3</v>
      </c>
      <c r="H54" s="427">
        <v>188.2</v>
      </c>
      <c r="I54" s="427">
        <v>156.5</v>
      </c>
      <c r="J54" s="427">
        <v>31.7</v>
      </c>
      <c r="K54" s="427">
        <v>20.5</v>
      </c>
      <c r="L54" s="427">
        <v>168.3</v>
      </c>
      <c r="M54" s="427">
        <v>155.9</v>
      </c>
      <c r="N54" s="427">
        <v>12.4</v>
      </c>
      <c r="O54" s="427">
        <v>20.2</v>
      </c>
      <c r="P54" s="427">
        <v>146.19999999999999</v>
      </c>
      <c r="Q54" s="427">
        <v>139.69999999999999</v>
      </c>
      <c r="R54" s="427">
        <v>6.5</v>
      </c>
      <c r="S54" s="427">
        <v>18.8</v>
      </c>
      <c r="T54"/>
    </row>
    <row r="55" spans="1:20" ht="15" customHeight="1" x14ac:dyDescent="0.2">
      <c r="A55" s="417"/>
      <c r="B55" s="500"/>
      <c r="C55" s="379">
        <f>$A$4</f>
        <v>5</v>
      </c>
      <c r="D55" s="428">
        <v>149.19999999999999</v>
      </c>
      <c r="E55" s="428">
        <v>137.1</v>
      </c>
      <c r="F55" s="428">
        <v>12.1</v>
      </c>
      <c r="G55" s="428">
        <v>17.600000000000001</v>
      </c>
      <c r="H55" s="428">
        <v>170.9</v>
      </c>
      <c r="I55" s="428">
        <v>142.19999999999999</v>
      </c>
      <c r="J55" s="428">
        <v>28.7</v>
      </c>
      <c r="K55" s="428">
        <v>19.2</v>
      </c>
      <c r="L55" s="428">
        <v>160.6</v>
      </c>
      <c r="M55" s="428">
        <v>149.5</v>
      </c>
      <c r="N55" s="428">
        <v>11.1</v>
      </c>
      <c r="O55" s="428">
        <v>19.600000000000001</v>
      </c>
      <c r="P55" s="428">
        <v>126.7</v>
      </c>
      <c r="Q55" s="428">
        <v>121.8</v>
      </c>
      <c r="R55" s="428">
        <v>4.9000000000000004</v>
      </c>
      <c r="S55" s="428">
        <v>16.8</v>
      </c>
      <c r="T55"/>
    </row>
    <row r="56" spans="1:20" ht="15" customHeight="1" x14ac:dyDescent="0.2">
      <c r="A56" s="417"/>
      <c r="B56" s="500"/>
      <c r="C56" s="383" t="s">
        <v>11</v>
      </c>
      <c r="D56" s="429">
        <v>153.30000000000001</v>
      </c>
      <c r="E56" s="429">
        <v>142.1</v>
      </c>
      <c r="F56" s="429">
        <v>11.2</v>
      </c>
      <c r="G56" s="429">
        <v>18.3</v>
      </c>
      <c r="H56" s="429">
        <v>181.3</v>
      </c>
      <c r="I56" s="429">
        <v>151.6</v>
      </c>
      <c r="J56" s="429">
        <v>29.7</v>
      </c>
      <c r="K56" s="429">
        <v>19.899999999999999</v>
      </c>
      <c r="L56" s="429">
        <v>160.9</v>
      </c>
      <c r="M56" s="429">
        <v>150.19999999999999</v>
      </c>
      <c r="N56" s="429">
        <v>10.7</v>
      </c>
      <c r="O56" s="429">
        <v>19.7</v>
      </c>
      <c r="P56" s="429">
        <v>133.1</v>
      </c>
      <c r="Q56" s="429">
        <v>128.30000000000001</v>
      </c>
      <c r="R56" s="429">
        <v>4.8</v>
      </c>
      <c r="S56" s="429">
        <v>17.2</v>
      </c>
      <c r="T56"/>
    </row>
    <row r="57" spans="1:20" ht="15" customHeight="1" x14ac:dyDescent="0.2">
      <c r="A57" s="417"/>
      <c r="B57" s="500"/>
      <c r="C57" s="383" t="s">
        <v>12</v>
      </c>
      <c r="D57" s="429">
        <v>164.4</v>
      </c>
      <c r="E57" s="429">
        <v>151.30000000000001</v>
      </c>
      <c r="F57" s="429">
        <v>13.1</v>
      </c>
      <c r="G57" s="429">
        <v>19.8</v>
      </c>
      <c r="H57" s="429">
        <v>184.9</v>
      </c>
      <c r="I57" s="429">
        <v>156.6</v>
      </c>
      <c r="J57" s="429">
        <v>28.3</v>
      </c>
      <c r="K57" s="429">
        <v>20.6</v>
      </c>
      <c r="L57" s="429">
        <v>163.5</v>
      </c>
      <c r="M57" s="429">
        <v>152.5</v>
      </c>
      <c r="N57" s="429">
        <v>11</v>
      </c>
      <c r="O57" s="429">
        <v>19.899999999999999</v>
      </c>
      <c r="P57" s="429">
        <v>152.80000000000001</v>
      </c>
      <c r="Q57" s="429">
        <v>146.6</v>
      </c>
      <c r="R57" s="429">
        <v>6.2</v>
      </c>
      <c r="S57" s="429">
        <v>20.2</v>
      </c>
      <c r="T57"/>
    </row>
    <row r="58" spans="1:20" ht="15" customHeight="1" x14ac:dyDescent="0.2">
      <c r="A58" s="417"/>
      <c r="B58" s="500"/>
      <c r="C58" s="383" t="s">
        <v>13</v>
      </c>
      <c r="D58" s="429">
        <v>163.5</v>
      </c>
      <c r="E58" s="429">
        <v>151.6</v>
      </c>
      <c r="F58" s="429">
        <v>11.9</v>
      </c>
      <c r="G58" s="429">
        <v>19.899999999999999</v>
      </c>
      <c r="H58" s="429">
        <v>187.8</v>
      </c>
      <c r="I58" s="429">
        <v>154.19999999999999</v>
      </c>
      <c r="J58" s="429">
        <v>33.6</v>
      </c>
      <c r="K58" s="429">
        <v>20.6</v>
      </c>
      <c r="L58" s="429">
        <v>172.5</v>
      </c>
      <c r="M58" s="429">
        <v>159.4</v>
      </c>
      <c r="N58" s="429">
        <v>13.1</v>
      </c>
      <c r="O58" s="429">
        <v>20.6</v>
      </c>
      <c r="P58" s="429">
        <v>151.69999999999999</v>
      </c>
      <c r="Q58" s="429">
        <v>144.69999999999999</v>
      </c>
      <c r="R58" s="429">
        <v>7</v>
      </c>
      <c r="S58" s="429">
        <v>19</v>
      </c>
      <c r="T58"/>
    </row>
    <row r="59" spans="1:20" ht="15" customHeight="1" x14ac:dyDescent="0.2">
      <c r="A59" s="417"/>
      <c r="B59" s="500"/>
      <c r="C59" s="383" t="s">
        <v>14</v>
      </c>
      <c r="D59" s="429">
        <v>153.19999999999999</v>
      </c>
      <c r="E59" s="429">
        <v>142</v>
      </c>
      <c r="F59" s="429">
        <v>11.2</v>
      </c>
      <c r="G59" s="429">
        <v>18.600000000000001</v>
      </c>
      <c r="H59" s="429">
        <v>179.7</v>
      </c>
      <c r="I59" s="429">
        <v>146</v>
      </c>
      <c r="J59" s="429">
        <v>33.700000000000003</v>
      </c>
      <c r="K59" s="429">
        <v>19.100000000000001</v>
      </c>
      <c r="L59" s="429">
        <v>164.4</v>
      </c>
      <c r="M59" s="429">
        <v>152.30000000000001</v>
      </c>
      <c r="N59" s="429">
        <v>12.1</v>
      </c>
      <c r="O59" s="429">
        <v>19.600000000000001</v>
      </c>
      <c r="P59" s="429">
        <v>144.5</v>
      </c>
      <c r="Q59" s="429">
        <v>137.80000000000001</v>
      </c>
      <c r="R59" s="429">
        <v>6.7</v>
      </c>
      <c r="S59" s="429">
        <v>18.399999999999999</v>
      </c>
      <c r="T59"/>
    </row>
    <row r="60" spans="1:20" ht="15" customHeight="1" x14ac:dyDescent="0.2">
      <c r="A60" s="417"/>
      <c r="B60" s="500"/>
      <c r="C60" s="383" t="s">
        <v>15</v>
      </c>
      <c r="D60" s="429">
        <v>168</v>
      </c>
      <c r="E60" s="429">
        <v>157.5</v>
      </c>
      <c r="F60" s="429">
        <v>10.5</v>
      </c>
      <c r="G60" s="429">
        <v>20.399999999999999</v>
      </c>
      <c r="H60" s="429">
        <v>192.4</v>
      </c>
      <c r="I60" s="429">
        <v>161.19999999999999</v>
      </c>
      <c r="J60" s="429">
        <v>31.2</v>
      </c>
      <c r="K60" s="429">
        <v>21.5</v>
      </c>
      <c r="L60" s="429">
        <v>171.2</v>
      </c>
      <c r="M60" s="429">
        <v>159.69999999999999</v>
      </c>
      <c r="N60" s="429">
        <v>11.5</v>
      </c>
      <c r="O60" s="429">
        <v>20.8</v>
      </c>
      <c r="P60" s="429">
        <v>152.1</v>
      </c>
      <c r="Q60" s="429">
        <v>146.30000000000001</v>
      </c>
      <c r="R60" s="429">
        <v>5.8</v>
      </c>
      <c r="S60" s="429">
        <v>20.2</v>
      </c>
      <c r="T60"/>
    </row>
    <row r="61" spans="1:20" ht="15" customHeight="1" x14ac:dyDescent="0.2">
      <c r="A61" s="417"/>
      <c r="B61" s="500"/>
      <c r="C61" s="383" t="s">
        <v>16</v>
      </c>
      <c r="D61" s="429">
        <v>157.19999999999999</v>
      </c>
      <c r="E61" s="429">
        <v>147</v>
      </c>
      <c r="F61" s="429">
        <v>10.199999999999999</v>
      </c>
      <c r="G61" s="429">
        <v>19</v>
      </c>
      <c r="H61" s="429">
        <v>191.3</v>
      </c>
      <c r="I61" s="429">
        <v>157.69999999999999</v>
      </c>
      <c r="J61" s="429">
        <v>33.6</v>
      </c>
      <c r="K61" s="429">
        <v>21.1</v>
      </c>
      <c r="L61" s="429">
        <v>177.5</v>
      </c>
      <c r="M61" s="429">
        <v>163.30000000000001</v>
      </c>
      <c r="N61" s="429">
        <v>14.2</v>
      </c>
      <c r="O61" s="429">
        <v>21</v>
      </c>
      <c r="P61" s="429">
        <v>145.9</v>
      </c>
      <c r="Q61" s="429">
        <v>139.5</v>
      </c>
      <c r="R61" s="429">
        <v>6.4</v>
      </c>
      <c r="S61" s="429">
        <v>18.399999999999999</v>
      </c>
      <c r="T61"/>
    </row>
    <row r="62" spans="1:20" ht="15" customHeight="1" x14ac:dyDescent="0.2">
      <c r="A62" s="417"/>
      <c r="B62" s="500"/>
      <c r="C62" s="383" t="s">
        <v>17</v>
      </c>
      <c r="D62" s="429">
        <v>157.5</v>
      </c>
      <c r="E62" s="429">
        <v>146</v>
      </c>
      <c r="F62" s="429">
        <v>11.5</v>
      </c>
      <c r="G62" s="429">
        <v>19.2</v>
      </c>
      <c r="H62" s="429">
        <v>176.2</v>
      </c>
      <c r="I62" s="429">
        <v>148.19999999999999</v>
      </c>
      <c r="J62" s="429">
        <v>28</v>
      </c>
      <c r="K62" s="429">
        <v>19.600000000000001</v>
      </c>
      <c r="L62" s="429">
        <v>170.8</v>
      </c>
      <c r="M62" s="429">
        <v>156.69999999999999</v>
      </c>
      <c r="N62" s="429">
        <v>14.1</v>
      </c>
      <c r="O62" s="429">
        <v>20.2</v>
      </c>
      <c r="P62" s="429">
        <v>161.9</v>
      </c>
      <c r="Q62" s="429">
        <v>154.5</v>
      </c>
      <c r="R62" s="429">
        <v>7.4</v>
      </c>
      <c r="S62" s="429">
        <v>20.5</v>
      </c>
      <c r="T62"/>
    </row>
    <row r="63" spans="1:20" ht="15" customHeight="1" x14ac:dyDescent="0.2">
      <c r="A63" s="417"/>
      <c r="B63" s="500"/>
      <c r="C63" s="383" t="s">
        <v>18</v>
      </c>
      <c r="D63" s="429">
        <v>157.80000000000001</v>
      </c>
      <c r="E63" s="429">
        <v>145.5</v>
      </c>
      <c r="F63" s="429">
        <v>12.3</v>
      </c>
      <c r="G63" s="429">
        <v>19.5</v>
      </c>
      <c r="H63" s="429">
        <v>193.8</v>
      </c>
      <c r="I63" s="429">
        <v>161.4</v>
      </c>
      <c r="J63" s="429">
        <v>32.4</v>
      </c>
      <c r="K63" s="429">
        <v>20.9</v>
      </c>
      <c r="L63" s="429">
        <v>167.8</v>
      </c>
      <c r="M63" s="429">
        <v>155.80000000000001</v>
      </c>
      <c r="N63" s="429">
        <v>12</v>
      </c>
      <c r="O63" s="429">
        <v>20</v>
      </c>
      <c r="P63" s="429">
        <v>145.80000000000001</v>
      </c>
      <c r="Q63" s="429">
        <v>137.9</v>
      </c>
      <c r="R63" s="429">
        <v>7.9</v>
      </c>
      <c r="S63" s="429">
        <v>18.600000000000001</v>
      </c>
      <c r="T63"/>
    </row>
    <row r="64" spans="1:20" ht="15" customHeight="1" x14ac:dyDescent="0.2">
      <c r="A64" s="417"/>
      <c r="B64" s="500"/>
      <c r="C64" s="383" t="s">
        <v>19</v>
      </c>
      <c r="D64" s="429">
        <v>160.69999999999999</v>
      </c>
      <c r="E64" s="429">
        <v>148.19999999999999</v>
      </c>
      <c r="F64" s="429">
        <v>12.5</v>
      </c>
      <c r="G64" s="429">
        <v>19.7</v>
      </c>
      <c r="H64" s="429">
        <v>193.1</v>
      </c>
      <c r="I64" s="429">
        <v>162.69999999999999</v>
      </c>
      <c r="J64" s="429">
        <v>30.4</v>
      </c>
      <c r="K64" s="429">
        <v>20.9</v>
      </c>
      <c r="L64" s="429">
        <v>171.3</v>
      </c>
      <c r="M64" s="429">
        <v>158.19999999999999</v>
      </c>
      <c r="N64" s="429">
        <v>13.1</v>
      </c>
      <c r="O64" s="429">
        <v>20.399999999999999</v>
      </c>
      <c r="P64" s="429">
        <v>150.19999999999999</v>
      </c>
      <c r="Q64" s="429">
        <v>142.9</v>
      </c>
      <c r="R64" s="429">
        <v>7.3</v>
      </c>
      <c r="S64" s="429">
        <v>19.100000000000001</v>
      </c>
      <c r="T64"/>
    </row>
    <row r="65" spans="1:20" ht="15" customHeight="1" x14ac:dyDescent="0.2">
      <c r="A65" s="417"/>
      <c r="B65" s="500"/>
      <c r="C65" s="383" t="s">
        <v>20</v>
      </c>
      <c r="D65" s="429">
        <v>163.30000000000001</v>
      </c>
      <c r="E65" s="429">
        <v>150.5</v>
      </c>
      <c r="F65" s="429">
        <v>12.8</v>
      </c>
      <c r="G65" s="429">
        <v>20</v>
      </c>
      <c r="H65" s="429">
        <v>202.8</v>
      </c>
      <c r="I65" s="429">
        <v>167.9</v>
      </c>
      <c r="J65" s="429">
        <v>34.9</v>
      </c>
      <c r="K65" s="429">
        <v>21.7</v>
      </c>
      <c r="L65" s="429">
        <v>169.3</v>
      </c>
      <c r="M65" s="429">
        <v>157</v>
      </c>
      <c r="N65" s="429">
        <v>12.3</v>
      </c>
      <c r="O65" s="429">
        <v>20.399999999999999</v>
      </c>
      <c r="P65" s="429">
        <v>143.4</v>
      </c>
      <c r="Q65" s="429">
        <v>136.19999999999999</v>
      </c>
      <c r="R65" s="429">
        <v>7.2</v>
      </c>
      <c r="S65" s="429">
        <v>18.399999999999999</v>
      </c>
      <c r="T65"/>
    </row>
    <row r="66" spans="1:20" ht="15" customHeight="1" x14ac:dyDescent="0.2">
      <c r="A66" s="417"/>
      <c r="B66" s="501"/>
      <c r="C66" s="387" t="s">
        <v>21</v>
      </c>
      <c r="D66" s="430">
        <v>159.9</v>
      </c>
      <c r="E66" s="430">
        <v>148.4</v>
      </c>
      <c r="F66" s="430">
        <v>11.5</v>
      </c>
      <c r="G66" s="430">
        <v>19.600000000000001</v>
      </c>
      <c r="H66" s="430">
        <v>204.1</v>
      </c>
      <c r="I66" s="430">
        <v>168</v>
      </c>
      <c r="J66" s="430">
        <v>36.1</v>
      </c>
      <c r="K66" s="430">
        <v>21.3</v>
      </c>
      <c r="L66" s="430">
        <v>169.7</v>
      </c>
      <c r="M66" s="430">
        <v>156.6</v>
      </c>
      <c r="N66" s="430">
        <v>13.1</v>
      </c>
      <c r="O66" s="430">
        <v>20.5</v>
      </c>
      <c r="P66" s="430">
        <v>147.69999999999999</v>
      </c>
      <c r="Q66" s="430">
        <v>140.80000000000001</v>
      </c>
      <c r="R66" s="430">
        <v>6.9</v>
      </c>
      <c r="S66" s="430">
        <v>18.899999999999999</v>
      </c>
      <c r="T66"/>
    </row>
    <row r="67" spans="1:20" ht="15" customHeight="1" x14ac:dyDescent="0.2">
      <c r="A67" s="417"/>
      <c r="B67" s="499" t="s">
        <v>151</v>
      </c>
      <c r="C67" s="372">
        <f>C49</f>
        <v>43101</v>
      </c>
      <c r="D67" s="426">
        <v>92.2</v>
      </c>
      <c r="E67" s="426">
        <v>90.4</v>
      </c>
      <c r="F67" s="426">
        <v>1.8</v>
      </c>
      <c r="G67" s="426">
        <v>14.4</v>
      </c>
      <c r="H67" s="426">
        <v>100.9</v>
      </c>
      <c r="I67" s="426">
        <v>96</v>
      </c>
      <c r="J67" s="426">
        <v>4.9000000000000004</v>
      </c>
      <c r="K67" s="426">
        <v>17.899999999999999</v>
      </c>
      <c r="L67" s="426">
        <v>105.6</v>
      </c>
      <c r="M67" s="426">
        <v>103.4</v>
      </c>
      <c r="N67" s="426">
        <v>2.2000000000000002</v>
      </c>
      <c r="O67" s="426">
        <v>19.899999999999999</v>
      </c>
      <c r="P67" s="426">
        <v>100.9</v>
      </c>
      <c r="Q67" s="426">
        <v>99.4</v>
      </c>
      <c r="R67" s="426">
        <v>1.5</v>
      </c>
      <c r="S67" s="426">
        <v>18.8</v>
      </c>
      <c r="T67" s="72"/>
    </row>
    <row r="68" spans="1:20" ht="15" customHeight="1" x14ac:dyDescent="0.2">
      <c r="A68" s="417"/>
      <c r="B68" s="500"/>
      <c r="C68" s="377" t="str">
        <f>C50</f>
        <v>令和元年</v>
      </c>
      <c r="D68" s="427">
        <v>82.5</v>
      </c>
      <c r="E68" s="427">
        <v>81.400000000000006</v>
      </c>
      <c r="F68" s="427">
        <v>1.1000000000000001</v>
      </c>
      <c r="G68" s="427">
        <v>13.1</v>
      </c>
      <c r="H68" s="427">
        <v>91.8</v>
      </c>
      <c r="I68" s="427">
        <v>87.9</v>
      </c>
      <c r="J68" s="427">
        <v>3.9</v>
      </c>
      <c r="K68" s="427">
        <v>18.3</v>
      </c>
      <c r="L68" s="427">
        <v>100.8</v>
      </c>
      <c r="M68" s="427">
        <v>98.9</v>
      </c>
      <c r="N68" s="427">
        <v>1.9</v>
      </c>
      <c r="O68" s="427">
        <v>19.3</v>
      </c>
      <c r="P68" s="427">
        <v>124.5</v>
      </c>
      <c r="Q68" s="427">
        <v>123.8</v>
      </c>
      <c r="R68" s="427">
        <v>0.7</v>
      </c>
      <c r="S68" s="427">
        <v>18.399999999999999</v>
      </c>
      <c r="T68" s="72"/>
    </row>
    <row r="69" spans="1:20" ht="15" customHeight="1" x14ac:dyDescent="0.2">
      <c r="A69" s="417"/>
      <c r="B69" s="500"/>
      <c r="C69" s="377">
        <f t="shared" ref="C69:C71" si="2">C51</f>
        <v>43831</v>
      </c>
      <c r="D69" s="427">
        <v>97.3</v>
      </c>
      <c r="E69" s="427">
        <v>96</v>
      </c>
      <c r="F69" s="427">
        <v>1.3</v>
      </c>
      <c r="G69" s="427">
        <v>14.5</v>
      </c>
      <c r="H69" s="427">
        <v>97.2</v>
      </c>
      <c r="I69" s="427">
        <v>92.6</v>
      </c>
      <c r="J69" s="427">
        <v>4.5999999999999996</v>
      </c>
      <c r="K69" s="427">
        <v>19.100000000000001</v>
      </c>
      <c r="L69" s="427">
        <v>98.3</v>
      </c>
      <c r="M69" s="427">
        <v>96.8</v>
      </c>
      <c r="N69" s="427">
        <v>1.5</v>
      </c>
      <c r="O69" s="427">
        <v>17.899999999999999</v>
      </c>
      <c r="P69" s="427">
        <v>111.7</v>
      </c>
      <c r="Q69" s="427">
        <v>110</v>
      </c>
      <c r="R69" s="427">
        <v>1.7</v>
      </c>
      <c r="S69" s="427">
        <v>18.7</v>
      </c>
      <c r="T69" s="72"/>
    </row>
    <row r="70" spans="1:20" ht="15" customHeight="1" x14ac:dyDescent="0.2">
      <c r="A70" s="417"/>
      <c r="B70" s="500"/>
      <c r="C70" s="377">
        <f t="shared" si="2"/>
        <v>44197</v>
      </c>
      <c r="D70" s="427">
        <v>83</v>
      </c>
      <c r="E70" s="427">
        <v>77.599999999999994</v>
      </c>
      <c r="F70" s="427">
        <v>5.4</v>
      </c>
      <c r="G70" s="427">
        <v>12.9</v>
      </c>
      <c r="H70" s="427">
        <v>99.6</v>
      </c>
      <c r="I70" s="427">
        <v>94.1</v>
      </c>
      <c r="J70" s="427">
        <v>5.5</v>
      </c>
      <c r="K70" s="427">
        <v>19.5</v>
      </c>
      <c r="L70" s="427">
        <v>93.7</v>
      </c>
      <c r="M70" s="427">
        <v>92.2</v>
      </c>
      <c r="N70" s="427">
        <v>1.5</v>
      </c>
      <c r="O70" s="427">
        <v>18.3</v>
      </c>
      <c r="P70" s="427">
        <v>106</v>
      </c>
      <c r="Q70" s="427">
        <v>104.6</v>
      </c>
      <c r="R70" s="427">
        <v>1.4</v>
      </c>
      <c r="S70" s="427">
        <v>18.2</v>
      </c>
      <c r="T70" s="65"/>
    </row>
    <row r="71" spans="1:20" ht="15" customHeight="1" x14ac:dyDescent="0.2">
      <c r="A71" s="417"/>
      <c r="B71" s="500"/>
      <c r="C71" s="377">
        <f t="shared" si="2"/>
        <v>44562</v>
      </c>
      <c r="D71" s="427">
        <v>82.2</v>
      </c>
      <c r="E71" s="427">
        <v>75.099999999999994</v>
      </c>
      <c r="F71" s="427">
        <v>7.1</v>
      </c>
      <c r="G71" s="427">
        <v>12.4</v>
      </c>
      <c r="H71" s="427">
        <v>103</v>
      </c>
      <c r="I71" s="427">
        <v>100.1</v>
      </c>
      <c r="J71" s="427">
        <v>2.9</v>
      </c>
      <c r="K71" s="427">
        <v>18</v>
      </c>
      <c r="L71" s="427">
        <v>99.1</v>
      </c>
      <c r="M71" s="427">
        <v>96.5</v>
      </c>
      <c r="N71" s="427">
        <v>2.6</v>
      </c>
      <c r="O71" s="427">
        <v>16.5</v>
      </c>
      <c r="P71" s="427">
        <v>90.2</v>
      </c>
      <c r="Q71" s="427">
        <v>87.1</v>
      </c>
      <c r="R71" s="427">
        <v>3.1</v>
      </c>
      <c r="S71" s="427">
        <v>14.5</v>
      </c>
      <c r="T71" s="64"/>
    </row>
    <row r="72" spans="1:20" ht="15" customHeight="1" x14ac:dyDescent="0.2">
      <c r="A72" s="417"/>
      <c r="B72" s="500"/>
      <c r="C72" s="377">
        <f>C54</f>
        <v>44927</v>
      </c>
      <c r="D72" s="431">
        <v>79.8</v>
      </c>
      <c r="E72" s="431">
        <v>78.900000000000006</v>
      </c>
      <c r="F72" s="431">
        <v>0.9</v>
      </c>
      <c r="G72" s="431">
        <v>12.9</v>
      </c>
      <c r="H72" s="431">
        <v>65.5</v>
      </c>
      <c r="I72" s="431">
        <v>65.5</v>
      </c>
      <c r="J72" s="431">
        <v>0</v>
      </c>
      <c r="K72" s="431">
        <v>14.3</v>
      </c>
      <c r="L72" s="431">
        <v>94.6</v>
      </c>
      <c r="M72" s="431">
        <v>91.7</v>
      </c>
      <c r="N72" s="431">
        <v>2.9</v>
      </c>
      <c r="O72" s="431">
        <v>15.5</v>
      </c>
      <c r="P72" s="431">
        <v>112.3</v>
      </c>
      <c r="Q72" s="431">
        <v>111.9</v>
      </c>
      <c r="R72" s="431">
        <v>0.4</v>
      </c>
      <c r="S72" s="431">
        <v>17</v>
      </c>
      <c r="T72"/>
    </row>
    <row r="73" spans="1:20" ht="15" customHeight="1" x14ac:dyDescent="0.2">
      <c r="A73" s="417"/>
      <c r="B73" s="500"/>
      <c r="C73" s="379">
        <f>$A$4</f>
        <v>5</v>
      </c>
      <c r="D73" s="429">
        <v>81.099999999999994</v>
      </c>
      <c r="E73" s="429">
        <v>79.8</v>
      </c>
      <c r="F73" s="429">
        <v>1.3</v>
      </c>
      <c r="G73" s="429">
        <v>12.8</v>
      </c>
      <c r="H73" s="429">
        <v>58.4</v>
      </c>
      <c r="I73" s="429">
        <v>58.4</v>
      </c>
      <c r="J73" s="429">
        <v>0</v>
      </c>
      <c r="K73" s="429">
        <v>12.8</v>
      </c>
      <c r="L73" s="429">
        <v>100.3</v>
      </c>
      <c r="M73" s="429">
        <v>96.7</v>
      </c>
      <c r="N73" s="429">
        <v>3.6</v>
      </c>
      <c r="O73" s="429">
        <v>15.9</v>
      </c>
      <c r="P73" s="429">
        <v>99.6</v>
      </c>
      <c r="Q73" s="429">
        <v>99</v>
      </c>
      <c r="R73" s="429">
        <v>0.6</v>
      </c>
      <c r="S73" s="429">
        <v>14.4</v>
      </c>
      <c r="T73"/>
    </row>
    <row r="74" spans="1:20" ht="15" customHeight="1" x14ac:dyDescent="0.2">
      <c r="A74" s="417"/>
      <c r="B74" s="500"/>
      <c r="C74" s="395" t="s">
        <v>11</v>
      </c>
      <c r="D74" s="429">
        <v>79.2</v>
      </c>
      <c r="E74" s="429">
        <v>78.400000000000006</v>
      </c>
      <c r="F74" s="429">
        <v>0.8</v>
      </c>
      <c r="G74" s="429">
        <v>12.9</v>
      </c>
      <c r="H74" s="429">
        <v>61.4</v>
      </c>
      <c r="I74" s="429">
        <v>61.4</v>
      </c>
      <c r="J74" s="429">
        <v>0</v>
      </c>
      <c r="K74" s="429">
        <v>13.3</v>
      </c>
      <c r="L74" s="429">
        <v>99.6</v>
      </c>
      <c r="M74" s="429">
        <v>96.7</v>
      </c>
      <c r="N74" s="429">
        <v>2.9</v>
      </c>
      <c r="O74" s="429">
        <v>16.100000000000001</v>
      </c>
      <c r="P74" s="429">
        <v>96.7</v>
      </c>
      <c r="Q74" s="429">
        <v>96.6</v>
      </c>
      <c r="R74" s="429">
        <v>0.1</v>
      </c>
      <c r="S74" s="429">
        <v>14.2</v>
      </c>
      <c r="T74"/>
    </row>
    <row r="75" spans="1:20" ht="15" customHeight="1" x14ac:dyDescent="0.2">
      <c r="A75" s="417"/>
      <c r="B75" s="500"/>
      <c r="C75" s="395" t="s">
        <v>12</v>
      </c>
      <c r="D75" s="429">
        <v>82.8</v>
      </c>
      <c r="E75" s="429">
        <v>81</v>
      </c>
      <c r="F75" s="429">
        <v>1.8</v>
      </c>
      <c r="G75" s="429">
        <v>13.1</v>
      </c>
      <c r="H75" s="429">
        <v>70</v>
      </c>
      <c r="I75" s="429">
        <v>70</v>
      </c>
      <c r="J75" s="429">
        <v>0</v>
      </c>
      <c r="K75" s="429">
        <v>14.9</v>
      </c>
      <c r="L75" s="429">
        <v>95.5</v>
      </c>
      <c r="M75" s="429">
        <v>92.7</v>
      </c>
      <c r="N75" s="429">
        <v>2.8</v>
      </c>
      <c r="O75" s="429">
        <v>15.3</v>
      </c>
      <c r="P75" s="429">
        <v>113.5</v>
      </c>
      <c r="Q75" s="429">
        <v>112.9</v>
      </c>
      <c r="R75" s="429">
        <v>0.6</v>
      </c>
      <c r="S75" s="429">
        <v>17.100000000000001</v>
      </c>
      <c r="T75"/>
    </row>
    <row r="76" spans="1:20" ht="15" customHeight="1" x14ac:dyDescent="0.2">
      <c r="A76" s="417"/>
      <c r="B76" s="500"/>
      <c r="C76" s="395" t="s">
        <v>13</v>
      </c>
      <c r="D76" s="429">
        <v>88.4</v>
      </c>
      <c r="E76" s="429">
        <v>86.3</v>
      </c>
      <c r="F76" s="429">
        <v>2.1</v>
      </c>
      <c r="G76" s="429">
        <v>14</v>
      </c>
      <c r="H76" s="429">
        <v>61.1</v>
      </c>
      <c r="I76" s="429">
        <v>61</v>
      </c>
      <c r="J76" s="429">
        <v>0.1</v>
      </c>
      <c r="K76" s="429">
        <v>13</v>
      </c>
      <c r="L76" s="429">
        <v>99.9</v>
      </c>
      <c r="M76" s="429">
        <v>96.8</v>
      </c>
      <c r="N76" s="429">
        <v>3.1</v>
      </c>
      <c r="O76" s="429">
        <v>16.3</v>
      </c>
      <c r="P76" s="429">
        <v>107.8</v>
      </c>
      <c r="Q76" s="429">
        <v>107.5</v>
      </c>
      <c r="R76" s="429">
        <v>0.3</v>
      </c>
      <c r="S76" s="429">
        <v>16.8</v>
      </c>
      <c r="T76"/>
    </row>
    <row r="77" spans="1:20" ht="15" customHeight="1" x14ac:dyDescent="0.2">
      <c r="A77" s="417"/>
      <c r="B77" s="500"/>
      <c r="C77" s="395" t="s">
        <v>14</v>
      </c>
      <c r="D77" s="429">
        <v>87.1</v>
      </c>
      <c r="E77" s="429">
        <v>84.5</v>
      </c>
      <c r="F77" s="429">
        <v>2.6</v>
      </c>
      <c r="G77" s="429">
        <v>13.8</v>
      </c>
      <c r="H77" s="429">
        <v>62.7</v>
      </c>
      <c r="I77" s="429">
        <v>62.7</v>
      </c>
      <c r="J77" s="429">
        <v>0</v>
      </c>
      <c r="K77" s="429">
        <v>13.8</v>
      </c>
      <c r="L77" s="429">
        <v>97.3</v>
      </c>
      <c r="M77" s="429">
        <v>94.5</v>
      </c>
      <c r="N77" s="429">
        <v>2.8</v>
      </c>
      <c r="O77" s="429">
        <v>16</v>
      </c>
      <c r="P77" s="429">
        <v>113.2</v>
      </c>
      <c r="Q77" s="429">
        <v>113</v>
      </c>
      <c r="R77" s="429">
        <v>0.2</v>
      </c>
      <c r="S77" s="429">
        <v>17.8</v>
      </c>
      <c r="T77"/>
    </row>
    <row r="78" spans="1:20" ht="15" customHeight="1" x14ac:dyDescent="0.2">
      <c r="A78" s="417"/>
      <c r="B78" s="500"/>
      <c r="C78" s="395" t="s">
        <v>15</v>
      </c>
      <c r="D78" s="429">
        <v>92.2</v>
      </c>
      <c r="E78" s="429">
        <v>91.6</v>
      </c>
      <c r="F78" s="429">
        <v>0.6</v>
      </c>
      <c r="G78" s="429">
        <v>14.7</v>
      </c>
      <c r="H78" s="429">
        <v>66.8</v>
      </c>
      <c r="I78" s="429">
        <v>66.8</v>
      </c>
      <c r="J78" s="429">
        <v>0</v>
      </c>
      <c r="K78" s="429">
        <v>15</v>
      </c>
      <c r="L78" s="429">
        <v>97.3</v>
      </c>
      <c r="M78" s="429">
        <v>94.1</v>
      </c>
      <c r="N78" s="429">
        <v>3.2</v>
      </c>
      <c r="O78" s="429">
        <v>16.100000000000001</v>
      </c>
      <c r="P78" s="429">
        <v>120.2</v>
      </c>
      <c r="Q78" s="429">
        <v>119.7</v>
      </c>
      <c r="R78" s="429">
        <v>0.5</v>
      </c>
      <c r="S78" s="429">
        <v>18.5</v>
      </c>
      <c r="T78"/>
    </row>
    <row r="79" spans="1:20" ht="15" customHeight="1" x14ac:dyDescent="0.2">
      <c r="A79" s="417"/>
      <c r="B79" s="500"/>
      <c r="C79" s="395" t="s">
        <v>16</v>
      </c>
      <c r="D79" s="429">
        <v>98.4</v>
      </c>
      <c r="E79" s="429">
        <v>98.2</v>
      </c>
      <c r="F79" s="429">
        <v>0.2</v>
      </c>
      <c r="G79" s="429">
        <v>15.8</v>
      </c>
      <c r="H79" s="429">
        <v>65.5</v>
      </c>
      <c r="I79" s="429">
        <v>65.5</v>
      </c>
      <c r="J79" s="429">
        <v>0</v>
      </c>
      <c r="K79" s="429">
        <v>14.1</v>
      </c>
      <c r="L79" s="429">
        <v>92.2</v>
      </c>
      <c r="M79" s="429">
        <v>89.5</v>
      </c>
      <c r="N79" s="429">
        <v>2.7</v>
      </c>
      <c r="O79" s="429">
        <v>15.5</v>
      </c>
      <c r="P79" s="429">
        <v>109.4</v>
      </c>
      <c r="Q79" s="429">
        <v>109</v>
      </c>
      <c r="R79" s="429">
        <v>0.4</v>
      </c>
      <c r="S79" s="429">
        <v>16.899999999999999</v>
      </c>
      <c r="T79"/>
    </row>
    <row r="80" spans="1:20" ht="15" customHeight="1" x14ac:dyDescent="0.2">
      <c r="A80" s="417"/>
      <c r="B80" s="500"/>
      <c r="C80" s="395" t="s">
        <v>17</v>
      </c>
      <c r="D80" s="429">
        <v>63.6</v>
      </c>
      <c r="E80" s="429">
        <v>63.2</v>
      </c>
      <c r="F80" s="429">
        <v>0.4</v>
      </c>
      <c r="G80" s="429">
        <v>10.1</v>
      </c>
      <c r="H80" s="429">
        <v>60.8</v>
      </c>
      <c r="I80" s="429">
        <v>60.8</v>
      </c>
      <c r="J80" s="429">
        <v>0</v>
      </c>
      <c r="K80" s="429">
        <v>13.1</v>
      </c>
      <c r="L80" s="429">
        <v>91</v>
      </c>
      <c r="M80" s="429">
        <v>88.2</v>
      </c>
      <c r="N80" s="429">
        <v>2.8</v>
      </c>
      <c r="O80" s="429">
        <v>15.1</v>
      </c>
      <c r="P80" s="429">
        <v>116.3</v>
      </c>
      <c r="Q80" s="429">
        <v>116</v>
      </c>
      <c r="R80" s="429">
        <v>0.3</v>
      </c>
      <c r="S80" s="429">
        <v>17.8</v>
      </c>
      <c r="T80"/>
    </row>
    <row r="81" spans="1:28" ht="15" customHeight="1" x14ac:dyDescent="0.2">
      <c r="A81" s="417"/>
      <c r="B81" s="500"/>
      <c r="C81" s="395" t="s">
        <v>18</v>
      </c>
      <c r="D81" s="429">
        <v>78.099999999999994</v>
      </c>
      <c r="E81" s="429">
        <v>77.599999999999994</v>
      </c>
      <c r="F81" s="429">
        <v>0.5</v>
      </c>
      <c r="G81" s="429">
        <v>12.8</v>
      </c>
      <c r="H81" s="429">
        <v>66.599999999999994</v>
      </c>
      <c r="I81" s="429">
        <v>66.599999999999994</v>
      </c>
      <c r="J81" s="429">
        <v>0</v>
      </c>
      <c r="K81" s="429">
        <v>14.5</v>
      </c>
      <c r="L81" s="429">
        <v>89.5</v>
      </c>
      <c r="M81" s="429">
        <v>87</v>
      </c>
      <c r="N81" s="429">
        <v>2.5</v>
      </c>
      <c r="O81" s="429">
        <v>14.9</v>
      </c>
      <c r="P81" s="429">
        <v>114</v>
      </c>
      <c r="Q81" s="429">
        <v>113.7</v>
      </c>
      <c r="R81" s="429">
        <v>0.3</v>
      </c>
      <c r="S81" s="429">
        <v>17.100000000000001</v>
      </c>
      <c r="T81"/>
    </row>
    <row r="82" spans="1:28" ht="15" customHeight="1" x14ac:dyDescent="0.2">
      <c r="A82" s="417"/>
      <c r="B82" s="500"/>
      <c r="C82" s="395" t="s">
        <v>19</v>
      </c>
      <c r="D82" s="429">
        <v>73.3</v>
      </c>
      <c r="E82" s="429">
        <v>72.7</v>
      </c>
      <c r="F82" s="429">
        <v>0.6</v>
      </c>
      <c r="G82" s="429">
        <v>12.2</v>
      </c>
      <c r="H82" s="429">
        <v>70.400000000000006</v>
      </c>
      <c r="I82" s="429">
        <v>70.400000000000006</v>
      </c>
      <c r="J82" s="429">
        <v>0</v>
      </c>
      <c r="K82" s="429">
        <v>15.4</v>
      </c>
      <c r="L82" s="429">
        <v>90.6</v>
      </c>
      <c r="M82" s="429">
        <v>88</v>
      </c>
      <c r="N82" s="429">
        <v>2.6</v>
      </c>
      <c r="O82" s="429">
        <v>14.9</v>
      </c>
      <c r="P82" s="429">
        <v>117.2</v>
      </c>
      <c r="Q82" s="429">
        <v>116.8</v>
      </c>
      <c r="R82" s="429">
        <v>0.4</v>
      </c>
      <c r="S82" s="429">
        <v>17.5</v>
      </c>
      <c r="T82"/>
    </row>
    <row r="83" spans="1:28" ht="15" customHeight="1" x14ac:dyDescent="0.2">
      <c r="A83" s="417"/>
      <c r="B83" s="500"/>
      <c r="C83" s="395" t="s">
        <v>20</v>
      </c>
      <c r="D83" s="429">
        <v>76.900000000000006</v>
      </c>
      <c r="E83" s="429">
        <v>76.3</v>
      </c>
      <c r="F83" s="429">
        <v>0.6</v>
      </c>
      <c r="G83" s="429">
        <v>12.8</v>
      </c>
      <c r="H83" s="429">
        <v>69.099999999999994</v>
      </c>
      <c r="I83" s="429">
        <v>69.099999999999994</v>
      </c>
      <c r="J83" s="429">
        <v>0</v>
      </c>
      <c r="K83" s="429">
        <v>15.3</v>
      </c>
      <c r="L83" s="429">
        <v>92.7</v>
      </c>
      <c r="M83" s="429">
        <v>89.6</v>
      </c>
      <c r="N83" s="429">
        <v>3.1</v>
      </c>
      <c r="O83" s="429">
        <v>15.3</v>
      </c>
      <c r="P83" s="429">
        <v>112.7</v>
      </c>
      <c r="Q83" s="429">
        <v>112.3</v>
      </c>
      <c r="R83" s="429">
        <v>0.4</v>
      </c>
      <c r="S83" s="429">
        <v>17.100000000000001</v>
      </c>
      <c r="T83"/>
    </row>
    <row r="84" spans="1:28" ht="15" customHeight="1" x14ac:dyDescent="0.2">
      <c r="A84" s="417"/>
      <c r="B84" s="501"/>
      <c r="C84" s="396" t="s">
        <v>21</v>
      </c>
      <c r="D84" s="430">
        <v>72.5</v>
      </c>
      <c r="E84" s="430">
        <v>72.2</v>
      </c>
      <c r="F84" s="430">
        <v>0.3</v>
      </c>
      <c r="G84" s="430">
        <v>11.9</v>
      </c>
      <c r="H84" s="430">
        <v>79.2</v>
      </c>
      <c r="I84" s="430">
        <v>79.2</v>
      </c>
      <c r="J84" s="430">
        <v>0</v>
      </c>
      <c r="K84" s="430">
        <v>18.8</v>
      </c>
      <c r="L84" s="430">
        <v>91.9</v>
      </c>
      <c r="M84" s="430">
        <v>88.9</v>
      </c>
      <c r="N84" s="430">
        <v>3</v>
      </c>
      <c r="O84" s="430">
        <v>14.9</v>
      </c>
      <c r="P84" s="430">
        <v>118.9</v>
      </c>
      <c r="Q84" s="430">
        <v>118.4</v>
      </c>
      <c r="R84" s="430">
        <v>0.5</v>
      </c>
      <c r="S84" s="430">
        <v>17.7</v>
      </c>
      <c r="T84"/>
    </row>
    <row r="85" spans="1:28" ht="15" customHeight="1" x14ac:dyDescent="0.2">
      <c r="A85" s="417"/>
      <c r="B85" s="418" t="s">
        <v>159</v>
      </c>
      <c r="C85" s="417"/>
      <c r="D85" s="419"/>
      <c r="E85" s="419"/>
      <c r="F85" s="419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U85" s="70"/>
    </row>
    <row r="86" spans="1:28" ht="15" customHeight="1" x14ac:dyDescent="0.2">
      <c r="A86" s="417"/>
      <c r="B86" s="352" t="s">
        <v>3</v>
      </c>
      <c r="C86" s="417"/>
      <c r="D86" s="420"/>
      <c r="E86" s="420"/>
      <c r="F86" s="420"/>
      <c r="G86" s="420"/>
      <c r="H86" s="420"/>
      <c r="I86" s="420"/>
      <c r="J86" s="510"/>
      <c r="K86" s="511"/>
      <c r="L86" s="420"/>
      <c r="M86" s="420"/>
      <c r="N86" s="420"/>
      <c r="O86" s="420"/>
      <c r="P86" s="420"/>
      <c r="Q86" s="420"/>
      <c r="R86" s="417"/>
      <c r="S86" s="422" t="s">
        <v>110</v>
      </c>
      <c r="T86" s="66"/>
      <c r="U86" s="50"/>
    </row>
    <row r="87" spans="1:28" ht="15" customHeight="1" x14ac:dyDescent="0.2">
      <c r="A87" s="417"/>
      <c r="B87" s="354"/>
      <c r="C87" s="355"/>
      <c r="D87" s="505" t="s">
        <v>87</v>
      </c>
      <c r="E87" s="507"/>
      <c r="F87" s="507"/>
      <c r="G87" s="508"/>
      <c r="H87" s="505" t="s">
        <v>90</v>
      </c>
      <c r="I87" s="506"/>
      <c r="J87" s="507"/>
      <c r="K87" s="508"/>
      <c r="L87" s="505" t="s">
        <v>91</v>
      </c>
      <c r="M87" s="507"/>
      <c r="N87" s="507"/>
      <c r="O87" s="508"/>
      <c r="P87" s="505" t="s">
        <v>92</v>
      </c>
      <c r="Q87" s="506"/>
      <c r="R87" s="507"/>
      <c r="S87" s="508"/>
    </row>
    <row r="88" spans="1:28" ht="15" customHeight="1" x14ac:dyDescent="0.2">
      <c r="A88" s="417"/>
      <c r="B88" s="356" t="s">
        <v>147</v>
      </c>
      <c r="C88" s="357"/>
      <c r="D88" s="432" t="s">
        <v>111</v>
      </c>
      <c r="E88" s="432" t="s">
        <v>112</v>
      </c>
      <c r="F88" s="432" t="s">
        <v>113</v>
      </c>
      <c r="G88" s="433" t="s">
        <v>69</v>
      </c>
      <c r="H88" s="432" t="s">
        <v>111</v>
      </c>
      <c r="I88" s="432" t="s">
        <v>112</v>
      </c>
      <c r="J88" s="432" t="s">
        <v>113</v>
      </c>
      <c r="K88" s="433" t="s">
        <v>69</v>
      </c>
      <c r="L88" s="432" t="s">
        <v>111</v>
      </c>
      <c r="M88" s="432" t="s">
        <v>112</v>
      </c>
      <c r="N88" s="432" t="s">
        <v>113</v>
      </c>
      <c r="O88" s="433" t="s">
        <v>69</v>
      </c>
      <c r="P88" s="432" t="s">
        <v>111</v>
      </c>
      <c r="Q88" s="432" t="s">
        <v>112</v>
      </c>
      <c r="R88" s="432" t="s">
        <v>113</v>
      </c>
      <c r="S88" s="433" t="s">
        <v>69</v>
      </c>
      <c r="AB88" s="68"/>
    </row>
    <row r="89" spans="1:28" ht="15" customHeight="1" x14ac:dyDescent="0.2">
      <c r="A89" s="417"/>
      <c r="B89" s="356" t="s">
        <v>148</v>
      </c>
      <c r="C89" s="363" t="s">
        <v>4</v>
      </c>
      <c r="D89" s="434" t="s">
        <v>69</v>
      </c>
      <c r="E89" s="435" t="s">
        <v>69</v>
      </c>
      <c r="F89" s="434"/>
      <c r="G89" s="434" t="s">
        <v>114</v>
      </c>
      <c r="H89" s="434" t="s">
        <v>69</v>
      </c>
      <c r="I89" s="435" t="s">
        <v>69</v>
      </c>
      <c r="J89" s="434"/>
      <c r="K89" s="424" t="s">
        <v>114</v>
      </c>
      <c r="L89" s="434" t="s">
        <v>69</v>
      </c>
      <c r="M89" s="435" t="s">
        <v>69</v>
      </c>
      <c r="N89" s="434"/>
      <c r="O89" s="434" t="s">
        <v>114</v>
      </c>
      <c r="P89" s="434" t="s">
        <v>69</v>
      </c>
      <c r="Q89" s="435" t="s">
        <v>69</v>
      </c>
      <c r="R89" s="434"/>
      <c r="S89" s="424" t="s">
        <v>114</v>
      </c>
      <c r="AB89" s="64"/>
    </row>
    <row r="90" spans="1:28" ht="15" customHeight="1" x14ac:dyDescent="0.2">
      <c r="A90" s="417"/>
      <c r="B90" s="365"/>
      <c r="C90" s="366" t="s">
        <v>48</v>
      </c>
      <c r="D90" s="434" t="s">
        <v>115</v>
      </c>
      <c r="E90" s="434" t="s">
        <v>115</v>
      </c>
      <c r="F90" s="434" t="s">
        <v>115</v>
      </c>
      <c r="G90" s="435" t="s">
        <v>69</v>
      </c>
      <c r="H90" s="434" t="s">
        <v>115</v>
      </c>
      <c r="I90" s="434" t="s">
        <v>115</v>
      </c>
      <c r="J90" s="434" t="s">
        <v>115</v>
      </c>
      <c r="K90" s="435" t="s">
        <v>69</v>
      </c>
      <c r="L90" s="434" t="s">
        <v>115</v>
      </c>
      <c r="M90" s="434" t="s">
        <v>115</v>
      </c>
      <c r="N90" s="434" t="s">
        <v>115</v>
      </c>
      <c r="O90" s="435" t="s">
        <v>69</v>
      </c>
      <c r="P90" s="434" t="s">
        <v>115</v>
      </c>
      <c r="Q90" s="434" t="s">
        <v>115</v>
      </c>
      <c r="R90" s="434" t="s">
        <v>115</v>
      </c>
      <c r="S90" s="435" t="s">
        <v>69</v>
      </c>
      <c r="AB90" s="69"/>
    </row>
    <row r="91" spans="1:28" ht="15" customHeight="1" x14ac:dyDescent="0.2">
      <c r="A91" s="417"/>
      <c r="B91" s="499" t="s">
        <v>150</v>
      </c>
      <c r="C91" s="372">
        <f>C49</f>
        <v>43101</v>
      </c>
      <c r="D91" s="436">
        <v>163.5</v>
      </c>
      <c r="E91" s="436">
        <v>152.4</v>
      </c>
      <c r="F91" s="436">
        <v>11.1</v>
      </c>
      <c r="G91" s="436">
        <v>19.100000000000001</v>
      </c>
      <c r="H91" s="436">
        <v>166.9</v>
      </c>
      <c r="I91" s="436">
        <v>154.6</v>
      </c>
      <c r="J91" s="436">
        <v>12.3</v>
      </c>
      <c r="K91" s="436">
        <v>20.2</v>
      </c>
      <c r="L91" s="436">
        <v>188.9</v>
      </c>
      <c r="M91" s="436">
        <v>177.6</v>
      </c>
      <c r="N91" s="436">
        <v>11.3</v>
      </c>
      <c r="O91" s="436">
        <v>22.9</v>
      </c>
      <c r="P91" s="436">
        <v>173.4</v>
      </c>
      <c r="Q91" s="436">
        <v>163.30000000000001</v>
      </c>
      <c r="R91" s="436">
        <v>10.1</v>
      </c>
      <c r="S91" s="436">
        <v>21.9</v>
      </c>
      <c r="AB91" s="64"/>
    </row>
    <row r="92" spans="1:28" ht="15" customHeight="1" x14ac:dyDescent="0.2">
      <c r="A92" s="417"/>
      <c r="B92" s="500"/>
      <c r="C92" s="377" t="str">
        <f>C50</f>
        <v>令和元年</v>
      </c>
      <c r="D92" s="437">
        <v>162.69999999999999</v>
      </c>
      <c r="E92" s="437">
        <v>149.30000000000001</v>
      </c>
      <c r="F92" s="437">
        <v>13.4</v>
      </c>
      <c r="G92" s="437">
        <v>19.7</v>
      </c>
      <c r="H92" s="437">
        <v>167.5</v>
      </c>
      <c r="I92" s="437">
        <v>155.5</v>
      </c>
      <c r="J92" s="437">
        <v>12</v>
      </c>
      <c r="K92" s="437">
        <v>20.100000000000001</v>
      </c>
      <c r="L92" s="437">
        <v>196</v>
      </c>
      <c r="M92" s="437">
        <v>176</v>
      </c>
      <c r="N92" s="437">
        <v>20</v>
      </c>
      <c r="O92" s="437">
        <v>22.9</v>
      </c>
      <c r="P92" s="437">
        <v>171.1</v>
      </c>
      <c r="Q92" s="437">
        <v>160.9</v>
      </c>
      <c r="R92" s="437">
        <v>10.199999999999999</v>
      </c>
      <c r="S92" s="437">
        <v>21.6</v>
      </c>
      <c r="AB92" s="72"/>
    </row>
    <row r="93" spans="1:28" ht="15" customHeight="1" x14ac:dyDescent="0.2">
      <c r="A93" s="417"/>
      <c r="B93" s="500"/>
      <c r="C93" s="377">
        <f>C51</f>
        <v>43831</v>
      </c>
      <c r="D93" s="437">
        <v>164.1</v>
      </c>
      <c r="E93" s="437">
        <v>155.1</v>
      </c>
      <c r="F93" s="437">
        <v>9</v>
      </c>
      <c r="G93" s="437">
        <v>20.5</v>
      </c>
      <c r="H93" s="437">
        <v>162.1</v>
      </c>
      <c r="I93" s="437">
        <v>152.5</v>
      </c>
      <c r="J93" s="437">
        <v>9.6</v>
      </c>
      <c r="K93" s="437">
        <v>19.600000000000001</v>
      </c>
      <c r="L93" s="437">
        <v>163.5</v>
      </c>
      <c r="M93" s="437">
        <v>152.80000000000001</v>
      </c>
      <c r="N93" s="437">
        <v>10.7</v>
      </c>
      <c r="O93" s="437">
        <v>20.9</v>
      </c>
      <c r="P93" s="437">
        <v>170.6</v>
      </c>
      <c r="Q93" s="437">
        <v>154.1</v>
      </c>
      <c r="R93" s="437">
        <v>16.5</v>
      </c>
      <c r="S93" s="437">
        <v>19</v>
      </c>
      <c r="AB93" s="72"/>
    </row>
    <row r="94" spans="1:28" ht="15" customHeight="1" x14ac:dyDescent="0.2">
      <c r="A94" s="417"/>
      <c r="B94" s="500"/>
      <c r="C94" s="377">
        <f t="shared" ref="C94:C95" si="3">C52</f>
        <v>44197</v>
      </c>
      <c r="D94" s="427">
        <v>187.7</v>
      </c>
      <c r="E94" s="427">
        <v>165.7</v>
      </c>
      <c r="F94" s="427">
        <v>22</v>
      </c>
      <c r="G94" s="427">
        <v>20.5</v>
      </c>
      <c r="H94" s="427">
        <v>159.9</v>
      </c>
      <c r="I94" s="427">
        <v>150.80000000000001</v>
      </c>
      <c r="J94" s="427">
        <v>9.1</v>
      </c>
      <c r="K94" s="427">
        <v>19.399999999999999</v>
      </c>
      <c r="L94" s="427">
        <v>153.5</v>
      </c>
      <c r="M94" s="427">
        <v>146.30000000000001</v>
      </c>
      <c r="N94" s="427">
        <v>7.2</v>
      </c>
      <c r="O94" s="427">
        <v>20.3</v>
      </c>
      <c r="P94" s="427">
        <v>175.6</v>
      </c>
      <c r="Q94" s="427">
        <v>159.80000000000001</v>
      </c>
      <c r="R94" s="427">
        <v>15.8</v>
      </c>
      <c r="S94" s="427">
        <v>20.100000000000001</v>
      </c>
      <c r="AB94" s="72"/>
    </row>
    <row r="95" spans="1:28" ht="15" customHeight="1" x14ac:dyDescent="0.2">
      <c r="A95" s="417"/>
      <c r="B95" s="500"/>
      <c r="C95" s="377">
        <f t="shared" si="3"/>
        <v>44562</v>
      </c>
      <c r="D95" s="427">
        <v>162</v>
      </c>
      <c r="E95" s="427">
        <v>150.19999999999999</v>
      </c>
      <c r="F95" s="427">
        <v>11.8</v>
      </c>
      <c r="G95" s="427">
        <v>19.600000000000001</v>
      </c>
      <c r="H95" s="427">
        <v>159.69999999999999</v>
      </c>
      <c r="I95" s="427">
        <v>150.9</v>
      </c>
      <c r="J95" s="427">
        <v>8.8000000000000007</v>
      </c>
      <c r="K95" s="427">
        <v>19.2</v>
      </c>
      <c r="L95" s="427">
        <v>171.6</v>
      </c>
      <c r="M95" s="427">
        <v>166.5</v>
      </c>
      <c r="N95" s="427">
        <v>5.0999999999999996</v>
      </c>
      <c r="O95" s="427">
        <v>20</v>
      </c>
      <c r="P95" s="427">
        <v>161.5</v>
      </c>
      <c r="Q95" s="427">
        <v>151.1</v>
      </c>
      <c r="R95" s="427">
        <v>10.4</v>
      </c>
      <c r="S95" s="427">
        <v>20.3</v>
      </c>
      <c r="AB95" s="65"/>
    </row>
    <row r="96" spans="1:28" ht="15" customHeight="1" x14ac:dyDescent="0.2">
      <c r="A96" s="417"/>
      <c r="B96" s="500"/>
      <c r="C96" s="377">
        <f>C54</f>
        <v>44927</v>
      </c>
      <c r="D96" s="427">
        <v>167.3</v>
      </c>
      <c r="E96" s="427">
        <v>161.69999999999999</v>
      </c>
      <c r="F96" s="427">
        <v>5.6</v>
      </c>
      <c r="G96" s="427">
        <v>20.5</v>
      </c>
      <c r="H96" s="427">
        <v>158</v>
      </c>
      <c r="I96" s="427">
        <v>149.69999999999999</v>
      </c>
      <c r="J96" s="427">
        <v>8.3000000000000007</v>
      </c>
      <c r="K96" s="427">
        <v>19.2</v>
      </c>
      <c r="L96" s="427">
        <v>168</v>
      </c>
      <c r="M96" s="427">
        <v>155.4</v>
      </c>
      <c r="N96" s="427">
        <v>12.6</v>
      </c>
      <c r="O96" s="427">
        <v>20.3</v>
      </c>
      <c r="P96" s="427">
        <v>165.4</v>
      </c>
      <c r="Q96" s="427">
        <v>155.19999999999999</v>
      </c>
      <c r="R96" s="427">
        <v>10.199999999999999</v>
      </c>
      <c r="S96" s="427">
        <v>19.7</v>
      </c>
      <c r="T96"/>
      <c r="AB96" s="64"/>
    </row>
    <row r="97" spans="1:28" ht="15" customHeight="1" x14ac:dyDescent="0.2">
      <c r="A97" s="417"/>
      <c r="B97" s="500"/>
      <c r="C97" s="379">
        <f>$A$4</f>
        <v>5</v>
      </c>
      <c r="D97" s="428">
        <v>166.6</v>
      </c>
      <c r="E97" s="428">
        <v>160.9</v>
      </c>
      <c r="F97" s="428">
        <v>5.7</v>
      </c>
      <c r="G97" s="428">
        <v>18.5</v>
      </c>
      <c r="H97" s="428">
        <v>127.9</v>
      </c>
      <c r="I97" s="428">
        <v>120.3</v>
      </c>
      <c r="J97" s="428">
        <v>7.6</v>
      </c>
      <c r="K97" s="428">
        <v>17.5</v>
      </c>
      <c r="L97" s="428">
        <v>164.1</v>
      </c>
      <c r="M97" s="428">
        <v>152.69999999999999</v>
      </c>
      <c r="N97" s="428">
        <v>11.4</v>
      </c>
      <c r="O97" s="428">
        <v>20.100000000000001</v>
      </c>
      <c r="P97" s="428">
        <v>162</v>
      </c>
      <c r="Q97" s="428">
        <v>153.1</v>
      </c>
      <c r="R97" s="428">
        <v>8.9</v>
      </c>
      <c r="S97" s="428">
        <v>19.5</v>
      </c>
      <c r="T97"/>
      <c r="AB97" s="64"/>
    </row>
    <row r="98" spans="1:28" ht="15" customHeight="1" x14ac:dyDescent="0.2">
      <c r="A98" s="417"/>
      <c r="B98" s="500"/>
      <c r="C98" s="383" t="s">
        <v>11</v>
      </c>
      <c r="D98" s="429">
        <v>178.3</v>
      </c>
      <c r="E98" s="429">
        <v>171.3</v>
      </c>
      <c r="F98" s="429">
        <v>7</v>
      </c>
      <c r="G98" s="429">
        <v>20.6</v>
      </c>
      <c r="H98" s="429">
        <v>162.6</v>
      </c>
      <c r="I98" s="429">
        <v>151</v>
      </c>
      <c r="J98" s="429">
        <v>11.6</v>
      </c>
      <c r="K98" s="429">
        <v>19</v>
      </c>
      <c r="L98" s="429">
        <v>162.19999999999999</v>
      </c>
      <c r="M98" s="429">
        <v>151.4</v>
      </c>
      <c r="N98" s="429">
        <v>10.8</v>
      </c>
      <c r="O98" s="429">
        <v>20.2</v>
      </c>
      <c r="P98" s="429">
        <v>155</v>
      </c>
      <c r="Q98" s="429">
        <v>149.1</v>
      </c>
      <c r="R98" s="429">
        <v>5.9</v>
      </c>
      <c r="S98" s="429">
        <v>19.100000000000001</v>
      </c>
      <c r="T98"/>
      <c r="AB98" s="64"/>
    </row>
    <row r="99" spans="1:28" ht="15" customHeight="1" x14ac:dyDescent="0.2">
      <c r="A99" s="417"/>
      <c r="B99" s="500"/>
      <c r="C99" s="383" t="s">
        <v>12</v>
      </c>
      <c r="D99" s="429">
        <v>181.5</v>
      </c>
      <c r="E99" s="429">
        <v>173.6</v>
      </c>
      <c r="F99" s="429">
        <v>7.9</v>
      </c>
      <c r="G99" s="429">
        <v>21</v>
      </c>
      <c r="H99" s="429">
        <v>166.8</v>
      </c>
      <c r="I99" s="429">
        <v>157.30000000000001</v>
      </c>
      <c r="J99" s="429">
        <v>9.5</v>
      </c>
      <c r="K99" s="429">
        <v>20.3</v>
      </c>
      <c r="L99" s="429">
        <v>162.9</v>
      </c>
      <c r="M99" s="429">
        <v>151.69999999999999</v>
      </c>
      <c r="N99" s="429">
        <v>11.2</v>
      </c>
      <c r="O99" s="429">
        <v>19.399999999999999</v>
      </c>
      <c r="P99" s="429">
        <v>160.69999999999999</v>
      </c>
      <c r="Q99" s="429">
        <v>153.30000000000001</v>
      </c>
      <c r="R99" s="429">
        <v>7.4</v>
      </c>
      <c r="S99" s="429">
        <v>19.7</v>
      </c>
      <c r="T99"/>
      <c r="AB99" s="64"/>
    </row>
    <row r="100" spans="1:28" ht="15" customHeight="1" x14ac:dyDescent="0.2">
      <c r="A100" s="417"/>
      <c r="B100" s="500"/>
      <c r="C100" s="383" t="s">
        <v>13</v>
      </c>
      <c r="D100" s="429">
        <v>175.6</v>
      </c>
      <c r="E100" s="429">
        <v>167.2</v>
      </c>
      <c r="F100" s="429">
        <v>8.4</v>
      </c>
      <c r="G100" s="429">
        <v>22.7</v>
      </c>
      <c r="H100" s="429">
        <v>169</v>
      </c>
      <c r="I100" s="429">
        <v>161.4</v>
      </c>
      <c r="J100" s="429">
        <v>7.6</v>
      </c>
      <c r="K100" s="429">
        <v>19.899999999999999</v>
      </c>
      <c r="L100" s="429">
        <v>151.80000000000001</v>
      </c>
      <c r="M100" s="429">
        <v>144.4</v>
      </c>
      <c r="N100" s="429">
        <v>7.4</v>
      </c>
      <c r="O100" s="429">
        <v>16.899999999999999</v>
      </c>
      <c r="P100" s="429">
        <v>166</v>
      </c>
      <c r="Q100" s="429">
        <v>160.1</v>
      </c>
      <c r="R100" s="429">
        <v>5.9</v>
      </c>
      <c r="S100" s="429">
        <v>20.5</v>
      </c>
      <c r="T100"/>
      <c r="AB100" s="64"/>
    </row>
    <row r="101" spans="1:28" ht="15" customHeight="1" x14ac:dyDescent="0.2">
      <c r="A101" s="417"/>
      <c r="B101" s="500"/>
      <c r="C101" s="383" t="s">
        <v>14</v>
      </c>
      <c r="D101" s="429">
        <v>153.30000000000001</v>
      </c>
      <c r="E101" s="429">
        <v>146.80000000000001</v>
      </c>
      <c r="F101" s="429">
        <v>6.5</v>
      </c>
      <c r="G101" s="429">
        <v>19.2</v>
      </c>
      <c r="H101" s="429">
        <v>152.4</v>
      </c>
      <c r="I101" s="429">
        <v>145</v>
      </c>
      <c r="J101" s="429">
        <v>7.4</v>
      </c>
      <c r="K101" s="429">
        <v>18.3</v>
      </c>
      <c r="L101" s="429">
        <v>184.7</v>
      </c>
      <c r="M101" s="429">
        <v>171.6</v>
      </c>
      <c r="N101" s="429">
        <v>13.1</v>
      </c>
      <c r="O101" s="429">
        <v>22</v>
      </c>
      <c r="P101" s="429">
        <v>171.5</v>
      </c>
      <c r="Q101" s="429">
        <v>164.9</v>
      </c>
      <c r="R101" s="429">
        <v>6.6</v>
      </c>
      <c r="S101" s="429">
        <v>20.3</v>
      </c>
      <c r="T101"/>
      <c r="AB101" s="64"/>
    </row>
    <row r="102" spans="1:28" ht="15" customHeight="1" x14ac:dyDescent="0.2">
      <c r="A102" s="417"/>
      <c r="B102" s="500"/>
      <c r="C102" s="383" t="s">
        <v>15</v>
      </c>
      <c r="D102" s="429">
        <v>161</v>
      </c>
      <c r="E102" s="429">
        <v>154.6</v>
      </c>
      <c r="F102" s="429">
        <v>6.4</v>
      </c>
      <c r="G102" s="429">
        <v>20</v>
      </c>
      <c r="H102" s="429">
        <v>173.6</v>
      </c>
      <c r="I102" s="429">
        <v>165.4</v>
      </c>
      <c r="J102" s="429">
        <v>8.1999999999999993</v>
      </c>
      <c r="K102" s="429">
        <v>19.5</v>
      </c>
      <c r="L102" s="429">
        <v>170</v>
      </c>
      <c r="M102" s="429">
        <v>153.6</v>
      </c>
      <c r="N102" s="429">
        <v>16.399999999999999</v>
      </c>
      <c r="O102" s="429">
        <v>19.899999999999999</v>
      </c>
      <c r="P102" s="429">
        <v>166.9</v>
      </c>
      <c r="Q102" s="429">
        <v>159.80000000000001</v>
      </c>
      <c r="R102" s="429">
        <v>7.1</v>
      </c>
      <c r="S102" s="429">
        <v>20.8</v>
      </c>
      <c r="T102"/>
      <c r="AB102" s="64"/>
    </row>
    <row r="103" spans="1:28" ht="15" customHeight="1" x14ac:dyDescent="0.2">
      <c r="A103" s="417"/>
      <c r="B103" s="500"/>
      <c r="C103" s="383" t="s">
        <v>16</v>
      </c>
      <c r="D103" s="429">
        <v>178.7</v>
      </c>
      <c r="E103" s="429">
        <v>172.4</v>
      </c>
      <c r="F103" s="429">
        <v>6.3</v>
      </c>
      <c r="G103" s="429">
        <v>22</v>
      </c>
      <c r="H103" s="429">
        <v>164.5</v>
      </c>
      <c r="I103" s="429">
        <v>156.9</v>
      </c>
      <c r="J103" s="429">
        <v>7.6</v>
      </c>
      <c r="K103" s="429">
        <v>19.600000000000001</v>
      </c>
      <c r="L103" s="429">
        <v>162.80000000000001</v>
      </c>
      <c r="M103" s="429">
        <v>147.9</v>
      </c>
      <c r="N103" s="429">
        <v>14.9</v>
      </c>
      <c r="O103" s="429">
        <v>19.600000000000001</v>
      </c>
      <c r="P103" s="429">
        <v>170.6</v>
      </c>
      <c r="Q103" s="429">
        <v>156.19999999999999</v>
      </c>
      <c r="R103" s="429">
        <v>14.4</v>
      </c>
      <c r="S103" s="429">
        <v>19</v>
      </c>
      <c r="T103"/>
      <c r="AB103" s="64"/>
    </row>
    <row r="104" spans="1:28" ht="15" customHeight="1" x14ac:dyDescent="0.2">
      <c r="A104" s="417"/>
      <c r="B104" s="500"/>
      <c r="C104" s="383" t="s">
        <v>17</v>
      </c>
      <c r="D104" s="429">
        <v>162.80000000000001</v>
      </c>
      <c r="E104" s="429">
        <v>157</v>
      </c>
      <c r="F104" s="429">
        <v>5.8</v>
      </c>
      <c r="G104" s="429">
        <v>19.899999999999999</v>
      </c>
      <c r="H104" s="429">
        <v>152.1</v>
      </c>
      <c r="I104" s="429">
        <v>145.5</v>
      </c>
      <c r="J104" s="429">
        <v>6.6</v>
      </c>
      <c r="K104" s="429">
        <v>19</v>
      </c>
      <c r="L104" s="429">
        <v>162.9</v>
      </c>
      <c r="M104" s="429">
        <v>149.5</v>
      </c>
      <c r="N104" s="429">
        <v>13.4</v>
      </c>
      <c r="O104" s="429">
        <v>20.8</v>
      </c>
      <c r="P104" s="429">
        <v>164.2</v>
      </c>
      <c r="Q104" s="429">
        <v>147.30000000000001</v>
      </c>
      <c r="R104" s="429">
        <v>16.899999999999999</v>
      </c>
      <c r="S104" s="429">
        <v>19.399999999999999</v>
      </c>
      <c r="T104"/>
      <c r="AB104" s="64"/>
    </row>
    <row r="105" spans="1:28" ht="15" customHeight="1" x14ac:dyDescent="0.2">
      <c r="A105" s="417"/>
      <c r="B105" s="500"/>
      <c r="C105" s="383" t="s">
        <v>18</v>
      </c>
      <c r="D105" s="429">
        <v>164.7</v>
      </c>
      <c r="E105" s="429">
        <v>160.6</v>
      </c>
      <c r="F105" s="429">
        <v>4.0999999999999996</v>
      </c>
      <c r="G105" s="429">
        <v>20.399999999999999</v>
      </c>
      <c r="H105" s="429">
        <v>149.5</v>
      </c>
      <c r="I105" s="429">
        <v>142.80000000000001</v>
      </c>
      <c r="J105" s="429">
        <v>6.7</v>
      </c>
      <c r="K105" s="429">
        <v>18.5</v>
      </c>
      <c r="L105" s="429">
        <v>154.80000000000001</v>
      </c>
      <c r="M105" s="429">
        <v>142.9</v>
      </c>
      <c r="N105" s="429">
        <v>11.9</v>
      </c>
      <c r="O105" s="429">
        <v>18.899999999999999</v>
      </c>
      <c r="P105" s="429">
        <v>168.2</v>
      </c>
      <c r="Q105" s="429">
        <v>155.30000000000001</v>
      </c>
      <c r="R105" s="429">
        <v>12.9</v>
      </c>
      <c r="S105" s="429">
        <v>19.8</v>
      </c>
      <c r="T105"/>
      <c r="AB105" s="64"/>
    </row>
    <row r="106" spans="1:28" ht="15" customHeight="1" x14ac:dyDescent="0.2">
      <c r="A106" s="417"/>
      <c r="B106" s="500"/>
      <c r="C106" s="383" t="s">
        <v>19</v>
      </c>
      <c r="D106" s="429">
        <v>170.7</v>
      </c>
      <c r="E106" s="429">
        <v>166.7</v>
      </c>
      <c r="F106" s="429">
        <v>4</v>
      </c>
      <c r="G106" s="429">
        <v>21.3</v>
      </c>
      <c r="H106" s="429">
        <v>164.6</v>
      </c>
      <c r="I106" s="429">
        <v>155.69999999999999</v>
      </c>
      <c r="J106" s="429">
        <v>8.9</v>
      </c>
      <c r="K106" s="429">
        <v>20</v>
      </c>
      <c r="L106" s="429">
        <v>179.6</v>
      </c>
      <c r="M106" s="429">
        <v>166.1</v>
      </c>
      <c r="N106" s="429">
        <v>13.5</v>
      </c>
      <c r="O106" s="429">
        <v>21.7</v>
      </c>
      <c r="P106" s="429">
        <v>171.9</v>
      </c>
      <c r="Q106" s="429">
        <v>158</v>
      </c>
      <c r="R106" s="429">
        <v>13.9</v>
      </c>
      <c r="S106" s="429">
        <v>19.899999999999999</v>
      </c>
      <c r="T106"/>
      <c r="AB106" s="64"/>
    </row>
    <row r="107" spans="1:28" ht="15" customHeight="1" x14ac:dyDescent="0.2">
      <c r="A107" s="417"/>
      <c r="B107" s="500"/>
      <c r="C107" s="383" t="s">
        <v>20</v>
      </c>
      <c r="D107" s="429">
        <v>166</v>
      </c>
      <c r="E107" s="429">
        <v>163</v>
      </c>
      <c r="F107" s="429">
        <v>3</v>
      </c>
      <c r="G107" s="429">
        <v>20.8</v>
      </c>
      <c r="H107" s="429">
        <v>155</v>
      </c>
      <c r="I107" s="429">
        <v>146.19999999999999</v>
      </c>
      <c r="J107" s="429">
        <v>8.8000000000000007</v>
      </c>
      <c r="K107" s="429">
        <v>19</v>
      </c>
      <c r="L107" s="429">
        <v>175.3</v>
      </c>
      <c r="M107" s="429">
        <v>162.19999999999999</v>
      </c>
      <c r="N107" s="429">
        <v>13.1</v>
      </c>
      <c r="O107" s="429">
        <v>21.8</v>
      </c>
      <c r="P107" s="429">
        <v>167.4</v>
      </c>
      <c r="Q107" s="429">
        <v>156.6</v>
      </c>
      <c r="R107" s="429">
        <v>10.8</v>
      </c>
      <c r="S107" s="429">
        <v>19.5</v>
      </c>
      <c r="T107"/>
      <c r="AB107" s="64"/>
    </row>
    <row r="108" spans="1:28" ht="15" customHeight="1" x14ac:dyDescent="0.2">
      <c r="A108" s="417"/>
      <c r="B108" s="501"/>
      <c r="C108" s="387" t="s">
        <v>21</v>
      </c>
      <c r="D108" s="430">
        <v>155.80000000000001</v>
      </c>
      <c r="E108" s="430">
        <v>153</v>
      </c>
      <c r="F108" s="430">
        <v>2.8</v>
      </c>
      <c r="G108" s="430">
        <v>19.5</v>
      </c>
      <c r="H108" s="430">
        <v>157</v>
      </c>
      <c r="I108" s="430">
        <v>147.80000000000001</v>
      </c>
      <c r="J108" s="430">
        <v>9.1999999999999993</v>
      </c>
      <c r="K108" s="430">
        <v>19.399999999999999</v>
      </c>
      <c r="L108" s="430">
        <v>181.1</v>
      </c>
      <c r="M108" s="430">
        <v>168.4</v>
      </c>
      <c r="N108" s="430">
        <v>12.7</v>
      </c>
      <c r="O108" s="430">
        <v>22.4</v>
      </c>
      <c r="P108" s="430">
        <v>158.4</v>
      </c>
      <c r="Q108" s="430">
        <v>149</v>
      </c>
      <c r="R108" s="430">
        <v>9.4</v>
      </c>
      <c r="S108" s="430">
        <v>19</v>
      </c>
      <c r="T108"/>
      <c r="AB108" s="64"/>
    </row>
    <row r="109" spans="1:28" ht="15" customHeight="1" x14ac:dyDescent="0.2">
      <c r="A109" s="417"/>
      <c r="B109" s="499" t="s">
        <v>151</v>
      </c>
      <c r="C109" s="372">
        <f>C91</f>
        <v>43101</v>
      </c>
      <c r="D109" s="437">
        <v>106.9</v>
      </c>
      <c r="E109" s="437">
        <v>104.2</v>
      </c>
      <c r="F109" s="437">
        <v>2.7</v>
      </c>
      <c r="G109" s="437">
        <v>18.3</v>
      </c>
      <c r="H109" s="437">
        <v>103.5</v>
      </c>
      <c r="I109" s="437">
        <v>99.1</v>
      </c>
      <c r="J109" s="437">
        <v>4.4000000000000004</v>
      </c>
      <c r="K109" s="437">
        <v>15.8</v>
      </c>
      <c r="L109" s="437">
        <v>74.400000000000006</v>
      </c>
      <c r="M109" s="437">
        <v>72.900000000000006</v>
      </c>
      <c r="N109" s="437">
        <v>1.5</v>
      </c>
      <c r="O109" s="437">
        <v>14.3</v>
      </c>
      <c r="P109" s="437">
        <v>99.9</v>
      </c>
      <c r="Q109" s="437">
        <v>98.9</v>
      </c>
      <c r="R109" s="437">
        <v>1</v>
      </c>
      <c r="S109" s="437">
        <v>19</v>
      </c>
      <c r="AB109" s="64"/>
    </row>
    <row r="110" spans="1:28" ht="15" customHeight="1" x14ac:dyDescent="0.2">
      <c r="A110" s="417"/>
      <c r="B110" s="500"/>
      <c r="C110" s="377" t="str">
        <f>C92</f>
        <v>令和元年</v>
      </c>
      <c r="D110" s="437">
        <v>125</v>
      </c>
      <c r="E110" s="437">
        <v>115.9</v>
      </c>
      <c r="F110" s="437">
        <v>9.1</v>
      </c>
      <c r="G110" s="437">
        <v>17.100000000000001</v>
      </c>
      <c r="H110" s="437">
        <v>113.9</v>
      </c>
      <c r="I110" s="437">
        <v>110.1</v>
      </c>
      <c r="J110" s="437">
        <v>3.8</v>
      </c>
      <c r="K110" s="437">
        <v>18</v>
      </c>
      <c r="L110" s="437">
        <v>70.5</v>
      </c>
      <c r="M110" s="437">
        <v>69</v>
      </c>
      <c r="N110" s="437">
        <v>1.5</v>
      </c>
      <c r="O110" s="437">
        <v>13.5</v>
      </c>
      <c r="P110" s="437">
        <v>85.2</v>
      </c>
      <c r="Q110" s="437">
        <v>84.1</v>
      </c>
      <c r="R110" s="437">
        <v>1.1000000000000001</v>
      </c>
      <c r="S110" s="437">
        <v>17.399999999999999</v>
      </c>
      <c r="AB110" s="72"/>
    </row>
    <row r="111" spans="1:28" ht="15" customHeight="1" x14ac:dyDescent="0.2">
      <c r="A111" s="417"/>
      <c r="B111" s="500"/>
      <c r="C111" s="377">
        <f t="shared" ref="C111:C113" si="4">C93</f>
        <v>43831</v>
      </c>
      <c r="D111" s="437">
        <v>80.7</v>
      </c>
      <c r="E111" s="437">
        <v>79.400000000000006</v>
      </c>
      <c r="F111" s="437">
        <v>1.3</v>
      </c>
      <c r="G111" s="437">
        <v>14.6</v>
      </c>
      <c r="H111" s="437">
        <v>115.9</v>
      </c>
      <c r="I111" s="437">
        <v>113.4</v>
      </c>
      <c r="J111" s="437">
        <v>2.5</v>
      </c>
      <c r="K111" s="437">
        <v>17.5</v>
      </c>
      <c r="L111" s="437">
        <v>68.7</v>
      </c>
      <c r="M111" s="437">
        <v>67.3</v>
      </c>
      <c r="N111" s="437">
        <v>1.4</v>
      </c>
      <c r="O111" s="437">
        <v>13.4</v>
      </c>
      <c r="P111" s="437">
        <v>78.599999999999994</v>
      </c>
      <c r="Q111" s="437">
        <v>77.7</v>
      </c>
      <c r="R111" s="437">
        <v>0.9</v>
      </c>
      <c r="S111" s="437">
        <v>13.8</v>
      </c>
      <c r="AB111" s="72"/>
    </row>
    <row r="112" spans="1:28" ht="15" customHeight="1" x14ac:dyDescent="0.2">
      <c r="A112" s="417"/>
      <c r="B112" s="500"/>
      <c r="C112" s="377">
        <f t="shared" si="4"/>
        <v>44197</v>
      </c>
      <c r="D112" s="427">
        <v>89.8</v>
      </c>
      <c r="E112" s="427">
        <v>86</v>
      </c>
      <c r="F112" s="427">
        <v>3.8</v>
      </c>
      <c r="G112" s="427">
        <v>16.899999999999999</v>
      </c>
      <c r="H112" s="427">
        <v>111.8</v>
      </c>
      <c r="I112" s="427">
        <v>107.5</v>
      </c>
      <c r="J112" s="427">
        <v>4.3</v>
      </c>
      <c r="K112" s="427">
        <v>17.3</v>
      </c>
      <c r="L112" s="427">
        <v>75.7</v>
      </c>
      <c r="M112" s="427">
        <v>74.5</v>
      </c>
      <c r="N112" s="427">
        <v>1.2</v>
      </c>
      <c r="O112" s="427">
        <v>14.6</v>
      </c>
      <c r="P112" s="427">
        <v>90.8</v>
      </c>
      <c r="Q112" s="427">
        <v>89.8</v>
      </c>
      <c r="R112" s="427">
        <v>1</v>
      </c>
      <c r="S112" s="427">
        <v>15.6</v>
      </c>
      <c r="AB112" s="72"/>
    </row>
    <row r="113" spans="1:28" ht="15" customHeight="1" x14ac:dyDescent="0.2">
      <c r="A113" s="417"/>
      <c r="B113" s="500"/>
      <c r="C113" s="377">
        <f t="shared" si="4"/>
        <v>44562</v>
      </c>
      <c r="D113" s="427">
        <v>101.7</v>
      </c>
      <c r="E113" s="427">
        <v>96.5</v>
      </c>
      <c r="F113" s="427">
        <v>5.2</v>
      </c>
      <c r="G113" s="427">
        <v>17</v>
      </c>
      <c r="H113" s="427">
        <v>102.3</v>
      </c>
      <c r="I113" s="427">
        <v>99.4</v>
      </c>
      <c r="J113" s="427">
        <v>2.9</v>
      </c>
      <c r="K113" s="427">
        <v>16.8</v>
      </c>
      <c r="L113" s="427">
        <v>79.3</v>
      </c>
      <c r="M113" s="427">
        <v>76.7</v>
      </c>
      <c r="N113" s="427">
        <v>2.6</v>
      </c>
      <c r="O113" s="427">
        <v>14.4</v>
      </c>
      <c r="P113" s="427">
        <v>90.6</v>
      </c>
      <c r="Q113" s="427">
        <v>88.1</v>
      </c>
      <c r="R113" s="427">
        <v>2.5</v>
      </c>
      <c r="S113" s="427">
        <v>14</v>
      </c>
      <c r="AB113" s="65"/>
    </row>
    <row r="114" spans="1:28" ht="15" customHeight="1" x14ac:dyDescent="0.2">
      <c r="A114" s="417"/>
      <c r="B114" s="500"/>
      <c r="C114" s="377">
        <f>C96</f>
        <v>44927</v>
      </c>
      <c r="D114" s="431">
        <v>69.900000000000006</v>
      </c>
      <c r="E114" s="431">
        <v>69.7</v>
      </c>
      <c r="F114" s="431">
        <v>0.2</v>
      </c>
      <c r="G114" s="431">
        <v>13.6</v>
      </c>
      <c r="H114" s="431">
        <v>106.9</v>
      </c>
      <c r="I114" s="431">
        <v>101.1</v>
      </c>
      <c r="J114" s="431">
        <v>5.8</v>
      </c>
      <c r="K114" s="431">
        <v>18.3</v>
      </c>
      <c r="L114" s="431">
        <v>67.099999999999994</v>
      </c>
      <c r="M114" s="431">
        <v>65.099999999999994</v>
      </c>
      <c r="N114" s="431">
        <v>2</v>
      </c>
      <c r="O114" s="431">
        <v>13.3</v>
      </c>
      <c r="P114" s="431">
        <v>69.400000000000006</v>
      </c>
      <c r="Q114" s="431">
        <v>67.099999999999994</v>
      </c>
      <c r="R114" s="431">
        <v>2.2999999999999998</v>
      </c>
      <c r="S114" s="431">
        <v>12.5</v>
      </c>
      <c r="T114"/>
      <c r="AB114" s="64"/>
    </row>
    <row r="115" spans="1:28" ht="15" customHeight="1" x14ac:dyDescent="0.2">
      <c r="A115" s="417"/>
      <c r="B115" s="500"/>
      <c r="C115" s="379">
        <f>$A$4</f>
        <v>5</v>
      </c>
      <c r="D115" s="429">
        <v>69.900000000000006</v>
      </c>
      <c r="E115" s="429">
        <v>69.900000000000006</v>
      </c>
      <c r="F115" s="429">
        <v>0</v>
      </c>
      <c r="G115" s="429">
        <v>13.4</v>
      </c>
      <c r="H115" s="429">
        <v>110.7</v>
      </c>
      <c r="I115" s="429">
        <v>98.3</v>
      </c>
      <c r="J115" s="429">
        <v>12.4</v>
      </c>
      <c r="K115" s="429">
        <v>16.7</v>
      </c>
      <c r="L115" s="429">
        <v>75.599999999999994</v>
      </c>
      <c r="M115" s="429">
        <v>72.5</v>
      </c>
      <c r="N115" s="429">
        <v>3.1</v>
      </c>
      <c r="O115" s="429">
        <v>13.9</v>
      </c>
      <c r="P115" s="429">
        <v>69.099999999999994</v>
      </c>
      <c r="Q115" s="429">
        <v>66.599999999999994</v>
      </c>
      <c r="R115" s="429">
        <v>2.5</v>
      </c>
      <c r="S115" s="429">
        <v>13.2</v>
      </c>
      <c r="T115"/>
      <c r="AB115" s="64"/>
    </row>
    <row r="116" spans="1:28" ht="15" customHeight="1" x14ac:dyDescent="0.2">
      <c r="A116" s="417"/>
      <c r="B116" s="500"/>
      <c r="C116" s="395" t="s">
        <v>11</v>
      </c>
      <c r="D116" s="429">
        <v>61.8</v>
      </c>
      <c r="E116" s="429">
        <v>61.8</v>
      </c>
      <c r="F116" s="429">
        <v>0</v>
      </c>
      <c r="G116" s="429">
        <v>12.9</v>
      </c>
      <c r="H116" s="429">
        <v>111.5</v>
      </c>
      <c r="I116" s="429">
        <v>101.6</v>
      </c>
      <c r="J116" s="429">
        <v>9.9</v>
      </c>
      <c r="K116" s="429">
        <v>17.600000000000001</v>
      </c>
      <c r="L116" s="429">
        <v>64.7</v>
      </c>
      <c r="M116" s="429">
        <v>62.3</v>
      </c>
      <c r="N116" s="429">
        <v>2.4</v>
      </c>
      <c r="O116" s="429">
        <v>12.9</v>
      </c>
      <c r="P116" s="429">
        <v>64.5</v>
      </c>
      <c r="Q116" s="429">
        <v>63.6</v>
      </c>
      <c r="R116" s="429">
        <v>0.9</v>
      </c>
      <c r="S116" s="429">
        <v>12.6</v>
      </c>
      <c r="T116"/>
      <c r="AB116" s="64"/>
    </row>
    <row r="117" spans="1:28" ht="15" customHeight="1" x14ac:dyDescent="0.2">
      <c r="A117" s="417"/>
      <c r="B117" s="500"/>
      <c r="C117" s="395" t="s">
        <v>12</v>
      </c>
      <c r="D117" s="429">
        <v>60</v>
      </c>
      <c r="E117" s="429">
        <v>60</v>
      </c>
      <c r="F117" s="429">
        <v>0</v>
      </c>
      <c r="G117" s="429">
        <v>14.6</v>
      </c>
      <c r="H117" s="429">
        <v>119.3</v>
      </c>
      <c r="I117" s="429">
        <v>108.2</v>
      </c>
      <c r="J117" s="429">
        <v>11.1</v>
      </c>
      <c r="K117" s="429">
        <v>18.899999999999999</v>
      </c>
      <c r="L117" s="429">
        <v>74.3</v>
      </c>
      <c r="M117" s="429">
        <v>71.8</v>
      </c>
      <c r="N117" s="429">
        <v>2.5</v>
      </c>
      <c r="O117" s="429">
        <v>14.5</v>
      </c>
      <c r="P117" s="429">
        <v>69.400000000000006</v>
      </c>
      <c r="Q117" s="429">
        <v>68</v>
      </c>
      <c r="R117" s="429">
        <v>1.4</v>
      </c>
      <c r="S117" s="429">
        <v>13.4</v>
      </c>
      <c r="T117"/>
      <c r="AB117" s="64"/>
    </row>
    <row r="118" spans="1:28" ht="15" customHeight="1" x14ac:dyDescent="0.2">
      <c r="A118" s="417"/>
      <c r="B118" s="500"/>
      <c r="C118" s="395" t="s">
        <v>13</v>
      </c>
      <c r="D118" s="429">
        <v>59.1</v>
      </c>
      <c r="E118" s="429">
        <v>59.1</v>
      </c>
      <c r="F118" s="429">
        <v>0</v>
      </c>
      <c r="G118" s="429">
        <v>12.9</v>
      </c>
      <c r="H118" s="429">
        <v>112.7</v>
      </c>
      <c r="I118" s="429">
        <v>108.3</v>
      </c>
      <c r="J118" s="429">
        <v>4.4000000000000004</v>
      </c>
      <c r="K118" s="429">
        <v>18.7</v>
      </c>
      <c r="L118" s="429">
        <v>73.8</v>
      </c>
      <c r="M118" s="429">
        <v>71.2</v>
      </c>
      <c r="N118" s="429">
        <v>2.6</v>
      </c>
      <c r="O118" s="429">
        <v>14.2</v>
      </c>
      <c r="P118" s="429">
        <v>59.1</v>
      </c>
      <c r="Q118" s="429">
        <v>57.7</v>
      </c>
      <c r="R118" s="429">
        <v>1.4</v>
      </c>
      <c r="S118" s="429">
        <v>11.2</v>
      </c>
      <c r="T118"/>
      <c r="AB118" s="64"/>
    </row>
    <row r="119" spans="1:28" ht="15" customHeight="1" x14ac:dyDescent="0.2">
      <c r="A119" s="417"/>
      <c r="B119" s="500"/>
      <c r="C119" s="395" t="s">
        <v>14</v>
      </c>
      <c r="D119" s="429">
        <v>63.4</v>
      </c>
      <c r="E119" s="429">
        <v>63.4</v>
      </c>
      <c r="F119" s="429">
        <v>0</v>
      </c>
      <c r="G119" s="429">
        <v>12.8</v>
      </c>
      <c r="H119" s="429">
        <v>107.1</v>
      </c>
      <c r="I119" s="429">
        <v>102</v>
      </c>
      <c r="J119" s="429">
        <v>5.0999999999999996</v>
      </c>
      <c r="K119" s="429">
        <v>17.899999999999999</v>
      </c>
      <c r="L119" s="429">
        <v>71.3</v>
      </c>
      <c r="M119" s="429">
        <v>68.400000000000006</v>
      </c>
      <c r="N119" s="429">
        <v>2.9</v>
      </c>
      <c r="O119" s="429">
        <v>13.7</v>
      </c>
      <c r="P119" s="429">
        <v>63.1</v>
      </c>
      <c r="Q119" s="429">
        <v>61.7</v>
      </c>
      <c r="R119" s="429">
        <v>1.4</v>
      </c>
      <c r="S119" s="429">
        <v>11.8</v>
      </c>
      <c r="T119"/>
      <c r="AB119" s="64"/>
    </row>
    <row r="120" spans="1:28" ht="15" customHeight="1" x14ac:dyDescent="0.2">
      <c r="A120" s="417"/>
      <c r="B120" s="500"/>
      <c r="C120" s="395" t="s">
        <v>15</v>
      </c>
      <c r="D120" s="429">
        <v>68.099999999999994</v>
      </c>
      <c r="E120" s="429">
        <v>68.099999999999994</v>
      </c>
      <c r="F120" s="429">
        <v>0</v>
      </c>
      <c r="G120" s="429">
        <v>14.2</v>
      </c>
      <c r="H120" s="429">
        <v>117.6</v>
      </c>
      <c r="I120" s="429">
        <v>111.1</v>
      </c>
      <c r="J120" s="429">
        <v>6.5</v>
      </c>
      <c r="K120" s="429">
        <v>19.5</v>
      </c>
      <c r="L120" s="429">
        <v>69.2</v>
      </c>
      <c r="M120" s="429">
        <v>67.599999999999994</v>
      </c>
      <c r="N120" s="429">
        <v>1.6</v>
      </c>
      <c r="O120" s="429">
        <v>14.3</v>
      </c>
      <c r="P120" s="429">
        <v>81.2</v>
      </c>
      <c r="Q120" s="429">
        <v>79.7</v>
      </c>
      <c r="R120" s="429">
        <v>1.5</v>
      </c>
      <c r="S120" s="429">
        <v>14.8</v>
      </c>
      <c r="T120"/>
      <c r="AB120" s="64"/>
    </row>
    <row r="121" spans="1:28" ht="15" customHeight="1" x14ac:dyDescent="0.2">
      <c r="A121" s="417"/>
      <c r="B121" s="500"/>
      <c r="C121" s="395" t="s">
        <v>16</v>
      </c>
      <c r="D121" s="429">
        <v>80.8</v>
      </c>
      <c r="E121" s="429">
        <v>80.5</v>
      </c>
      <c r="F121" s="429">
        <v>0.3</v>
      </c>
      <c r="G121" s="429">
        <v>14.2</v>
      </c>
      <c r="H121" s="429">
        <v>102</v>
      </c>
      <c r="I121" s="429">
        <v>98.8</v>
      </c>
      <c r="J121" s="429">
        <v>3.2</v>
      </c>
      <c r="K121" s="429">
        <v>18.399999999999999</v>
      </c>
      <c r="L121" s="429">
        <v>69.400000000000006</v>
      </c>
      <c r="M121" s="429">
        <v>67.599999999999994</v>
      </c>
      <c r="N121" s="429">
        <v>1.8</v>
      </c>
      <c r="O121" s="429">
        <v>14</v>
      </c>
      <c r="P121" s="429">
        <v>67.099999999999994</v>
      </c>
      <c r="Q121" s="429">
        <v>64.3</v>
      </c>
      <c r="R121" s="429">
        <v>2.8</v>
      </c>
      <c r="S121" s="429">
        <v>11.8</v>
      </c>
      <c r="T121"/>
      <c r="AB121" s="64"/>
    </row>
    <row r="122" spans="1:28" ht="15" customHeight="1" x14ac:dyDescent="0.2">
      <c r="A122" s="417"/>
      <c r="B122" s="500"/>
      <c r="C122" s="395" t="s">
        <v>17</v>
      </c>
      <c r="D122" s="429">
        <v>84.6</v>
      </c>
      <c r="E122" s="429">
        <v>84.4</v>
      </c>
      <c r="F122" s="429">
        <v>0.2</v>
      </c>
      <c r="G122" s="429">
        <v>14.9</v>
      </c>
      <c r="H122" s="429">
        <v>99.1</v>
      </c>
      <c r="I122" s="429">
        <v>97.3</v>
      </c>
      <c r="J122" s="429">
        <v>1.8</v>
      </c>
      <c r="K122" s="429">
        <v>18.2</v>
      </c>
      <c r="L122" s="429">
        <v>69.2</v>
      </c>
      <c r="M122" s="429">
        <v>67.400000000000006</v>
      </c>
      <c r="N122" s="429">
        <v>1.8</v>
      </c>
      <c r="O122" s="429">
        <v>13.4</v>
      </c>
      <c r="P122" s="429">
        <v>90.4</v>
      </c>
      <c r="Q122" s="429">
        <v>85.4</v>
      </c>
      <c r="R122" s="429">
        <v>5</v>
      </c>
      <c r="S122" s="429">
        <v>13.8</v>
      </c>
      <c r="T122"/>
      <c r="AB122" s="64"/>
    </row>
    <row r="123" spans="1:28" ht="15" customHeight="1" x14ac:dyDescent="0.2">
      <c r="A123" s="417"/>
      <c r="B123" s="500"/>
      <c r="C123" s="395" t="s">
        <v>18</v>
      </c>
      <c r="D123" s="429">
        <v>69.599999999999994</v>
      </c>
      <c r="E123" s="429">
        <v>69</v>
      </c>
      <c r="F123" s="429">
        <v>0.6</v>
      </c>
      <c r="G123" s="429">
        <v>12.2</v>
      </c>
      <c r="H123" s="429">
        <v>98.9</v>
      </c>
      <c r="I123" s="429">
        <v>96.4</v>
      </c>
      <c r="J123" s="429">
        <v>2.5</v>
      </c>
      <c r="K123" s="429">
        <v>18.5</v>
      </c>
      <c r="L123" s="429">
        <v>61.2</v>
      </c>
      <c r="M123" s="429">
        <v>59.7</v>
      </c>
      <c r="N123" s="429">
        <v>1.5</v>
      </c>
      <c r="O123" s="429">
        <v>12.5</v>
      </c>
      <c r="P123" s="429">
        <v>74.2</v>
      </c>
      <c r="Q123" s="429">
        <v>70.3</v>
      </c>
      <c r="R123" s="429">
        <v>3.9</v>
      </c>
      <c r="S123" s="429">
        <v>12.2</v>
      </c>
      <c r="T123"/>
      <c r="AB123" s="64"/>
    </row>
    <row r="124" spans="1:28" ht="15" customHeight="1" x14ac:dyDescent="0.2">
      <c r="A124" s="417"/>
      <c r="B124" s="500"/>
      <c r="C124" s="395" t="s">
        <v>19</v>
      </c>
      <c r="D124" s="429">
        <v>69</v>
      </c>
      <c r="E124" s="429">
        <v>68.8</v>
      </c>
      <c r="F124" s="429">
        <v>0.2</v>
      </c>
      <c r="G124" s="429">
        <v>12.8</v>
      </c>
      <c r="H124" s="429">
        <v>107.5</v>
      </c>
      <c r="I124" s="429">
        <v>102.6</v>
      </c>
      <c r="J124" s="429">
        <v>4.9000000000000004</v>
      </c>
      <c r="K124" s="429">
        <v>19.5</v>
      </c>
      <c r="L124" s="429">
        <v>61.1</v>
      </c>
      <c r="M124" s="429">
        <v>59.7</v>
      </c>
      <c r="N124" s="429">
        <v>1.4</v>
      </c>
      <c r="O124" s="429">
        <v>12.3</v>
      </c>
      <c r="P124" s="429">
        <v>68.8</v>
      </c>
      <c r="Q124" s="429">
        <v>65.7</v>
      </c>
      <c r="R124" s="429">
        <v>3.1</v>
      </c>
      <c r="S124" s="429">
        <v>11.9</v>
      </c>
      <c r="T124"/>
      <c r="AB124" s="64"/>
    </row>
    <row r="125" spans="1:28" ht="15" customHeight="1" x14ac:dyDescent="0.2">
      <c r="A125" s="417"/>
      <c r="B125" s="500"/>
      <c r="C125" s="395" t="s">
        <v>20</v>
      </c>
      <c r="D125" s="429">
        <v>74.400000000000006</v>
      </c>
      <c r="E125" s="429">
        <v>74.2</v>
      </c>
      <c r="F125" s="429">
        <v>0.2</v>
      </c>
      <c r="G125" s="429">
        <v>14</v>
      </c>
      <c r="H125" s="429">
        <v>105.3</v>
      </c>
      <c r="I125" s="429">
        <v>100.8</v>
      </c>
      <c r="J125" s="429">
        <v>4.5</v>
      </c>
      <c r="K125" s="429">
        <v>18.100000000000001</v>
      </c>
      <c r="L125" s="429">
        <v>58.4</v>
      </c>
      <c r="M125" s="429">
        <v>57.3</v>
      </c>
      <c r="N125" s="429">
        <v>1.1000000000000001</v>
      </c>
      <c r="O125" s="429">
        <v>12</v>
      </c>
      <c r="P125" s="429">
        <v>70.099999999999994</v>
      </c>
      <c r="Q125" s="429">
        <v>67.2</v>
      </c>
      <c r="R125" s="429">
        <v>2.9</v>
      </c>
      <c r="S125" s="429">
        <v>12.2</v>
      </c>
      <c r="T125"/>
      <c r="AB125" s="64"/>
    </row>
    <row r="126" spans="1:28" ht="15" customHeight="1" x14ac:dyDescent="0.2">
      <c r="A126" s="417"/>
      <c r="B126" s="501"/>
      <c r="C126" s="396" t="s">
        <v>21</v>
      </c>
      <c r="D126" s="430">
        <v>80</v>
      </c>
      <c r="E126" s="430">
        <v>79.7</v>
      </c>
      <c r="F126" s="430">
        <v>0.3</v>
      </c>
      <c r="G126" s="430">
        <v>14.6</v>
      </c>
      <c r="H126" s="430">
        <v>99.1</v>
      </c>
      <c r="I126" s="430">
        <v>92.1</v>
      </c>
      <c r="J126" s="430">
        <v>7</v>
      </c>
      <c r="K126" s="430">
        <v>17.8</v>
      </c>
      <c r="L126" s="430">
        <v>60.7</v>
      </c>
      <c r="M126" s="430">
        <v>59.3</v>
      </c>
      <c r="N126" s="430">
        <v>1.4</v>
      </c>
      <c r="O126" s="430">
        <v>12.5</v>
      </c>
      <c r="P126" s="430">
        <v>64.5</v>
      </c>
      <c r="Q126" s="430">
        <v>62.2</v>
      </c>
      <c r="R126" s="430">
        <v>2.2999999999999998</v>
      </c>
      <c r="S126" s="430">
        <v>11.3</v>
      </c>
      <c r="T126"/>
      <c r="AB126" s="64"/>
    </row>
    <row r="127" spans="1:28" ht="15" customHeight="1" x14ac:dyDescent="0.2">
      <c r="A127" s="417"/>
      <c r="B127" s="418" t="s">
        <v>160</v>
      </c>
      <c r="C127" s="417"/>
      <c r="D127" s="419"/>
      <c r="E127" s="419"/>
      <c r="F127" s="419"/>
      <c r="G127" s="419"/>
      <c r="H127" s="419"/>
      <c r="I127" s="419"/>
      <c r="J127" s="419"/>
      <c r="K127" s="419"/>
      <c r="L127" s="419"/>
      <c r="M127" s="419"/>
      <c r="N127" s="419"/>
      <c r="O127" s="419"/>
      <c r="P127" s="419"/>
      <c r="Q127" s="419"/>
      <c r="R127" s="419"/>
      <c r="S127" s="419"/>
      <c r="AB127" s="64"/>
    </row>
    <row r="128" spans="1:28" ht="15" customHeight="1" x14ac:dyDescent="0.2">
      <c r="A128" s="417"/>
      <c r="B128" s="352" t="s">
        <v>3</v>
      </c>
      <c r="C128" s="417"/>
      <c r="D128" s="420"/>
      <c r="E128" s="420"/>
      <c r="F128" s="420"/>
      <c r="G128" s="420"/>
      <c r="H128" s="420"/>
      <c r="I128" s="420"/>
      <c r="J128" s="510"/>
      <c r="K128" s="511"/>
      <c r="L128" s="421"/>
      <c r="M128" s="421"/>
      <c r="N128" s="421"/>
      <c r="O128" s="421"/>
      <c r="P128" s="421"/>
      <c r="Q128" s="421"/>
      <c r="R128" s="417"/>
      <c r="S128" s="422" t="s">
        <v>110</v>
      </c>
      <c r="T128" s="66"/>
    </row>
    <row r="129" spans="1:28" ht="15" customHeight="1" x14ac:dyDescent="0.2">
      <c r="A129" s="417"/>
      <c r="B129" s="354"/>
      <c r="C129" s="355"/>
      <c r="D129" s="505" t="s">
        <v>93</v>
      </c>
      <c r="E129" s="506"/>
      <c r="F129" s="507"/>
      <c r="G129" s="508"/>
      <c r="H129" s="505" t="s">
        <v>118</v>
      </c>
      <c r="I129" s="507"/>
      <c r="J129" s="507"/>
      <c r="K129" s="508"/>
      <c r="L129" s="505" t="s">
        <v>95</v>
      </c>
      <c r="M129" s="507"/>
      <c r="N129" s="507"/>
      <c r="O129" s="508"/>
      <c r="P129" s="505" t="s">
        <v>97</v>
      </c>
      <c r="Q129" s="506"/>
      <c r="R129" s="507"/>
      <c r="S129" s="508"/>
      <c r="T129" s="68"/>
      <c r="U129" s="68"/>
    </row>
    <row r="130" spans="1:28" ht="15" customHeight="1" x14ac:dyDescent="0.2">
      <c r="A130" s="417"/>
      <c r="B130" s="356" t="s">
        <v>147</v>
      </c>
      <c r="C130" s="357"/>
      <c r="D130" s="432" t="s">
        <v>111</v>
      </c>
      <c r="E130" s="432" t="s">
        <v>112</v>
      </c>
      <c r="F130" s="432" t="s">
        <v>113</v>
      </c>
      <c r="G130" s="433" t="s">
        <v>69</v>
      </c>
      <c r="H130" s="432" t="s">
        <v>111</v>
      </c>
      <c r="I130" s="432" t="s">
        <v>112</v>
      </c>
      <c r="J130" s="432" t="s">
        <v>113</v>
      </c>
      <c r="K130" s="433" t="s">
        <v>69</v>
      </c>
      <c r="L130" s="432" t="s">
        <v>111</v>
      </c>
      <c r="M130" s="432" t="s">
        <v>112</v>
      </c>
      <c r="N130" s="432" t="s">
        <v>113</v>
      </c>
      <c r="O130" s="433" t="s">
        <v>69</v>
      </c>
      <c r="P130" s="432" t="s">
        <v>111</v>
      </c>
      <c r="Q130" s="432" t="s">
        <v>112</v>
      </c>
      <c r="R130" s="432" t="s">
        <v>113</v>
      </c>
      <c r="S130" s="433" t="s">
        <v>69</v>
      </c>
      <c r="T130" s="64"/>
      <c r="U130" s="64"/>
      <c r="V130" s="68"/>
      <c r="W130" s="68"/>
      <c r="X130" s="68"/>
      <c r="Y130" s="68"/>
      <c r="Z130" s="68"/>
      <c r="AA130" s="68"/>
      <c r="AB130" s="68"/>
    </row>
    <row r="131" spans="1:28" ht="15" customHeight="1" x14ac:dyDescent="0.2">
      <c r="A131" s="417"/>
      <c r="B131" s="356" t="s">
        <v>148</v>
      </c>
      <c r="C131" s="363" t="s">
        <v>4</v>
      </c>
      <c r="D131" s="434" t="s">
        <v>69</v>
      </c>
      <c r="E131" s="435" t="s">
        <v>69</v>
      </c>
      <c r="F131" s="434"/>
      <c r="G131" s="424" t="s">
        <v>114</v>
      </c>
      <c r="H131" s="434" t="s">
        <v>69</v>
      </c>
      <c r="I131" s="435" t="s">
        <v>69</v>
      </c>
      <c r="J131" s="434"/>
      <c r="K131" s="434" t="s">
        <v>114</v>
      </c>
      <c r="L131" s="434" t="s">
        <v>69</v>
      </c>
      <c r="M131" s="435" t="s">
        <v>69</v>
      </c>
      <c r="N131" s="434"/>
      <c r="O131" s="434" t="s">
        <v>114</v>
      </c>
      <c r="P131" s="434" t="s">
        <v>69</v>
      </c>
      <c r="Q131" s="435" t="s">
        <v>69</v>
      </c>
      <c r="R131" s="434"/>
      <c r="S131" s="424" t="s">
        <v>114</v>
      </c>
      <c r="T131" s="69"/>
      <c r="U131" s="69"/>
      <c r="V131" s="64"/>
      <c r="W131" s="64"/>
      <c r="X131" s="64"/>
      <c r="Y131" s="64"/>
      <c r="Z131" s="64"/>
      <c r="AA131" s="64"/>
      <c r="AB131" s="64"/>
    </row>
    <row r="132" spans="1:28" ht="15" customHeight="1" x14ac:dyDescent="0.2">
      <c r="A132" s="417"/>
      <c r="B132" s="365"/>
      <c r="C132" s="366" t="s">
        <v>48</v>
      </c>
      <c r="D132" s="438" t="s">
        <v>115</v>
      </c>
      <c r="E132" s="434" t="s">
        <v>115</v>
      </c>
      <c r="F132" s="434" t="s">
        <v>115</v>
      </c>
      <c r="G132" s="439" t="s">
        <v>69</v>
      </c>
      <c r="H132" s="438" t="s">
        <v>115</v>
      </c>
      <c r="I132" s="438" t="s">
        <v>115</v>
      </c>
      <c r="J132" s="438" t="s">
        <v>115</v>
      </c>
      <c r="K132" s="439" t="s">
        <v>69</v>
      </c>
      <c r="L132" s="438" t="s">
        <v>115</v>
      </c>
      <c r="M132" s="438" t="s">
        <v>115</v>
      </c>
      <c r="N132" s="438" t="s">
        <v>115</v>
      </c>
      <c r="O132" s="439" t="s">
        <v>69</v>
      </c>
      <c r="P132" s="438" t="s">
        <v>115</v>
      </c>
      <c r="Q132" s="438" t="s">
        <v>115</v>
      </c>
      <c r="R132" s="438" t="s">
        <v>115</v>
      </c>
      <c r="S132" s="439" t="s">
        <v>69</v>
      </c>
      <c r="T132" s="64"/>
      <c r="U132" s="64"/>
      <c r="V132" s="69"/>
      <c r="W132" s="69"/>
      <c r="X132" s="69"/>
      <c r="Y132" s="69"/>
      <c r="Z132" s="69"/>
      <c r="AA132" s="69"/>
      <c r="AB132" s="69"/>
    </row>
    <row r="133" spans="1:28" ht="15" customHeight="1" x14ac:dyDescent="0.2">
      <c r="A133" s="417"/>
      <c r="B133" s="499" t="s">
        <v>150</v>
      </c>
      <c r="C133" s="372">
        <f>C91</f>
        <v>43101</v>
      </c>
      <c r="D133" s="427">
        <v>165.2</v>
      </c>
      <c r="E133" s="426">
        <v>151.6</v>
      </c>
      <c r="F133" s="426">
        <v>13.6</v>
      </c>
      <c r="G133" s="427">
        <v>20.6</v>
      </c>
      <c r="H133" s="427">
        <v>151.80000000000001</v>
      </c>
      <c r="I133" s="427">
        <v>145</v>
      </c>
      <c r="J133" s="427">
        <v>6.8</v>
      </c>
      <c r="K133" s="427">
        <v>19.100000000000001</v>
      </c>
      <c r="L133" s="427">
        <v>157.69999999999999</v>
      </c>
      <c r="M133" s="427">
        <v>153.19999999999999</v>
      </c>
      <c r="N133" s="427">
        <v>4.5</v>
      </c>
      <c r="O133" s="427">
        <v>19.7</v>
      </c>
      <c r="P133" s="427">
        <v>164.3</v>
      </c>
      <c r="Q133" s="427">
        <v>155.19999999999999</v>
      </c>
      <c r="R133" s="427">
        <v>9.1</v>
      </c>
      <c r="S133" s="427">
        <v>20.6</v>
      </c>
      <c r="T133" s="72"/>
      <c r="U133" s="72"/>
      <c r="V133" s="64"/>
      <c r="W133" s="64"/>
      <c r="X133" s="64"/>
      <c r="Y133" s="64"/>
      <c r="Z133" s="64"/>
      <c r="AA133" s="64"/>
      <c r="AB133" s="64"/>
    </row>
    <row r="134" spans="1:28" ht="15" customHeight="1" x14ac:dyDescent="0.2">
      <c r="A134" s="417"/>
      <c r="B134" s="500"/>
      <c r="C134" s="377" t="str">
        <f>C92</f>
        <v>令和元年</v>
      </c>
      <c r="D134" s="427">
        <v>165.2</v>
      </c>
      <c r="E134" s="427">
        <v>149.1</v>
      </c>
      <c r="F134" s="427">
        <v>16.100000000000001</v>
      </c>
      <c r="G134" s="427">
        <v>19.8</v>
      </c>
      <c r="H134" s="427">
        <v>159.30000000000001</v>
      </c>
      <c r="I134" s="427">
        <v>153</v>
      </c>
      <c r="J134" s="427">
        <v>6.3</v>
      </c>
      <c r="K134" s="427">
        <v>20.2</v>
      </c>
      <c r="L134" s="427">
        <v>153.69999999999999</v>
      </c>
      <c r="M134" s="427">
        <v>144.69999999999999</v>
      </c>
      <c r="N134" s="427">
        <v>9</v>
      </c>
      <c r="O134" s="427">
        <v>19.100000000000001</v>
      </c>
      <c r="P134" s="427">
        <v>161.80000000000001</v>
      </c>
      <c r="Q134" s="427">
        <v>151.5</v>
      </c>
      <c r="R134" s="427">
        <v>10.3</v>
      </c>
      <c r="S134" s="427">
        <v>19.8</v>
      </c>
      <c r="T134" s="72"/>
      <c r="U134" s="72"/>
      <c r="V134" s="72"/>
      <c r="W134" s="72"/>
      <c r="X134" s="72"/>
      <c r="Y134" s="72"/>
      <c r="Z134" s="72"/>
      <c r="AA134" s="72"/>
      <c r="AB134" s="72"/>
    </row>
    <row r="135" spans="1:28" ht="15" customHeight="1" x14ac:dyDescent="0.2">
      <c r="A135" s="417"/>
      <c r="B135" s="500"/>
      <c r="C135" s="377">
        <f>C93</f>
        <v>43831</v>
      </c>
      <c r="D135" s="427">
        <v>157.4</v>
      </c>
      <c r="E135" s="427">
        <v>148.6</v>
      </c>
      <c r="F135" s="427">
        <v>8.8000000000000007</v>
      </c>
      <c r="G135" s="427">
        <v>19.600000000000001</v>
      </c>
      <c r="H135" s="427">
        <v>156.9</v>
      </c>
      <c r="I135" s="427">
        <v>151.80000000000001</v>
      </c>
      <c r="J135" s="427">
        <v>5.0999999999999996</v>
      </c>
      <c r="K135" s="427">
        <v>20.2</v>
      </c>
      <c r="L135" s="427">
        <v>158.69999999999999</v>
      </c>
      <c r="M135" s="427">
        <v>150</v>
      </c>
      <c r="N135" s="427">
        <v>8.6999999999999993</v>
      </c>
      <c r="O135" s="427">
        <v>19.600000000000001</v>
      </c>
      <c r="P135" s="427">
        <v>161.80000000000001</v>
      </c>
      <c r="Q135" s="427">
        <v>150.19999999999999</v>
      </c>
      <c r="R135" s="427">
        <v>11.6</v>
      </c>
      <c r="S135" s="427">
        <v>19.399999999999999</v>
      </c>
      <c r="T135" s="72"/>
      <c r="U135" s="72"/>
      <c r="V135" s="72"/>
      <c r="W135" s="72"/>
      <c r="X135" s="72"/>
      <c r="Y135" s="72"/>
      <c r="Z135" s="72"/>
      <c r="AA135" s="72"/>
      <c r="AB135" s="72"/>
    </row>
    <row r="136" spans="1:28" ht="15" customHeight="1" x14ac:dyDescent="0.2">
      <c r="A136" s="417"/>
      <c r="B136" s="500"/>
      <c r="C136" s="377">
        <f t="shared" ref="C136:C137" si="5">C94</f>
        <v>44197</v>
      </c>
      <c r="D136" s="427">
        <v>166.2</v>
      </c>
      <c r="E136" s="427">
        <v>151.69999999999999</v>
      </c>
      <c r="F136" s="427">
        <v>14.5</v>
      </c>
      <c r="G136" s="427">
        <v>20</v>
      </c>
      <c r="H136" s="427">
        <v>154.5</v>
      </c>
      <c r="I136" s="427">
        <v>149.5</v>
      </c>
      <c r="J136" s="427">
        <v>5</v>
      </c>
      <c r="K136" s="427">
        <v>19.5</v>
      </c>
      <c r="L136" s="427">
        <v>155.80000000000001</v>
      </c>
      <c r="M136" s="427">
        <v>148.69999999999999</v>
      </c>
      <c r="N136" s="427">
        <v>7.1</v>
      </c>
      <c r="O136" s="427">
        <v>19.100000000000001</v>
      </c>
      <c r="P136" s="427">
        <v>158.19999999999999</v>
      </c>
      <c r="Q136" s="427">
        <v>148.19999999999999</v>
      </c>
      <c r="R136" s="427">
        <v>10</v>
      </c>
      <c r="S136" s="427">
        <v>19.399999999999999</v>
      </c>
      <c r="T136" s="65"/>
      <c r="U136" s="65"/>
      <c r="V136" s="72"/>
      <c r="W136" s="72"/>
      <c r="X136" s="72"/>
      <c r="Y136" s="72"/>
      <c r="Z136" s="72"/>
      <c r="AA136" s="72"/>
      <c r="AB136" s="72"/>
    </row>
    <row r="137" spans="1:28" ht="15" customHeight="1" x14ac:dyDescent="0.2">
      <c r="A137" s="417"/>
      <c r="B137" s="500"/>
      <c r="C137" s="377">
        <f t="shared" si="5"/>
        <v>44562</v>
      </c>
      <c r="D137" s="427">
        <v>170.1</v>
      </c>
      <c r="E137" s="427">
        <v>143.4</v>
      </c>
      <c r="F137" s="427">
        <v>26.7</v>
      </c>
      <c r="G137" s="427">
        <v>19.3</v>
      </c>
      <c r="H137" s="427">
        <v>154.6</v>
      </c>
      <c r="I137" s="427">
        <v>149.6</v>
      </c>
      <c r="J137" s="427">
        <v>5</v>
      </c>
      <c r="K137" s="427">
        <v>19.600000000000001</v>
      </c>
      <c r="L137" s="427">
        <v>156.9</v>
      </c>
      <c r="M137" s="427">
        <v>150.1</v>
      </c>
      <c r="N137" s="427">
        <v>6.8</v>
      </c>
      <c r="O137" s="427">
        <v>19.3</v>
      </c>
      <c r="P137" s="427">
        <v>159</v>
      </c>
      <c r="Q137" s="427">
        <v>149.5</v>
      </c>
      <c r="R137" s="427">
        <v>9.5</v>
      </c>
      <c r="S137" s="427">
        <v>19.3</v>
      </c>
      <c r="T137" s="64"/>
      <c r="U137" s="64"/>
      <c r="V137" s="65"/>
      <c r="W137" s="65"/>
      <c r="X137" s="65"/>
      <c r="Y137" s="65"/>
      <c r="Z137" s="65"/>
      <c r="AA137" s="65"/>
      <c r="AB137" s="65"/>
    </row>
    <row r="138" spans="1:28" ht="15" customHeight="1" x14ac:dyDescent="0.2">
      <c r="A138" s="417"/>
      <c r="B138" s="500"/>
      <c r="C138" s="377">
        <f>C96</f>
        <v>44927</v>
      </c>
      <c r="D138" s="427">
        <v>168.5</v>
      </c>
      <c r="E138" s="427">
        <v>143.5</v>
      </c>
      <c r="F138" s="427">
        <v>25</v>
      </c>
      <c r="G138" s="427">
        <v>18.899999999999999</v>
      </c>
      <c r="H138" s="427">
        <v>156.9</v>
      </c>
      <c r="I138" s="427">
        <v>151.6</v>
      </c>
      <c r="J138" s="427">
        <v>5.3</v>
      </c>
      <c r="K138" s="427">
        <v>19.8</v>
      </c>
      <c r="L138" s="427">
        <v>155.1</v>
      </c>
      <c r="M138" s="427">
        <v>150.19999999999999</v>
      </c>
      <c r="N138" s="427">
        <v>4.9000000000000004</v>
      </c>
      <c r="O138" s="427">
        <v>19.2</v>
      </c>
      <c r="P138" s="427">
        <v>160.1</v>
      </c>
      <c r="Q138" s="427">
        <v>149.69999999999999</v>
      </c>
      <c r="R138" s="427">
        <v>10.4</v>
      </c>
      <c r="S138" s="427">
        <v>19.7</v>
      </c>
      <c r="T138"/>
      <c r="U138" s="64"/>
      <c r="V138" s="64"/>
      <c r="W138" s="64"/>
      <c r="X138" s="64"/>
      <c r="Y138" s="64"/>
      <c r="Z138" s="64"/>
      <c r="AA138" s="64"/>
      <c r="AB138" s="64"/>
    </row>
    <row r="139" spans="1:28" ht="15" customHeight="1" x14ac:dyDescent="0.2">
      <c r="A139" s="417"/>
      <c r="B139" s="500"/>
      <c r="C139" s="379">
        <f>$A$4</f>
        <v>5</v>
      </c>
      <c r="D139" s="428">
        <v>158.5</v>
      </c>
      <c r="E139" s="428">
        <v>137.6</v>
      </c>
      <c r="F139" s="428">
        <v>20.9</v>
      </c>
      <c r="G139" s="428">
        <v>18.2</v>
      </c>
      <c r="H139" s="428">
        <v>153.4</v>
      </c>
      <c r="I139" s="428">
        <v>147.5</v>
      </c>
      <c r="J139" s="428">
        <v>5.9</v>
      </c>
      <c r="K139" s="428">
        <v>19.2</v>
      </c>
      <c r="L139" s="428">
        <v>147.1</v>
      </c>
      <c r="M139" s="428">
        <v>143.1</v>
      </c>
      <c r="N139" s="428">
        <v>4</v>
      </c>
      <c r="O139" s="428">
        <v>18.3</v>
      </c>
      <c r="P139" s="428">
        <v>151.80000000000001</v>
      </c>
      <c r="Q139" s="428">
        <v>141.69999999999999</v>
      </c>
      <c r="R139" s="428">
        <v>10.1</v>
      </c>
      <c r="S139" s="428">
        <v>18.399999999999999</v>
      </c>
      <c r="T139"/>
      <c r="U139" s="64"/>
      <c r="V139" s="64"/>
      <c r="W139" s="64"/>
      <c r="X139" s="64"/>
      <c r="Y139" s="64"/>
      <c r="Z139" s="64"/>
      <c r="AA139" s="64"/>
      <c r="AB139" s="64"/>
    </row>
    <row r="140" spans="1:28" ht="15" customHeight="1" x14ac:dyDescent="0.2">
      <c r="A140" s="417"/>
      <c r="B140" s="500"/>
      <c r="C140" s="383" t="s">
        <v>11</v>
      </c>
      <c r="D140" s="429">
        <v>168.9</v>
      </c>
      <c r="E140" s="429">
        <v>145.80000000000001</v>
      </c>
      <c r="F140" s="429">
        <v>23.1</v>
      </c>
      <c r="G140" s="429">
        <v>19.7</v>
      </c>
      <c r="H140" s="429">
        <v>153.5</v>
      </c>
      <c r="I140" s="429">
        <v>148</v>
      </c>
      <c r="J140" s="429">
        <v>5.5</v>
      </c>
      <c r="K140" s="429">
        <v>19.3</v>
      </c>
      <c r="L140" s="429">
        <v>142.6</v>
      </c>
      <c r="M140" s="429">
        <v>139.1</v>
      </c>
      <c r="N140" s="429">
        <v>3.5</v>
      </c>
      <c r="O140" s="429">
        <v>17.8</v>
      </c>
      <c r="P140" s="429">
        <v>151.9</v>
      </c>
      <c r="Q140" s="429">
        <v>140.9</v>
      </c>
      <c r="R140" s="429">
        <v>11</v>
      </c>
      <c r="S140" s="429">
        <v>18.600000000000001</v>
      </c>
      <c r="T140"/>
      <c r="U140" s="64"/>
      <c r="V140" s="64"/>
      <c r="W140" s="64"/>
      <c r="X140" s="64"/>
      <c r="Y140" s="64"/>
      <c r="Z140" s="64"/>
      <c r="AA140" s="64"/>
      <c r="AB140" s="64"/>
    </row>
    <row r="141" spans="1:28" ht="15" customHeight="1" x14ac:dyDescent="0.2">
      <c r="A141" s="417"/>
      <c r="B141" s="500"/>
      <c r="C141" s="383" t="s">
        <v>12</v>
      </c>
      <c r="D141" s="429">
        <v>179.8</v>
      </c>
      <c r="E141" s="429">
        <v>154.9</v>
      </c>
      <c r="F141" s="429">
        <v>24.9</v>
      </c>
      <c r="G141" s="429">
        <v>20.7</v>
      </c>
      <c r="H141" s="429">
        <v>154.19999999999999</v>
      </c>
      <c r="I141" s="429">
        <v>149.1</v>
      </c>
      <c r="J141" s="429">
        <v>5.0999999999999996</v>
      </c>
      <c r="K141" s="429">
        <v>19.8</v>
      </c>
      <c r="L141" s="429">
        <v>154.9</v>
      </c>
      <c r="M141" s="429">
        <v>149.1</v>
      </c>
      <c r="N141" s="429">
        <v>5.8</v>
      </c>
      <c r="O141" s="429">
        <v>19.100000000000001</v>
      </c>
      <c r="P141" s="429">
        <v>166.3</v>
      </c>
      <c r="Q141" s="429">
        <v>154.80000000000001</v>
      </c>
      <c r="R141" s="429">
        <v>11.5</v>
      </c>
      <c r="S141" s="429">
        <v>20.3</v>
      </c>
      <c r="T141"/>
      <c r="U141" s="64"/>
      <c r="V141" s="64"/>
      <c r="W141" s="64"/>
      <c r="X141" s="64"/>
      <c r="Y141" s="64"/>
      <c r="Z141" s="64"/>
      <c r="AA141" s="64"/>
      <c r="AB141" s="64"/>
    </row>
    <row r="142" spans="1:28" ht="15" customHeight="1" x14ac:dyDescent="0.2">
      <c r="A142" s="417"/>
      <c r="B142" s="500"/>
      <c r="C142" s="383" t="s">
        <v>13</v>
      </c>
      <c r="D142" s="429">
        <v>186.2</v>
      </c>
      <c r="E142" s="429">
        <v>152.6</v>
      </c>
      <c r="F142" s="429">
        <v>33.6</v>
      </c>
      <c r="G142" s="429">
        <v>20.100000000000001</v>
      </c>
      <c r="H142" s="429">
        <v>161.4</v>
      </c>
      <c r="I142" s="429">
        <v>156.1</v>
      </c>
      <c r="J142" s="429">
        <v>5.3</v>
      </c>
      <c r="K142" s="429">
        <v>20.6</v>
      </c>
      <c r="L142" s="429">
        <v>167.8</v>
      </c>
      <c r="M142" s="429">
        <v>161.4</v>
      </c>
      <c r="N142" s="429">
        <v>6.4</v>
      </c>
      <c r="O142" s="429">
        <v>20.399999999999999</v>
      </c>
      <c r="P142" s="429">
        <v>159.4</v>
      </c>
      <c r="Q142" s="429">
        <v>148.80000000000001</v>
      </c>
      <c r="R142" s="429">
        <v>10.6</v>
      </c>
      <c r="S142" s="429">
        <v>19.7</v>
      </c>
      <c r="T142"/>
      <c r="U142" s="64"/>
      <c r="V142" s="64"/>
      <c r="W142" s="64"/>
      <c r="X142" s="64"/>
      <c r="Y142" s="64"/>
      <c r="Z142" s="64"/>
      <c r="AA142" s="64"/>
      <c r="AB142" s="64"/>
    </row>
    <row r="143" spans="1:28" ht="15" customHeight="1" x14ac:dyDescent="0.2">
      <c r="A143" s="417"/>
      <c r="B143" s="500"/>
      <c r="C143" s="383" t="s">
        <v>14</v>
      </c>
      <c r="D143" s="429">
        <v>176.1</v>
      </c>
      <c r="E143" s="429">
        <v>146.5</v>
      </c>
      <c r="F143" s="429">
        <v>29.6</v>
      </c>
      <c r="G143" s="429">
        <v>19.399999999999999</v>
      </c>
      <c r="H143" s="429">
        <v>159.5</v>
      </c>
      <c r="I143" s="429">
        <v>154.69999999999999</v>
      </c>
      <c r="J143" s="429">
        <v>4.8</v>
      </c>
      <c r="K143" s="429">
        <v>20</v>
      </c>
      <c r="L143" s="429">
        <v>152.4</v>
      </c>
      <c r="M143" s="429">
        <v>147</v>
      </c>
      <c r="N143" s="429">
        <v>5.4</v>
      </c>
      <c r="O143" s="429">
        <v>18.7</v>
      </c>
      <c r="P143" s="429">
        <v>154.5</v>
      </c>
      <c r="Q143" s="429">
        <v>144.69999999999999</v>
      </c>
      <c r="R143" s="429">
        <v>9.8000000000000007</v>
      </c>
      <c r="S143" s="429">
        <v>19.100000000000001</v>
      </c>
      <c r="T143"/>
      <c r="U143" s="64"/>
      <c r="V143" s="64"/>
      <c r="W143" s="64"/>
      <c r="X143" s="64"/>
      <c r="Y143" s="64"/>
      <c r="Z143" s="64"/>
      <c r="AA143" s="64"/>
      <c r="AB143" s="64"/>
    </row>
    <row r="144" spans="1:28" ht="15" customHeight="1" x14ac:dyDescent="0.2">
      <c r="A144" s="417"/>
      <c r="B144" s="500"/>
      <c r="C144" s="383" t="s">
        <v>15</v>
      </c>
      <c r="D144" s="429">
        <v>189.3</v>
      </c>
      <c r="E144" s="429">
        <v>162.30000000000001</v>
      </c>
      <c r="F144" s="429">
        <v>27</v>
      </c>
      <c r="G144" s="429">
        <v>21.4</v>
      </c>
      <c r="H144" s="429">
        <v>162.1</v>
      </c>
      <c r="I144" s="429">
        <v>157.1</v>
      </c>
      <c r="J144" s="429">
        <v>5</v>
      </c>
      <c r="K144" s="429">
        <v>20.6</v>
      </c>
      <c r="L144" s="429">
        <v>160.19999999999999</v>
      </c>
      <c r="M144" s="429">
        <v>155.1</v>
      </c>
      <c r="N144" s="429">
        <v>5.0999999999999996</v>
      </c>
      <c r="O144" s="429">
        <v>19.7</v>
      </c>
      <c r="P144" s="429">
        <v>166.8</v>
      </c>
      <c r="Q144" s="429">
        <v>156.30000000000001</v>
      </c>
      <c r="R144" s="429">
        <v>10.5</v>
      </c>
      <c r="S144" s="429">
        <v>20.5</v>
      </c>
      <c r="T144"/>
      <c r="U144" s="64"/>
      <c r="V144" s="64"/>
      <c r="W144" s="64"/>
      <c r="X144" s="64"/>
      <c r="Y144" s="64"/>
      <c r="Z144" s="64"/>
      <c r="AA144" s="64"/>
      <c r="AB144" s="64"/>
    </row>
    <row r="145" spans="1:28" ht="15" customHeight="1" x14ac:dyDescent="0.2">
      <c r="A145" s="417"/>
      <c r="B145" s="500"/>
      <c r="C145" s="383" t="s">
        <v>16</v>
      </c>
      <c r="D145" s="429">
        <v>169</v>
      </c>
      <c r="E145" s="429">
        <v>141.5</v>
      </c>
      <c r="F145" s="429">
        <v>27.5</v>
      </c>
      <c r="G145" s="429">
        <v>18.600000000000001</v>
      </c>
      <c r="H145" s="429">
        <v>159.69999999999999</v>
      </c>
      <c r="I145" s="429">
        <v>153.80000000000001</v>
      </c>
      <c r="J145" s="429">
        <v>5.9</v>
      </c>
      <c r="K145" s="429">
        <v>19.8</v>
      </c>
      <c r="L145" s="429">
        <v>155.69999999999999</v>
      </c>
      <c r="M145" s="429">
        <v>150.80000000000001</v>
      </c>
      <c r="N145" s="429">
        <v>4.9000000000000004</v>
      </c>
      <c r="O145" s="429">
        <v>19.100000000000001</v>
      </c>
      <c r="P145" s="429">
        <v>159.6</v>
      </c>
      <c r="Q145" s="429">
        <v>150.80000000000001</v>
      </c>
      <c r="R145" s="429">
        <v>8.8000000000000007</v>
      </c>
      <c r="S145" s="429">
        <v>19.899999999999999</v>
      </c>
      <c r="T145"/>
      <c r="U145" s="64"/>
      <c r="V145" s="64"/>
      <c r="W145" s="64"/>
      <c r="X145" s="64"/>
      <c r="Y145" s="64"/>
      <c r="Z145" s="64"/>
      <c r="AA145" s="64"/>
      <c r="AB145" s="64"/>
    </row>
    <row r="146" spans="1:28" ht="15" customHeight="1" x14ac:dyDescent="0.2">
      <c r="A146" s="417"/>
      <c r="B146" s="500"/>
      <c r="C146" s="383" t="s">
        <v>17</v>
      </c>
      <c r="D146" s="429">
        <v>118.5</v>
      </c>
      <c r="E146" s="429">
        <v>105.9</v>
      </c>
      <c r="F146" s="429">
        <v>12.6</v>
      </c>
      <c r="G146" s="429">
        <v>13.9</v>
      </c>
      <c r="H146" s="429">
        <v>156</v>
      </c>
      <c r="I146" s="429">
        <v>150.4</v>
      </c>
      <c r="J146" s="429">
        <v>5.6</v>
      </c>
      <c r="K146" s="429">
        <v>19.8</v>
      </c>
      <c r="L146" s="429">
        <v>154.1</v>
      </c>
      <c r="M146" s="429">
        <v>149.1</v>
      </c>
      <c r="N146" s="429">
        <v>5</v>
      </c>
      <c r="O146" s="429">
        <v>19.600000000000001</v>
      </c>
      <c r="P146" s="429">
        <v>161.6</v>
      </c>
      <c r="Q146" s="429">
        <v>151.6</v>
      </c>
      <c r="R146" s="429">
        <v>10</v>
      </c>
      <c r="S146" s="429">
        <v>19.8</v>
      </c>
      <c r="T146"/>
      <c r="U146" s="64"/>
      <c r="V146" s="64"/>
      <c r="W146" s="64"/>
      <c r="X146" s="64"/>
      <c r="Y146" s="64"/>
      <c r="Z146" s="64"/>
      <c r="AA146" s="64"/>
      <c r="AB146" s="64"/>
    </row>
    <row r="147" spans="1:28" ht="15" customHeight="1" x14ac:dyDescent="0.2">
      <c r="A147" s="417"/>
      <c r="B147" s="500"/>
      <c r="C147" s="383" t="s">
        <v>18</v>
      </c>
      <c r="D147" s="429">
        <v>173.5</v>
      </c>
      <c r="E147" s="429">
        <v>146.4</v>
      </c>
      <c r="F147" s="429">
        <v>27.1</v>
      </c>
      <c r="G147" s="429">
        <v>18.899999999999999</v>
      </c>
      <c r="H147" s="429">
        <v>153.9</v>
      </c>
      <c r="I147" s="429">
        <v>148.1</v>
      </c>
      <c r="J147" s="429">
        <v>5.8</v>
      </c>
      <c r="K147" s="429">
        <v>19.600000000000001</v>
      </c>
      <c r="L147" s="429">
        <v>154.4</v>
      </c>
      <c r="M147" s="429">
        <v>150.19999999999999</v>
      </c>
      <c r="N147" s="429">
        <v>4.2</v>
      </c>
      <c r="O147" s="429">
        <v>19.2</v>
      </c>
      <c r="P147" s="429">
        <v>164.3</v>
      </c>
      <c r="Q147" s="429">
        <v>153.5</v>
      </c>
      <c r="R147" s="429">
        <v>10.8</v>
      </c>
      <c r="S147" s="429">
        <v>20.100000000000001</v>
      </c>
      <c r="T147"/>
      <c r="U147" s="64"/>
      <c r="V147" s="64"/>
      <c r="W147" s="64"/>
      <c r="X147" s="64"/>
      <c r="Y147" s="64"/>
      <c r="Z147" s="64"/>
      <c r="AA147" s="64"/>
      <c r="AB147" s="64"/>
    </row>
    <row r="148" spans="1:28" ht="15" customHeight="1" x14ac:dyDescent="0.2">
      <c r="A148" s="417"/>
      <c r="B148" s="500"/>
      <c r="C148" s="383" t="s">
        <v>19</v>
      </c>
      <c r="D148" s="429">
        <v>176.5</v>
      </c>
      <c r="E148" s="429">
        <v>148.6</v>
      </c>
      <c r="F148" s="429">
        <v>27.9</v>
      </c>
      <c r="G148" s="429">
        <v>19.5</v>
      </c>
      <c r="H148" s="429">
        <v>153.30000000000001</v>
      </c>
      <c r="I148" s="429">
        <v>148.30000000000001</v>
      </c>
      <c r="J148" s="429">
        <v>5</v>
      </c>
      <c r="K148" s="429">
        <v>20</v>
      </c>
      <c r="L148" s="429">
        <v>154.69999999999999</v>
      </c>
      <c r="M148" s="429">
        <v>150.80000000000001</v>
      </c>
      <c r="N148" s="429">
        <v>3.9</v>
      </c>
      <c r="O148" s="429">
        <v>19.2</v>
      </c>
      <c r="P148" s="429">
        <v>164.2</v>
      </c>
      <c r="Q148" s="429">
        <v>153</v>
      </c>
      <c r="R148" s="429">
        <v>11.2</v>
      </c>
      <c r="S148" s="429">
        <v>20.100000000000001</v>
      </c>
      <c r="T148"/>
      <c r="U148" s="64"/>
      <c r="V148" s="64"/>
      <c r="W148" s="64"/>
      <c r="X148" s="64"/>
      <c r="Y148" s="64"/>
      <c r="Z148" s="64"/>
      <c r="AA148" s="64"/>
      <c r="AB148" s="64"/>
    </row>
    <row r="149" spans="1:28" ht="15" customHeight="1" x14ac:dyDescent="0.2">
      <c r="A149" s="417"/>
      <c r="B149" s="500"/>
      <c r="C149" s="383" t="s">
        <v>20</v>
      </c>
      <c r="D149" s="429">
        <v>169</v>
      </c>
      <c r="E149" s="429">
        <v>145.9</v>
      </c>
      <c r="F149" s="429">
        <v>23.1</v>
      </c>
      <c r="G149" s="429">
        <v>19.100000000000001</v>
      </c>
      <c r="H149" s="429">
        <v>157.4</v>
      </c>
      <c r="I149" s="429">
        <v>152.69999999999999</v>
      </c>
      <c r="J149" s="429">
        <v>4.7</v>
      </c>
      <c r="K149" s="429">
        <v>19.7</v>
      </c>
      <c r="L149" s="429">
        <v>156.4</v>
      </c>
      <c r="M149" s="429">
        <v>151.69999999999999</v>
      </c>
      <c r="N149" s="429">
        <v>4.7</v>
      </c>
      <c r="O149" s="429">
        <v>19.5</v>
      </c>
      <c r="P149" s="429">
        <v>161.80000000000001</v>
      </c>
      <c r="Q149" s="429">
        <v>151.6</v>
      </c>
      <c r="R149" s="429">
        <v>10.199999999999999</v>
      </c>
      <c r="S149" s="429">
        <v>20.100000000000001</v>
      </c>
      <c r="T149"/>
      <c r="U149" s="64"/>
      <c r="V149" s="64"/>
      <c r="W149" s="64"/>
      <c r="X149" s="64"/>
      <c r="Y149" s="64"/>
      <c r="Z149" s="64"/>
      <c r="AA149" s="64"/>
      <c r="AB149" s="64"/>
    </row>
    <row r="150" spans="1:28" ht="15" customHeight="1" x14ac:dyDescent="0.2">
      <c r="A150" s="417"/>
      <c r="B150" s="501"/>
      <c r="C150" s="387" t="s">
        <v>21</v>
      </c>
      <c r="D150" s="429">
        <v>158.19999999999999</v>
      </c>
      <c r="E150" s="429">
        <v>135.9</v>
      </c>
      <c r="F150" s="429">
        <v>22.3</v>
      </c>
      <c r="G150" s="429">
        <v>18</v>
      </c>
      <c r="H150" s="429">
        <v>158.69999999999999</v>
      </c>
      <c r="I150" s="429">
        <v>153.30000000000001</v>
      </c>
      <c r="J150" s="429">
        <v>5.4</v>
      </c>
      <c r="K150" s="429">
        <v>19.7</v>
      </c>
      <c r="L150" s="429">
        <v>159.30000000000001</v>
      </c>
      <c r="M150" s="429">
        <v>153.80000000000001</v>
      </c>
      <c r="N150" s="429">
        <v>5.5</v>
      </c>
      <c r="O150" s="429">
        <v>19.7</v>
      </c>
      <c r="P150" s="429">
        <v>159.19999999999999</v>
      </c>
      <c r="Q150" s="429">
        <v>149.4</v>
      </c>
      <c r="R150" s="429">
        <v>9.8000000000000007</v>
      </c>
      <c r="S150" s="429">
        <v>19.5</v>
      </c>
      <c r="T150"/>
      <c r="U150" s="64"/>
      <c r="V150" s="64"/>
      <c r="W150" s="64"/>
      <c r="X150" s="64"/>
      <c r="Y150" s="64"/>
      <c r="Z150" s="64"/>
      <c r="AA150" s="64"/>
      <c r="AB150" s="64"/>
    </row>
    <row r="151" spans="1:28" ht="15" customHeight="1" x14ac:dyDescent="0.2">
      <c r="A151" s="417"/>
      <c r="B151" s="499" t="s">
        <v>151</v>
      </c>
      <c r="C151" s="372">
        <f>C133</f>
        <v>43101</v>
      </c>
      <c r="D151" s="426">
        <v>49.2</v>
      </c>
      <c r="E151" s="426">
        <v>48.5</v>
      </c>
      <c r="F151" s="426">
        <v>0.7</v>
      </c>
      <c r="G151" s="426">
        <v>10.6</v>
      </c>
      <c r="H151" s="426">
        <v>91.9</v>
      </c>
      <c r="I151" s="426">
        <v>91.3</v>
      </c>
      <c r="J151" s="426">
        <v>0.6</v>
      </c>
      <c r="K151" s="426">
        <v>16.100000000000001</v>
      </c>
      <c r="L151" s="426">
        <v>103.3</v>
      </c>
      <c r="M151" s="426">
        <v>101.7</v>
      </c>
      <c r="N151" s="426">
        <v>1.6</v>
      </c>
      <c r="O151" s="426">
        <v>17.2</v>
      </c>
      <c r="P151" s="426">
        <v>94.5</v>
      </c>
      <c r="Q151" s="426">
        <v>92.4</v>
      </c>
      <c r="R151" s="426">
        <v>2.1</v>
      </c>
      <c r="S151" s="426">
        <v>17.399999999999999</v>
      </c>
      <c r="T151" s="72"/>
      <c r="U151" s="72"/>
      <c r="V151" s="64"/>
      <c r="W151" s="64"/>
      <c r="X151" s="64"/>
      <c r="Y151" s="64"/>
      <c r="Z151" s="64"/>
      <c r="AA151" s="64"/>
      <c r="AB151" s="64"/>
    </row>
    <row r="152" spans="1:28" ht="15" customHeight="1" x14ac:dyDescent="0.2">
      <c r="A152" s="417"/>
      <c r="B152" s="500"/>
      <c r="C152" s="377" t="str">
        <f>C134</f>
        <v>令和元年</v>
      </c>
      <c r="D152" s="427">
        <v>37</v>
      </c>
      <c r="E152" s="427">
        <v>36.700000000000003</v>
      </c>
      <c r="F152" s="427">
        <v>0.3</v>
      </c>
      <c r="G152" s="427">
        <v>8.4</v>
      </c>
      <c r="H152" s="427">
        <v>95.5</v>
      </c>
      <c r="I152" s="427">
        <v>94.3</v>
      </c>
      <c r="J152" s="427">
        <v>1.2</v>
      </c>
      <c r="K152" s="427">
        <v>16.600000000000001</v>
      </c>
      <c r="L152" s="427">
        <v>93.7</v>
      </c>
      <c r="M152" s="427">
        <v>91.4</v>
      </c>
      <c r="N152" s="427">
        <v>2.2999999999999998</v>
      </c>
      <c r="O152" s="427">
        <v>16.8</v>
      </c>
      <c r="P152" s="427">
        <v>96</v>
      </c>
      <c r="Q152" s="427">
        <v>92</v>
      </c>
      <c r="R152" s="427">
        <v>4</v>
      </c>
      <c r="S152" s="427">
        <v>17.7</v>
      </c>
      <c r="T152" s="72"/>
      <c r="U152" s="72"/>
      <c r="V152" s="72"/>
      <c r="W152" s="72"/>
      <c r="X152" s="72"/>
      <c r="Y152" s="72"/>
      <c r="Z152" s="72"/>
      <c r="AA152" s="72"/>
      <c r="AB152" s="72"/>
    </row>
    <row r="153" spans="1:28" ht="15" customHeight="1" x14ac:dyDescent="0.2">
      <c r="A153" s="417"/>
      <c r="B153" s="500"/>
      <c r="C153" s="377">
        <f t="shared" ref="C153:C155" si="6">C135</f>
        <v>43831</v>
      </c>
      <c r="D153" s="427">
        <v>52.2</v>
      </c>
      <c r="E153" s="427">
        <v>51.8</v>
      </c>
      <c r="F153" s="427">
        <v>0.4</v>
      </c>
      <c r="G153" s="427">
        <v>10.9</v>
      </c>
      <c r="H153" s="427">
        <v>89.2</v>
      </c>
      <c r="I153" s="427">
        <v>87.9</v>
      </c>
      <c r="J153" s="427">
        <v>1.3</v>
      </c>
      <c r="K153" s="427">
        <v>14.9</v>
      </c>
      <c r="L153" s="427">
        <v>114.8</v>
      </c>
      <c r="M153" s="427">
        <v>111.9</v>
      </c>
      <c r="N153" s="427">
        <v>2.9</v>
      </c>
      <c r="O153" s="427">
        <v>17.5</v>
      </c>
      <c r="P153" s="427">
        <v>94.1</v>
      </c>
      <c r="Q153" s="427">
        <v>91</v>
      </c>
      <c r="R153" s="427">
        <v>3.1</v>
      </c>
      <c r="S153" s="427">
        <v>17.100000000000001</v>
      </c>
      <c r="T153" s="72"/>
      <c r="U153" s="72"/>
      <c r="V153" s="72"/>
      <c r="W153" s="72"/>
      <c r="X153" s="72"/>
      <c r="Y153" s="72"/>
      <c r="Z153" s="72"/>
      <c r="AA153" s="72"/>
      <c r="AB153" s="72"/>
    </row>
    <row r="154" spans="1:28" ht="15" customHeight="1" x14ac:dyDescent="0.2">
      <c r="A154" s="417"/>
      <c r="B154" s="500"/>
      <c r="C154" s="377">
        <f t="shared" si="6"/>
        <v>44197</v>
      </c>
      <c r="D154" s="427">
        <v>62.8</v>
      </c>
      <c r="E154" s="427">
        <v>62.4</v>
      </c>
      <c r="F154" s="427">
        <v>0.4</v>
      </c>
      <c r="G154" s="427">
        <v>12.5</v>
      </c>
      <c r="H154" s="427">
        <v>82.7</v>
      </c>
      <c r="I154" s="427">
        <v>81.7</v>
      </c>
      <c r="J154" s="427">
        <v>1</v>
      </c>
      <c r="K154" s="427">
        <v>15.1</v>
      </c>
      <c r="L154" s="427">
        <v>122.9</v>
      </c>
      <c r="M154" s="427">
        <v>121.1</v>
      </c>
      <c r="N154" s="427">
        <v>1.8</v>
      </c>
      <c r="O154" s="427">
        <v>17.399999999999999</v>
      </c>
      <c r="P154" s="427">
        <v>96.8</v>
      </c>
      <c r="Q154" s="427">
        <v>93.5</v>
      </c>
      <c r="R154" s="427">
        <v>3.3</v>
      </c>
      <c r="S154" s="427">
        <v>16.3</v>
      </c>
      <c r="T154" s="65"/>
      <c r="U154" s="65"/>
      <c r="V154" s="72"/>
      <c r="W154" s="72"/>
      <c r="X154" s="72"/>
      <c r="Y154" s="72"/>
      <c r="Z154" s="72"/>
      <c r="AA154" s="72"/>
      <c r="AB154" s="72"/>
    </row>
    <row r="155" spans="1:28" ht="15" customHeight="1" x14ac:dyDescent="0.2">
      <c r="A155" s="417"/>
      <c r="B155" s="500"/>
      <c r="C155" s="377">
        <f t="shared" si="6"/>
        <v>44562</v>
      </c>
      <c r="D155" s="427">
        <v>71.900000000000006</v>
      </c>
      <c r="E155" s="427">
        <v>71.400000000000006</v>
      </c>
      <c r="F155" s="427">
        <v>0.5</v>
      </c>
      <c r="G155" s="427">
        <v>13.5</v>
      </c>
      <c r="H155" s="427">
        <v>86.8</v>
      </c>
      <c r="I155" s="427">
        <v>85.7</v>
      </c>
      <c r="J155" s="427">
        <v>1.1000000000000001</v>
      </c>
      <c r="K155" s="427">
        <v>15.9</v>
      </c>
      <c r="L155" s="427">
        <v>112.4</v>
      </c>
      <c r="M155" s="427">
        <v>111.9</v>
      </c>
      <c r="N155" s="427">
        <v>0.5</v>
      </c>
      <c r="O155" s="427">
        <v>14.9</v>
      </c>
      <c r="P155" s="427">
        <v>88.8</v>
      </c>
      <c r="Q155" s="427">
        <v>86</v>
      </c>
      <c r="R155" s="427">
        <v>2.8</v>
      </c>
      <c r="S155" s="427">
        <v>15.3</v>
      </c>
      <c r="T155" s="64"/>
      <c r="U155" s="64"/>
      <c r="V155" s="65"/>
      <c r="W155" s="65"/>
      <c r="X155" s="65"/>
      <c r="Y155" s="65"/>
      <c r="Z155" s="65"/>
      <c r="AA155" s="65"/>
      <c r="AB155" s="65"/>
    </row>
    <row r="156" spans="1:28" ht="15" customHeight="1" x14ac:dyDescent="0.2">
      <c r="A156" s="417"/>
      <c r="B156" s="500"/>
      <c r="C156" s="377">
        <f>C138</f>
        <v>44927</v>
      </c>
      <c r="D156" s="431">
        <v>68.400000000000006</v>
      </c>
      <c r="E156" s="431">
        <v>68.2</v>
      </c>
      <c r="F156" s="431">
        <v>0.2</v>
      </c>
      <c r="G156" s="431">
        <v>13.3</v>
      </c>
      <c r="H156" s="431">
        <v>85.2</v>
      </c>
      <c r="I156" s="431">
        <v>84.3</v>
      </c>
      <c r="J156" s="431">
        <v>0.9</v>
      </c>
      <c r="K156" s="431">
        <v>15.6</v>
      </c>
      <c r="L156" s="431">
        <v>130.4</v>
      </c>
      <c r="M156" s="431">
        <v>129.6</v>
      </c>
      <c r="N156" s="431">
        <v>0.8</v>
      </c>
      <c r="O156" s="431">
        <v>19.600000000000001</v>
      </c>
      <c r="P156" s="431">
        <v>87.5</v>
      </c>
      <c r="Q156" s="431">
        <v>85.7</v>
      </c>
      <c r="R156" s="431">
        <v>1.8</v>
      </c>
      <c r="S156" s="431">
        <v>15.8</v>
      </c>
      <c r="T156"/>
      <c r="U156" s="64"/>
      <c r="V156" s="64"/>
      <c r="W156" s="64"/>
      <c r="X156" s="64"/>
      <c r="Y156" s="64"/>
      <c r="Z156" s="64"/>
      <c r="AA156" s="64"/>
      <c r="AB156" s="64"/>
    </row>
    <row r="157" spans="1:28" ht="15" customHeight="1" x14ac:dyDescent="0.2">
      <c r="A157" s="417"/>
      <c r="B157" s="500"/>
      <c r="C157" s="379">
        <f>$A$4</f>
        <v>5</v>
      </c>
      <c r="D157" s="429">
        <v>59.5</v>
      </c>
      <c r="E157" s="429">
        <v>59.3</v>
      </c>
      <c r="F157" s="429">
        <v>0.2</v>
      </c>
      <c r="G157" s="429">
        <v>11.8</v>
      </c>
      <c r="H157" s="429">
        <v>77.2</v>
      </c>
      <c r="I157" s="429">
        <v>76.400000000000006</v>
      </c>
      <c r="J157" s="429">
        <v>0.8</v>
      </c>
      <c r="K157" s="429">
        <v>14.6</v>
      </c>
      <c r="L157" s="429">
        <v>129.19999999999999</v>
      </c>
      <c r="M157" s="429">
        <v>129.1</v>
      </c>
      <c r="N157" s="429">
        <v>0.1</v>
      </c>
      <c r="O157" s="429">
        <v>18.8</v>
      </c>
      <c r="P157" s="429">
        <v>83.1</v>
      </c>
      <c r="Q157" s="429">
        <v>81.7</v>
      </c>
      <c r="R157" s="429">
        <v>1.4</v>
      </c>
      <c r="S157" s="429">
        <v>15.3</v>
      </c>
      <c r="T157"/>
      <c r="U157" s="64"/>
      <c r="V157" s="64"/>
      <c r="W157" s="64"/>
      <c r="X157" s="64"/>
      <c r="Y157" s="64"/>
      <c r="Z157" s="64"/>
      <c r="AA157" s="64"/>
      <c r="AB157" s="64"/>
    </row>
    <row r="158" spans="1:28" ht="15" customHeight="1" x14ac:dyDescent="0.2">
      <c r="A158" s="417"/>
      <c r="B158" s="500"/>
      <c r="C158" s="395" t="s">
        <v>11</v>
      </c>
      <c r="D158" s="429">
        <v>69.400000000000006</v>
      </c>
      <c r="E158" s="429">
        <v>69.2</v>
      </c>
      <c r="F158" s="429">
        <v>0.2</v>
      </c>
      <c r="G158" s="429">
        <v>14</v>
      </c>
      <c r="H158" s="429">
        <v>80</v>
      </c>
      <c r="I158" s="429">
        <v>79.099999999999994</v>
      </c>
      <c r="J158" s="429">
        <v>0.9</v>
      </c>
      <c r="K158" s="429">
        <v>15</v>
      </c>
      <c r="L158" s="429">
        <v>129.19999999999999</v>
      </c>
      <c r="M158" s="429">
        <v>128.80000000000001</v>
      </c>
      <c r="N158" s="429">
        <v>0.4</v>
      </c>
      <c r="O158" s="429">
        <v>18.600000000000001</v>
      </c>
      <c r="P158" s="429">
        <v>86.3</v>
      </c>
      <c r="Q158" s="429">
        <v>84.5</v>
      </c>
      <c r="R158" s="429">
        <v>1.8</v>
      </c>
      <c r="S158" s="429">
        <v>15.5</v>
      </c>
      <c r="T158"/>
      <c r="U158" s="64"/>
      <c r="V158" s="64"/>
      <c r="W158" s="64"/>
      <c r="X158" s="64"/>
      <c r="Y158" s="64"/>
      <c r="Z158" s="64"/>
      <c r="AA158" s="64"/>
      <c r="AB158" s="64"/>
    </row>
    <row r="159" spans="1:28" ht="15" customHeight="1" x14ac:dyDescent="0.2">
      <c r="A159" s="417"/>
      <c r="B159" s="500"/>
      <c r="C159" s="395" t="s">
        <v>12</v>
      </c>
      <c r="D159" s="429">
        <v>69.5</v>
      </c>
      <c r="E159" s="429">
        <v>69.3</v>
      </c>
      <c r="F159" s="429">
        <v>0.2</v>
      </c>
      <c r="G159" s="429">
        <v>13.3</v>
      </c>
      <c r="H159" s="429">
        <v>77.8</v>
      </c>
      <c r="I159" s="429">
        <v>77.400000000000006</v>
      </c>
      <c r="J159" s="429">
        <v>0.4</v>
      </c>
      <c r="K159" s="429">
        <v>15.4</v>
      </c>
      <c r="L159" s="429">
        <v>147</v>
      </c>
      <c r="M159" s="429">
        <v>142.4</v>
      </c>
      <c r="N159" s="429">
        <v>4.5999999999999996</v>
      </c>
      <c r="O159" s="429">
        <v>20.8</v>
      </c>
      <c r="P159" s="429">
        <v>86.3</v>
      </c>
      <c r="Q159" s="429">
        <v>84.4</v>
      </c>
      <c r="R159" s="429">
        <v>1.9</v>
      </c>
      <c r="S159" s="429">
        <v>15.9</v>
      </c>
      <c r="T159"/>
      <c r="U159" s="64"/>
      <c r="V159" s="64"/>
      <c r="W159" s="64"/>
      <c r="X159" s="64"/>
      <c r="Y159" s="64"/>
      <c r="Z159" s="64"/>
      <c r="AA159" s="64"/>
      <c r="AB159" s="64"/>
    </row>
    <row r="160" spans="1:28" ht="15" customHeight="1" x14ac:dyDescent="0.2">
      <c r="A160" s="417"/>
      <c r="B160" s="500"/>
      <c r="C160" s="395" t="s">
        <v>13</v>
      </c>
      <c r="D160" s="429">
        <v>77.400000000000006</v>
      </c>
      <c r="E160" s="429">
        <v>77.099999999999994</v>
      </c>
      <c r="F160" s="429">
        <v>0.3</v>
      </c>
      <c r="G160" s="429">
        <v>15.1</v>
      </c>
      <c r="H160" s="429">
        <v>77.7</v>
      </c>
      <c r="I160" s="429">
        <v>77</v>
      </c>
      <c r="J160" s="429">
        <v>0.7</v>
      </c>
      <c r="K160" s="429">
        <v>14.7</v>
      </c>
      <c r="L160" s="429">
        <v>130.80000000000001</v>
      </c>
      <c r="M160" s="429">
        <v>130.5</v>
      </c>
      <c r="N160" s="429">
        <v>0.3</v>
      </c>
      <c r="O160" s="429">
        <v>18.899999999999999</v>
      </c>
      <c r="P160" s="429">
        <v>84.9</v>
      </c>
      <c r="Q160" s="429">
        <v>83.3</v>
      </c>
      <c r="R160" s="429">
        <v>1.6</v>
      </c>
      <c r="S160" s="429">
        <v>15.1</v>
      </c>
      <c r="T160"/>
      <c r="U160" s="64"/>
      <c r="V160" s="64"/>
      <c r="W160" s="64"/>
      <c r="X160" s="64"/>
      <c r="Y160" s="64"/>
      <c r="Z160" s="64"/>
      <c r="AA160" s="64"/>
      <c r="AB160" s="64"/>
    </row>
    <row r="161" spans="1:28" ht="15" customHeight="1" x14ac:dyDescent="0.2">
      <c r="A161" s="417"/>
      <c r="B161" s="500"/>
      <c r="C161" s="395" t="s">
        <v>14</v>
      </c>
      <c r="D161" s="429">
        <v>82.8</v>
      </c>
      <c r="E161" s="429">
        <v>82.6</v>
      </c>
      <c r="F161" s="429">
        <v>0.2</v>
      </c>
      <c r="G161" s="429">
        <v>16.100000000000001</v>
      </c>
      <c r="H161" s="429">
        <v>86.2</v>
      </c>
      <c r="I161" s="429">
        <v>85.5</v>
      </c>
      <c r="J161" s="429">
        <v>0.7</v>
      </c>
      <c r="K161" s="429">
        <v>15.8</v>
      </c>
      <c r="L161" s="429">
        <v>132</v>
      </c>
      <c r="M161" s="429">
        <v>131.6</v>
      </c>
      <c r="N161" s="429">
        <v>0.4</v>
      </c>
      <c r="O161" s="429">
        <v>19.2</v>
      </c>
      <c r="P161" s="429">
        <v>85.9</v>
      </c>
      <c r="Q161" s="429">
        <v>84.1</v>
      </c>
      <c r="R161" s="429">
        <v>1.8</v>
      </c>
      <c r="S161" s="429">
        <v>15.8</v>
      </c>
      <c r="T161"/>
      <c r="U161" s="64"/>
      <c r="V161" s="64"/>
      <c r="W161" s="64"/>
      <c r="X161" s="64"/>
      <c r="Y161" s="64"/>
      <c r="Z161" s="64"/>
      <c r="AA161" s="64"/>
      <c r="AB161" s="64"/>
    </row>
    <row r="162" spans="1:28" ht="15" customHeight="1" x14ac:dyDescent="0.2">
      <c r="A162" s="417"/>
      <c r="B162" s="500"/>
      <c r="C162" s="395" t="s">
        <v>15</v>
      </c>
      <c r="D162" s="429">
        <v>78.099999999999994</v>
      </c>
      <c r="E162" s="429">
        <v>77.900000000000006</v>
      </c>
      <c r="F162" s="429">
        <v>0.2</v>
      </c>
      <c r="G162" s="429">
        <v>15.5</v>
      </c>
      <c r="H162" s="429">
        <v>87.5</v>
      </c>
      <c r="I162" s="429">
        <v>86.7</v>
      </c>
      <c r="J162" s="429">
        <v>0.8</v>
      </c>
      <c r="K162" s="429">
        <v>16</v>
      </c>
      <c r="L162" s="429">
        <v>140.80000000000001</v>
      </c>
      <c r="M162" s="429">
        <v>140</v>
      </c>
      <c r="N162" s="429">
        <v>0.8</v>
      </c>
      <c r="O162" s="429">
        <v>20.5</v>
      </c>
      <c r="P162" s="429">
        <v>88.9</v>
      </c>
      <c r="Q162" s="429">
        <v>87.3</v>
      </c>
      <c r="R162" s="429">
        <v>1.6</v>
      </c>
      <c r="S162" s="429">
        <v>16.3</v>
      </c>
      <c r="T162"/>
      <c r="U162" s="64"/>
      <c r="V162" s="64"/>
      <c r="W162" s="64"/>
      <c r="X162" s="64"/>
      <c r="Y162" s="64"/>
      <c r="Z162" s="64"/>
      <c r="AA162" s="64"/>
      <c r="AB162" s="64"/>
    </row>
    <row r="163" spans="1:28" ht="15" customHeight="1" x14ac:dyDescent="0.2">
      <c r="A163" s="417"/>
      <c r="B163" s="500"/>
      <c r="C163" s="395" t="s">
        <v>16</v>
      </c>
      <c r="D163" s="429">
        <v>62.1</v>
      </c>
      <c r="E163" s="429">
        <v>61.9</v>
      </c>
      <c r="F163" s="429">
        <v>0.2</v>
      </c>
      <c r="G163" s="429">
        <v>12.6</v>
      </c>
      <c r="H163" s="429">
        <v>91.7</v>
      </c>
      <c r="I163" s="429">
        <v>90.5</v>
      </c>
      <c r="J163" s="429">
        <v>1.2</v>
      </c>
      <c r="K163" s="429">
        <v>16.399999999999999</v>
      </c>
      <c r="L163" s="429">
        <v>117.8</v>
      </c>
      <c r="M163" s="429">
        <v>117.5</v>
      </c>
      <c r="N163" s="429">
        <v>0.3</v>
      </c>
      <c r="O163" s="429">
        <v>19</v>
      </c>
      <c r="P163" s="429">
        <v>89.1</v>
      </c>
      <c r="Q163" s="429">
        <v>87.2</v>
      </c>
      <c r="R163" s="429">
        <v>1.9</v>
      </c>
      <c r="S163" s="429">
        <v>16.399999999999999</v>
      </c>
      <c r="T163"/>
      <c r="U163" s="64"/>
      <c r="V163" s="64"/>
      <c r="W163" s="64"/>
      <c r="X163" s="64"/>
      <c r="Y163" s="64"/>
      <c r="Z163" s="64"/>
      <c r="AA163" s="64"/>
      <c r="AB163" s="64"/>
    </row>
    <row r="164" spans="1:28" ht="15" customHeight="1" x14ac:dyDescent="0.2">
      <c r="A164" s="417"/>
      <c r="B164" s="500"/>
      <c r="C164" s="395" t="s">
        <v>17</v>
      </c>
      <c r="D164" s="429">
        <v>43.6</v>
      </c>
      <c r="E164" s="429">
        <v>43.4</v>
      </c>
      <c r="F164" s="429">
        <v>0.2</v>
      </c>
      <c r="G164" s="429">
        <v>7.6</v>
      </c>
      <c r="H164" s="429">
        <v>87.7</v>
      </c>
      <c r="I164" s="429">
        <v>86.4</v>
      </c>
      <c r="J164" s="429">
        <v>1.3</v>
      </c>
      <c r="K164" s="429">
        <v>15.6</v>
      </c>
      <c r="L164" s="429">
        <v>115.2</v>
      </c>
      <c r="M164" s="429">
        <v>115.1</v>
      </c>
      <c r="N164" s="429">
        <v>0.1</v>
      </c>
      <c r="O164" s="429">
        <v>20.100000000000001</v>
      </c>
      <c r="P164" s="429">
        <v>91.9</v>
      </c>
      <c r="Q164" s="429">
        <v>89.7</v>
      </c>
      <c r="R164" s="429">
        <v>2.2000000000000002</v>
      </c>
      <c r="S164" s="429">
        <v>16.600000000000001</v>
      </c>
      <c r="T164"/>
      <c r="U164" s="64"/>
      <c r="V164" s="64"/>
      <c r="W164" s="64"/>
      <c r="X164" s="64"/>
      <c r="Y164" s="64"/>
      <c r="Z164" s="64"/>
      <c r="AA164" s="64"/>
      <c r="AB164" s="64"/>
    </row>
    <row r="165" spans="1:28" ht="15" customHeight="1" x14ac:dyDescent="0.2">
      <c r="A165" s="417"/>
      <c r="B165" s="500"/>
      <c r="C165" s="395" t="s">
        <v>18</v>
      </c>
      <c r="D165" s="429">
        <v>77.900000000000006</v>
      </c>
      <c r="E165" s="429">
        <v>77.7</v>
      </c>
      <c r="F165" s="429">
        <v>0.2</v>
      </c>
      <c r="G165" s="429">
        <v>14.3</v>
      </c>
      <c r="H165" s="429">
        <v>91.4</v>
      </c>
      <c r="I165" s="429">
        <v>90.3</v>
      </c>
      <c r="J165" s="429">
        <v>1.1000000000000001</v>
      </c>
      <c r="K165" s="429">
        <v>16.100000000000001</v>
      </c>
      <c r="L165" s="429">
        <v>123.9</v>
      </c>
      <c r="M165" s="429">
        <v>123.8</v>
      </c>
      <c r="N165" s="429">
        <v>0.1</v>
      </c>
      <c r="O165" s="429">
        <v>19.8</v>
      </c>
      <c r="P165" s="429">
        <v>87.3</v>
      </c>
      <c r="Q165" s="429">
        <v>85.3</v>
      </c>
      <c r="R165" s="429">
        <v>2</v>
      </c>
      <c r="S165" s="429">
        <v>15.2</v>
      </c>
      <c r="T165"/>
      <c r="U165" s="64"/>
      <c r="V165" s="64"/>
      <c r="W165" s="64"/>
      <c r="X165" s="64"/>
      <c r="Y165" s="64"/>
      <c r="Z165" s="64"/>
      <c r="AA165" s="64"/>
      <c r="AB165" s="64"/>
    </row>
    <row r="166" spans="1:28" ht="15" customHeight="1" x14ac:dyDescent="0.2">
      <c r="A166" s="417"/>
      <c r="B166" s="500"/>
      <c r="C166" s="383" t="s">
        <v>19</v>
      </c>
      <c r="D166" s="429">
        <v>65.599999999999994</v>
      </c>
      <c r="E166" s="429">
        <v>65.400000000000006</v>
      </c>
      <c r="F166" s="429">
        <v>0.2</v>
      </c>
      <c r="G166" s="429">
        <v>13.5</v>
      </c>
      <c r="H166" s="429">
        <v>89.7</v>
      </c>
      <c r="I166" s="429">
        <v>88.8</v>
      </c>
      <c r="J166" s="429">
        <v>0.9</v>
      </c>
      <c r="K166" s="429">
        <v>15.8</v>
      </c>
      <c r="L166" s="429">
        <v>128.6</v>
      </c>
      <c r="M166" s="429">
        <v>128.30000000000001</v>
      </c>
      <c r="N166" s="429">
        <v>0.3</v>
      </c>
      <c r="O166" s="429">
        <v>20.2</v>
      </c>
      <c r="P166" s="429">
        <v>89.2</v>
      </c>
      <c r="Q166" s="429">
        <v>87.2</v>
      </c>
      <c r="R166" s="429">
        <v>2</v>
      </c>
      <c r="S166" s="429">
        <v>15.9</v>
      </c>
      <c r="T166"/>
      <c r="U166" s="64"/>
      <c r="V166" s="64"/>
      <c r="W166" s="64"/>
      <c r="X166" s="64"/>
      <c r="Y166" s="64"/>
      <c r="Z166" s="64"/>
      <c r="AA166" s="64"/>
      <c r="AB166" s="64"/>
    </row>
    <row r="167" spans="1:28" ht="15" customHeight="1" x14ac:dyDescent="0.2">
      <c r="A167" s="417"/>
      <c r="B167" s="500"/>
      <c r="C167" s="383" t="s">
        <v>20</v>
      </c>
      <c r="D167" s="429">
        <v>79.599999999999994</v>
      </c>
      <c r="E167" s="429">
        <v>79.400000000000006</v>
      </c>
      <c r="F167" s="429">
        <v>0.2</v>
      </c>
      <c r="G167" s="429">
        <v>14.6</v>
      </c>
      <c r="H167" s="429">
        <v>87.3</v>
      </c>
      <c r="I167" s="429">
        <v>86.5</v>
      </c>
      <c r="J167" s="429">
        <v>0.8</v>
      </c>
      <c r="K167" s="429">
        <v>16</v>
      </c>
      <c r="L167" s="429">
        <v>126.9</v>
      </c>
      <c r="M167" s="429">
        <v>126.9</v>
      </c>
      <c r="N167" s="429">
        <v>0</v>
      </c>
      <c r="O167" s="429">
        <v>19.899999999999999</v>
      </c>
      <c r="P167" s="429">
        <v>91.2</v>
      </c>
      <c r="Q167" s="429">
        <v>89</v>
      </c>
      <c r="R167" s="429">
        <v>2.2000000000000002</v>
      </c>
      <c r="S167" s="429">
        <v>16.2</v>
      </c>
      <c r="T167"/>
      <c r="U167" s="64"/>
      <c r="V167" s="64"/>
      <c r="W167" s="64"/>
      <c r="X167" s="64"/>
      <c r="Y167" s="64"/>
      <c r="Z167" s="64"/>
      <c r="AA167" s="64"/>
      <c r="AB167" s="64"/>
    </row>
    <row r="168" spans="1:28" ht="15" customHeight="1" x14ac:dyDescent="0.2">
      <c r="A168" s="417"/>
      <c r="B168" s="501"/>
      <c r="C168" s="387" t="s">
        <v>21</v>
      </c>
      <c r="D168" s="430">
        <v>59</v>
      </c>
      <c r="E168" s="430">
        <v>58.8</v>
      </c>
      <c r="F168" s="430">
        <v>0.2</v>
      </c>
      <c r="G168" s="430">
        <v>11.8</v>
      </c>
      <c r="H168" s="430">
        <v>88.5</v>
      </c>
      <c r="I168" s="430">
        <v>87.6</v>
      </c>
      <c r="J168" s="430">
        <v>0.9</v>
      </c>
      <c r="K168" s="430">
        <v>15.8</v>
      </c>
      <c r="L168" s="430">
        <v>130.5</v>
      </c>
      <c r="M168" s="430">
        <v>129.6</v>
      </c>
      <c r="N168" s="430">
        <v>0.9</v>
      </c>
      <c r="O168" s="430">
        <v>20.2</v>
      </c>
      <c r="P168" s="430">
        <v>86.7</v>
      </c>
      <c r="Q168" s="430">
        <v>84.9</v>
      </c>
      <c r="R168" s="430">
        <v>1.8</v>
      </c>
      <c r="S168" s="430">
        <v>15.7</v>
      </c>
      <c r="T168"/>
      <c r="U168" s="64"/>
      <c r="V168" s="64"/>
      <c r="W168" s="64"/>
      <c r="X168" s="64"/>
      <c r="Y168" s="64"/>
      <c r="Z168" s="64"/>
      <c r="AA168" s="64"/>
      <c r="AB168" s="64"/>
    </row>
    <row r="169" spans="1:28" ht="15" customHeight="1" x14ac:dyDescent="0.2">
      <c r="B169" s="50"/>
      <c r="C169" s="50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V169" s="64"/>
      <c r="W169" s="64"/>
      <c r="X169" s="64"/>
      <c r="Y169" s="64"/>
      <c r="Z169" s="64"/>
      <c r="AA169" s="64"/>
      <c r="AB169" s="64"/>
    </row>
  </sheetData>
  <mergeCells count="30">
    <mergeCell ref="P129:S129"/>
    <mergeCell ref="B133:B150"/>
    <mergeCell ref="B151:B168"/>
    <mergeCell ref="B91:B108"/>
    <mergeCell ref="B109:B126"/>
    <mergeCell ref="J128:K128"/>
    <mergeCell ref="D129:G129"/>
    <mergeCell ref="H129:K129"/>
    <mergeCell ref="L129:O129"/>
    <mergeCell ref="D87:G87"/>
    <mergeCell ref="H87:K87"/>
    <mergeCell ref="L87:O87"/>
    <mergeCell ref="P87:S87"/>
    <mergeCell ref="A4:A5"/>
    <mergeCell ref="B7:B24"/>
    <mergeCell ref="B25:B42"/>
    <mergeCell ref="J44:K44"/>
    <mergeCell ref="D45:G45"/>
    <mergeCell ref="H45:K45"/>
    <mergeCell ref="L45:O45"/>
    <mergeCell ref="P45:S45"/>
    <mergeCell ref="B49:B66"/>
    <mergeCell ref="B67:B84"/>
    <mergeCell ref="J86:K86"/>
    <mergeCell ref="P3:S3"/>
    <mergeCell ref="A2:A3"/>
    <mergeCell ref="J2:K2"/>
    <mergeCell ref="D3:G3"/>
    <mergeCell ref="H3:K3"/>
    <mergeCell ref="L3:O3"/>
  </mergeCells>
  <phoneticPr fontId="3"/>
  <conditionalFormatting sqref="A1:XFD1048576">
    <cfRule type="containsText" dxfId="2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62" firstPageNumber="63" fitToHeight="4" orientation="landscape" useFirstPageNumber="1" r:id="rId1"/>
  <headerFooter alignWithMargins="0"/>
  <rowBreaks count="3" manualBreakCount="3">
    <brk id="42" max="18" man="1"/>
    <brk id="84" max="18" man="1"/>
    <brk id="126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0785-62D0-4E8A-A7F1-0F1E58E35B5B}">
  <sheetPr>
    <tabColor rgb="FF92D050"/>
    <pageSetUpPr fitToPage="1"/>
  </sheetPr>
  <dimension ref="A1:AM28"/>
  <sheetViews>
    <sheetView showGridLines="0" tabSelected="1" view="pageBreakPreview" zoomScale="85" zoomScaleNormal="85" zoomScaleSheetLayoutView="85" workbookViewId="0">
      <selection activeCell="B3" sqref="B3:B5"/>
    </sheetView>
  </sheetViews>
  <sheetFormatPr defaultColWidth="4.59765625" defaultRowHeight="23.1" customHeight="1" x14ac:dyDescent="0.2"/>
  <cols>
    <col min="1" max="1" width="9.09765625" style="73" customWidth="1"/>
    <col min="2" max="2" width="13.3984375" style="73" customWidth="1"/>
    <col min="3" max="34" width="5.59765625" style="73" customWidth="1"/>
    <col min="35" max="16384" width="4.59765625" style="73"/>
  </cols>
  <sheetData>
    <row r="1" spans="1:39" ht="23.1" customHeight="1" x14ac:dyDescent="0.2">
      <c r="A1" s="74"/>
      <c r="B1" s="440" t="s">
        <v>161</v>
      </c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</row>
    <row r="2" spans="1:39" ht="23.1" customHeight="1" x14ac:dyDescent="0.2">
      <c r="A2" s="516" t="s">
        <v>145</v>
      </c>
      <c r="B2" s="442" t="s">
        <v>162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74"/>
      <c r="AH2" s="444" t="s">
        <v>163</v>
      </c>
    </row>
    <row r="3" spans="1:39" ht="23.1" customHeight="1" x14ac:dyDescent="0.2">
      <c r="A3" s="516"/>
      <c r="B3" s="517" t="s">
        <v>88</v>
      </c>
      <c r="C3" s="520" t="s">
        <v>164</v>
      </c>
      <c r="D3" s="521"/>
      <c r="E3" s="524" t="s">
        <v>165</v>
      </c>
      <c r="F3" s="525"/>
      <c r="G3" s="528" t="s">
        <v>166</v>
      </c>
      <c r="H3" s="528"/>
      <c r="I3" s="512" t="s">
        <v>167</v>
      </c>
      <c r="J3" s="513"/>
      <c r="K3" s="528" t="s">
        <v>168</v>
      </c>
      <c r="L3" s="528"/>
      <c r="M3" s="512" t="s">
        <v>169</v>
      </c>
      <c r="N3" s="534"/>
      <c r="O3" s="537" t="s">
        <v>170</v>
      </c>
      <c r="P3" s="534"/>
      <c r="Q3" s="539" t="s">
        <v>171</v>
      </c>
      <c r="R3" s="521"/>
      <c r="S3" s="512" t="s">
        <v>172</v>
      </c>
      <c r="T3" s="513"/>
      <c r="U3" s="512" t="s">
        <v>173</v>
      </c>
      <c r="V3" s="534"/>
      <c r="W3" s="512" t="s">
        <v>174</v>
      </c>
      <c r="X3" s="534"/>
      <c r="Y3" s="512" t="s">
        <v>175</v>
      </c>
      <c r="Z3" s="534"/>
      <c r="AA3" s="512" t="s">
        <v>176</v>
      </c>
      <c r="AB3" s="513"/>
      <c r="AC3" s="524" t="s">
        <v>177</v>
      </c>
      <c r="AD3" s="525"/>
      <c r="AE3" s="512" t="s">
        <v>178</v>
      </c>
      <c r="AF3" s="513"/>
      <c r="AG3" s="530" t="s">
        <v>179</v>
      </c>
      <c r="AH3" s="531"/>
    </row>
    <row r="4" spans="1:39" ht="23.1" customHeight="1" x14ac:dyDescent="0.2">
      <c r="A4" s="516">
        <f>'第１,２,３表'!A4:A5</f>
        <v>5</v>
      </c>
      <c r="B4" s="518"/>
      <c r="C4" s="522"/>
      <c r="D4" s="523"/>
      <c r="E4" s="526"/>
      <c r="F4" s="527"/>
      <c r="G4" s="529"/>
      <c r="H4" s="529"/>
      <c r="I4" s="514"/>
      <c r="J4" s="515"/>
      <c r="K4" s="529"/>
      <c r="L4" s="529"/>
      <c r="M4" s="535"/>
      <c r="N4" s="536"/>
      <c r="O4" s="529"/>
      <c r="P4" s="538"/>
      <c r="Q4" s="522"/>
      <c r="R4" s="523"/>
      <c r="S4" s="514"/>
      <c r="T4" s="515"/>
      <c r="U4" s="535"/>
      <c r="V4" s="536"/>
      <c r="W4" s="535"/>
      <c r="X4" s="536"/>
      <c r="Y4" s="535"/>
      <c r="Z4" s="536"/>
      <c r="AA4" s="514"/>
      <c r="AB4" s="515"/>
      <c r="AC4" s="526"/>
      <c r="AD4" s="527"/>
      <c r="AE4" s="514"/>
      <c r="AF4" s="515"/>
      <c r="AG4" s="532"/>
      <c r="AH4" s="533"/>
    </row>
    <row r="5" spans="1:39" ht="23.1" customHeight="1" x14ac:dyDescent="0.2">
      <c r="A5" s="516"/>
      <c r="B5" s="519"/>
      <c r="C5" s="445" t="s">
        <v>180</v>
      </c>
      <c r="D5" s="445" t="s">
        <v>181</v>
      </c>
      <c r="E5" s="445" t="s">
        <v>180</v>
      </c>
      <c r="F5" s="445" t="s">
        <v>181</v>
      </c>
      <c r="G5" s="445" t="s">
        <v>180</v>
      </c>
      <c r="H5" s="445" t="s">
        <v>181</v>
      </c>
      <c r="I5" s="445" t="s">
        <v>180</v>
      </c>
      <c r="J5" s="445" t="s">
        <v>181</v>
      </c>
      <c r="K5" s="445" t="s">
        <v>180</v>
      </c>
      <c r="L5" s="445" t="s">
        <v>181</v>
      </c>
      <c r="M5" s="445" t="s">
        <v>180</v>
      </c>
      <c r="N5" s="445" t="s">
        <v>181</v>
      </c>
      <c r="O5" s="445" t="s">
        <v>180</v>
      </c>
      <c r="P5" s="445" t="s">
        <v>181</v>
      </c>
      <c r="Q5" s="445" t="s">
        <v>180</v>
      </c>
      <c r="R5" s="445" t="s">
        <v>181</v>
      </c>
      <c r="S5" s="445" t="s">
        <v>180</v>
      </c>
      <c r="T5" s="445" t="s">
        <v>181</v>
      </c>
      <c r="U5" s="445" t="s">
        <v>180</v>
      </c>
      <c r="V5" s="445" t="s">
        <v>181</v>
      </c>
      <c r="W5" s="445" t="s">
        <v>180</v>
      </c>
      <c r="X5" s="445" t="s">
        <v>181</v>
      </c>
      <c r="Y5" s="445" t="s">
        <v>180</v>
      </c>
      <c r="Z5" s="445" t="s">
        <v>181</v>
      </c>
      <c r="AA5" s="445" t="s">
        <v>180</v>
      </c>
      <c r="AB5" s="445" t="s">
        <v>181</v>
      </c>
      <c r="AC5" s="445" t="s">
        <v>180</v>
      </c>
      <c r="AD5" s="445" t="s">
        <v>181</v>
      </c>
      <c r="AE5" s="445" t="s">
        <v>180</v>
      </c>
      <c r="AF5" s="445" t="s">
        <v>181</v>
      </c>
      <c r="AG5" s="445" t="s">
        <v>180</v>
      </c>
      <c r="AH5" s="445" t="s">
        <v>181</v>
      </c>
    </row>
    <row r="6" spans="1:39" ht="23.1" customHeight="1" x14ac:dyDescent="0.2">
      <c r="A6" s="74"/>
      <c r="B6" s="446">
        <f>'第１,２,３表'!B5</f>
        <v>43101</v>
      </c>
      <c r="C6" s="447">
        <v>1.99</v>
      </c>
      <c r="D6" s="447">
        <v>1.82</v>
      </c>
      <c r="E6" s="447">
        <v>1.36</v>
      </c>
      <c r="F6" s="447">
        <v>0.99</v>
      </c>
      <c r="G6" s="447">
        <v>1.57</v>
      </c>
      <c r="H6" s="447">
        <v>1.46</v>
      </c>
      <c r="I6" s="447">
        <v>1.65</v>
      </c>
      <c r="J6" s="447">
        <v>1.5</v>
      </c>
      <c r="K6" s="447">
        <v>2.4900000000000002</v>
      </c>
      <c r="L6" s="447">
        <v>2.4900000000000002</v>
      </c>
      <c r="M6" s="447">
        <v>1.57</v>
      </c>
      <c r="N6" s="447">
        <v>1.1599999999999999</v>
      </c>
      <c r="O6" s="447">
        <v>1.59</v>
      </c>
      <c r="P6" s="447">
        <v>1.52</v>
      </c>
      <c r="Q6" s="447">
        <v>1.58</v>
      </c>
      <c r="R6" s="447">
        <v>1.07</v>
      </c>
      <c r="S6" s="447">
        <v>2.29</v>
      </c>
      <c r="T6" s="447">
        <v>2.21</v>
      </c>
      <c r="U6" s="447">
        <v>1.62</v>
      </c>
      <c r="V6" s="447">
        <v>1.6</v>
      </c>
      <c r="W6" s="447">
        <v>4.4400000000000004</v>
      </c>
      <c r="X6" s="447">
        <v>3.53</v>
      </c>
      <c r="Y6" s="447">
        <v>4.8600000000000003</v>
      </c>
      <c r="Z6" s="447">
        <v>4.8499999999999996</v>
      </c>
      <c r="AA6" s="447">
        <v>2</v>
      </c>
      <c r="AB6" s="447">
        <v>1.7</v>
      </c>
      <c r="AC6" s="447">
        <v>1.61</v>
      </c>
      <c r="AD6" s="447">
        <v>1.45</v>
      </c>
      <c r="AE6" s="447">
        <v>1.88</v>
      </c>
      <c r="AF6" s="447">
        <v>2.3199999999999998</v>
      </c>
      <c r="AG6" s="447">
        <v>2.7</v>
      </c>
      <c r="AH6" s="447">
        <v>2.79</v>
      </c>
    </row>
    <row r="7" spans="1:39" ht="23.1" customHeight="1" x14ac:dyDescent="0.2">
      <c r="A7" s="74"/>
      <c r="B7" s="448" t="str">
        <f>'第１,２,３表'!B6</f>
        <v>令和元年</v>
      </c>
      <c r="C7" s="449">
        <v>2.33</v>
      </c>
      <c r="D7" s="449">
        <v>2.1800000000000002</v>
      </c>
      <c r="E7" s="449">
        <v>2.31</v>
      </c>
      <c r="F7" s="449">
        <v>1.96</v>
      </c>
      <c r="G7" s="449">
        <v>1.44</v>
      </c>
      <c r="H7" s="449">
        <v>1.51</v>
      </c>
      <c r="I7" s="449">
        <v>2.23</v>
      </c>
      <c r="J7" s="449">
        <v>2.36</v>
      </c>
      <c r="K7" s="449">
        <v>2.84</v>
      </c>
      <c r="L7" s="449">
        <v>3</v>
      </c>
      <c r="M7" s="449">
        <v>1.07</v>
      </c>
      <c r="N7" s="449">
        <v>1.02</v>
      </c>
      <c r="O7" s="449">
        <v>1.99</v>
      </c>
      <c r="P7" s="449">
        <v>1.83</v>
      </c>
      <c r="Q7" s="449">
        <v>2.2999999999999998</v>
      </c>
      <c r="R7" s="449">
        <v>1.76</v>
      </c>
      <c r="S7" s="449">
        <v>2.71</v>
      </c>
      <c r="T7" s="449">
        <v>2.7</v>
      </c>
      <c r="U7" s="449">
        <v>1.18</v>
      </c>
      <c r="V7" s="449">
        <v>1.88</v>
      </c>
      <c r="W7" s="449">
        <v>4.4400000000000004</v>
      </c>
      <c r="X7" s="449">
        <v>4.75</v>
      </c>
      <c r="Y7" s="449">
        <v>7.35</v>
      </c>
      <c r="Z7" s="449">
        <v>6.34</v>
      </c>
      <c r="AA7" s="449">
        <v>2.7</v>
      </c>
      <c r="AB7" s="449">
        <v>2.21</v>
      </c>
      <c r="AC7" s="449">
        <v>2.02</v>
      </c>
      <c r="AD7" s="449">
        <v>1.73</v>
      </c>
      <c r="AE7" s="449">
        <v>1.84</v>
      </c>
      <c r="AF7" s="449">
        <v>1.87</v>
      </c>
      <c r="AG7" s="449">
        <v>2.59</v>
      </c>
      <c r="AH7" s="449">
        <v>2.4900000000000002</v>
      </c>
    </row>
    <row r="8" spans="1:39" ht="23.1" customHeight="1" x14ac:dyDescent="0.2">
      <c r="A8" s="74"/>
      <c r="B8" s="448">
        <f>'第１,２,３表'!B7</f>
        <v>43831</v>
      </c>
      <c r="C8" s="449">
        <v>1.86</v>
      </c>
      <c r="D8" s="449">
        <v>2.08</v>
      </c>
      <c r="E8" s="449">
        <v>1.41</v>
      </c>
      <c r="F8" s="449">
        <v>1.73</v>
      </c>
      <c r="G8" s="449">
        <v>1.24</v>
      </c>
      <c r="H8" s="449">
        <v>1.49</v>
      </c>
      <c r="I8" s="449">
        <v>2.0499999999999998</v>
      </c>
      <c r="J8" s="449">
        <v>1.66</v>
      </c>
      <c r="K8" s="449">
        <v>3.73</v>
      </c>
      <c r="L8" s="449">
        <v>2.9</v>
      </c>
      <c r="M8" s="449">
        <v>0.83</v>
      </c>
      <c r="N8" s="449">
        <v>1.39</v>
      </c>
      <c r="O8" s="449">
        <v>1.94</v>
      </c>
      <c r="P8" s="449">
        <v>1.95</v>
      </c>
      <c r="Q8" s="449">
        <v>1.78</v>
      </c>
      <c r="R8" s="449">
        <v>1.87</v>
      </c>
      <c r="S8" s="449">
        <v>1.92</v>
      </c>
      <c r="T8" s="449">
        <v>2.5499999999999998</v>
      </c>
      <c r="U8" s="449">
        <v>1.4</v>
      </c>
      <c r="V8" s="449">
        <v>1.72</v>
      </c>
      <c r="W8" s="449">
        <v>4.21</v>
      </c>
      <c r="X8" s="449">
        <v>5.22</v>
      </c>
      <c r="Y8" s="449">
        <v>1.7</v>
      </c>
      <c r="Z8" s="449">
        <v>2.5</v>
      </c>
      <c r="AA8" s="449">
        <v>2.21</v>
      </c>
      <c r="AB8" s="449">
        <v>2.36</v>
      </c>
      <c r="AC8" s="449">
        <v>1.71</v>
      </c>
      <c r="AD8" s="449">
        <v>1.89</v>
      </c>
      <c r="AE8" s="449">
        <v>0.99</v>
      </c>
      <c r="AF8" s="449">
        <v>1.1599999999999999</v>
      </c>
      <c r="AG8" s="449">
        <v>2.2200000000000002</v>
      </c>
      <c r="AH8" s="449">
        <v>2.0299999999999998</v>
      </c>
    </row>
    <row r="9" spans="1:39" ht="23.1" customHeight="1" x14ac:dyDescent="0.2">
      <c r="A9" s="74"/>
      <c r="B9" s="448">
        <f>'第１,２,３表'!B8</f>
        <v>44197</v>
      </c>
      <c r="C9" s="449">
        <v>1.83</v>
      </c>
      <c r="D9" s="449">
        <v>1.95</v>
      </c>
      <c r="E9" s="449">
        <v>0.93</v>
      </c>
      <c r="F9" s="449">
        <v>1.82</v>
      </c>
      <c r="G9" s="449">
        <v>1.38</v>
      </c>
      <c r="H9" s="449">
        <v>1.67</v>
      </c>
      <c r="I9" s="449">
        <v>2.31</v>
      </c>
      <c r="J9" s="449">
        <v>1.78</v>
      </c>
      <c r="K9" s="449">
        <v>1.31</v>
      </c>
      <c r="L9" s="449">
        <v>1.72</v>
      </c>
      <c r="M9" s="449">
        <v>1.6</v>
      </c>
      <c r="N9" s="449">
        <v>0.85</v>
      </c>
      <c r="O9" s="449">
        <v>1.87</v>
      </c>
      <c r="P9" s="449">
        <v>1.93</v>
      </c>
      <c r="Q9" s="449">
        <v>1.01</v>
      </c>
      <c r="R9" s="449">
        <v>1.23</v>
      </c>
      <c r="S9" s="449">
        <v>1.52</v>
      </c>
      <c r="T9" s="449">
        <v>2.4300000000000002</v>
      </c>
      <c r="U9" s="449">
        <v>2.74</v>
      </c>
      <c r="V9" s="449">
        <v>2.7</v>
      </c>
      <c r="W9" s="449">
        <v>2.2000000000000002</v>
      </c>
      <c r="X9" s="449">
        <v>2.85</v>
      </c>
      <c r="Y9" s="449">
        <v>2.78</v>
      </c>
      <c r="Z9" s="449">
        <v>2.97</v>
      </c>
      <c r="AA9" s="449">
        <v>2.15</v>
      </c>
      <c r="AB9" s="449">
        <v>1.83</v>
      </c>
      <c r="AC9" s="449">
        <v>1.89</v>
      </c>
      <c r="AD9" s="449">
        <v>1.9</v>
      </c>
      <c r="AE9" s="449">
        <v>1.18</v>
      </c>
      <c r="AF9" s="449">
        <v>1.1100000000000001</v>
      </c>
      <c r="AG9" s="449">
        <v>2.66</v>
      </c>
      <c r="AH9" s="449">
        <v>2.75</v>
      </c>
      <c r="AJ9" s="75"/>
      <c r="AK9" s="75"/>
      <c r="AL9" s="75"/>
      <c r="AM9" s="75"/>
    </row>
    <row r="10" spans="1:39" ht="23.1" customHeight="1" x14ac:dyDescent="0.2">
      <c r="A10" s="74"/>
      <c r="B10" s="448">
        <f>'第１,２,３表'!B9</f>
        <v>44562</v>
      </c>
      <c r="C10" s="449">
        <v>2.0299999999999998</v>
      </c>
      <c r="D10" s="449">
        <v>1.88</v>
      </c>
      <c r="E10" s="449">
        <v>1</v>
      </c>
      <c r="F10" s="449">
        <v>0.79</v>
      </c>
      <c r="G10" s="449">
        <v>1.25</v>
      </c>
      <c r="H10" s="449">
        <v>1.3</v>
      </c>
      <c r="I10" s="449">
        <v>1.85</v>
      </c>
      <c r="J10" s="449">
        <v>2.27</v>
      </c>
      <c r="K10" s="449">
        <v>0.71</v>
      </c>
      <c r="L10" s="449">
        <v>0.98</v>
      </c>
      <c r="M10" s="449">
        <v>1</v>
      </c>
      <c r="N10" s="449">
        <v>1.23</v>
      </c>
      <c r="O10" s="449">
        <v>2.25</v>
      </c>
      <c r="P10" s="449">
        <v>2.1800000000000002</v>
      </c>
      <c r="Q10" s="449">
        <v>1.57</v>
      </c>
      <c r="R10" s="449">
        <v>1.64</v>
      </c>
      <c r="S10" s="449">
        <v>2.2799999999999998</v>
      </c>
      <c r="T10" s="449">
        <v>3.11</v>
      </c>
      <c r="U10" s="449">
        <v>2.2400000000000002</v>
      </c>
      <c r="V10" s="449">
        <v>2.06</v>
      </c>
      <c r="W10" s="449">
        <v>4.5</v>
      </c>
      <c r="X10" s="449">
        <v>3.1</v>
      </c>
      <c r="Y10" s="449">
        <v>3.34</v>
      </c>
      <c r="Z10" s="449">
        <v>3.31</v>
      </c>
      <c r="AA10" s="449">
        <v>1.81</v>
      </c>
      <c r="AB10" s="449">
        <v>1.4</v>
      </c>
      <c r="AC10" s="449">
        <v>1.92</v>
      </c>
      <c r="AD10" s="449">
        <v>1.67</v>
      </c>
      <c r="AE10" s="449">
        <v>1.54</v>
      </c>
      <c r="AF10" s="449">
        <v>1.73</v>
      </c>
      <c r="AG10" s="449">
        <v>2.87</v>
      </c>
      <c r="AH10" s="449">
        <v>3.1</v>
      </c>
      <c r="AJ10" s="75"/>
      <c r="AK10" s="75"/>
      <c r="AL10" s="75"/>
      <c r="AM10" s="75"/>
    </row>
    <row r="11" spans="1:39" ht="23.1" customHeight="1" x14ac:dyDescent="0.15">
      <c r="A11" s="74"/>
      <c r="B11" s="448">
        <f>'第１,２,３表'!B10</f>
        <v>44927</v>
      </c>
      <c r="C11" s="450">
        <v>2.13</v>
      </c>
      <c r="D11" s="450">
        <v>1.91</v>
      </c>
      <c r="E11" s="450">
        <v>0.72</v>
      </c>
      <c r="F11" s="450">
        <v>0.59</v>
      </c>
      <c r="G11" s="450">
        <v>1.27</v>
      </c>
      <c r="H11" s="450">
        <v>1.21</v>
      </c>
      <c r="I11" s="450">
        <v>2.5499999999999998</v>
      </c>
      <c r="J11" s="450">
        <v>2.4900000000000002</v>
      </c>
      <c r="K11" s="450">
        <v>0.82</v>
      </c>
      <c r="L11" s="450">
        <v>1.1000000000000001</v>
      </c>
      <c r="M11" s="450">
        <v>0.85</v>
      </c>
      <c r="N11" s="450">
        <v>0.9</v>
      </c>
      <c r="O11" s="450">
        <v>2.9</v>
      </c>
      <c r="P11" s="450">
        <v>2.36</v>
      </c>
      <c r="Q11" s="450">
        <v>0.97</v>
      </c>
      <c r="R11" s="450">
        <v>0.88</v>
      </c>
      <c r="S11" s="450">
        <v>4.47</v>
      </c>
      <c r="T11" s="450">
        <v>4.2699999999999996</v>
      </c>
      <c r="U11" s="450">
        <v>1.27</v>
      </c>
      <c r="V11" s="450">
        <v>1.0900000000000001</v>
      </c>
      <c r="W11" s="450">
        <v>4.71</v>
      </c>
      <c r="X11" s="450">
        <v>3.06</v>
      </c>
      <c r="Y11" s="450">
        <v>2.27</v>
      </c>
      <c r="Z11" s="450">
        <v>2.5</v>
      </c>
      <c r="AA11" s="450">
        <v>2.14</v>
      </c>
      <c r="AB11" s="450">
        <v>1.9</v>
      </c>
      <c r="AC11" s="450">
        <v>1.65</v>
      </c>
      <c r="AD11" s="450">
        <v>1.7</v>
      </c>
      <c r="AE11" s="450">
        <v>1.88</v>
      </c>
      <c r="AF11" s="450">
        <v>1.56</v>
      </c>
      <c r="AG11" s="450">
        <v>3.15</v>
      </c>
      <c r="AH11" s="450">
        <v>3.43</v>
      </c>
      <c r="AI11" s="76"/>
      <c r="AJ11" s="75"/>
      <c r="AK11" s="75"/>
      <c r="AL11" s="75"/>
      <c r="AM11" s="75"/>
    </row>
    <row r="12" spans="1:39" ht="23.1" customHeight="1" x14ac:dyDescent="0.15">
      <c r="A12" s="74"/>
      <c r="B12" s="451">
        <f>$A$4</f>
        <v>5</v>
      </c>
      <c r="C12" s="449">
        <v>1.43</v>
      </c>
      <c r="D12" s="449">
        <v>1.54</v>
      </c>
      <c r="E12" s="449">
        <v>0.5</v>
      </c>
      <c r="F12" s="449">
        <v>0.39</v>
      </c>
      <c r="G12" s="449">
        <v>1.57</v>
      </c>
      <c r="H12" s="449">
        <v>1.47</v>
      </c>
      <c r="I12" s="449">
        <v>0.14000000000000001</v>
      </c>
      <c r="J12" s="449">
        <v>7.0000000000000007E-2</v>
      </c>
      <c r="K12" s="449">
        <v>0.22</v>
      </c>
      <c r="L12" s="449">
        <v>0.85</v>
      </c>
      <c r="M12" s="449">
        <v>0.13</v>
      </c>
      <c r="N12" s="449">
        <v>0.52</v>
      </c>
      <c r="O12" s="449">
        <v>2.1800000000000002</v>
      </c>
      <c r="P12" s="449">
        <v>1.21</v>
      </c>
      <c r="Q12" s="449">
        <v>1.0900000000000001</v>
      </c>
      <c r="R12" s="449">
        <v>0.93</v>
      </c>
      <c r="S12" s="449">
        <v>0</v>
      </c>
      <c r="T12" s="449">
        <v>0.13</v>
      </c>
      <c r="U12" s="449">
        <v>1.02</v>
      </c>
      <c r="V12" s="449">
        <v>0.16</v>
      </c>
      <c r="W12" s="449">
        <v>2.65</v>
      </c>
      <c r="X12" s="449">
        <v>4.51</v>
      </c>
      <c r="Y12" s="449">
        <v>1.74</v>
      </c>
      <c r="Z12" s="449">
        <v>1.25</v>
      </c>
      <c r="AA12" s="449">
        <v>0.43</v>
      </c>
      <c r="AB12" s="449">
        <v>1.02</v>
      </c>
      <c r="AC12" s="449">
        <v>1.02</v>
      </c>
      <c r="AD12" s="449">
        <v>1.52</v>
      </c>
      <c r="AE12" s="449">
        <v>0.28999999999999998</v>
      </c>
      <c r="AF12" s="449">
        <v>0.34</v>
      </c>
      <c r="AG12" s="449">
        <v>2.96</v>
      </c>
      <c r="AH12" s="449">
        <v>3.18</v>
      </c>
      <c r="AI12" s="76"/>
      <c r="AJ12" s="75"/>
      <c r="AK12" s="75"/>
      <c r="AL12" s="75"/>
      <c r="AM12" s="75"/>
    </row>
    <row r="13" spans="1:39" ht="23.1" customHeight="1" x14ac:dyDescent="0.15">
      <c r="A13" s="74"/>
      <c r="B13" s="452" t="s">
        <v>11</v>
      </c>
      <c r="C13" s="449">
        <v>1.56</v>
      </c>
      <c r="D13" s="449">
        <v>1.48</v>
      </c>
      <c r="E13" s="449">
        <v>1.0900000000000001</v>
      </c>
      <c r="F13" s="449">
        <v>0.02</v>
      </c>
      <c r="G13" s="449">
        <v>1.24</v>
      </c>
      <c r="H13" s="449">
        <v>0.89</v>
      </c>
      <c r="I13" s="449">
        <v>0</v>
      </c>
      <c r="J13" s="449">
        <v>0.48</v>
      </c>
      <c r="K13" s="449">
        <v>0.12</v>
      </c>
      <c r="L13" s="449">
        <v>1.4</v>
      </c>
      <c r="M13" s="449">
        <v>0.93</v>
      </c>
      <c r="N13" s="449">
        <v>0.5</v>
      </c>
      <c r="O13" s="449">
        <v>1.43</v>
      </c>
      <c r="P13" s="449">
        <v>1.9</v>
      </c>
      <c r="Q13" s="449">
        <v>0.42</v>
      </c>
      <c r="R13" s="449">
        <v>1.27</v>
      </c>
      <c r="S13" s="449">
        <v>9.15</v>
      </c>
      <c r="T13" s="449">
        <v>0.26</v>
      </c>
      <c r="U13" s="449">
        <v>0.02</v>
      </c>
      <c r="V13" s="449">
        <v>0.05</v>
      </c>
      <c r="W13" s="449">
        <v>6.51</v>
      </c>
      <c r="X13" s="449">
        <v>2.81</v>
      </c>
      <c r="Y13" s="449">
        <v>0.33</v>
      </c>
      <c r="Z13" s="449">
        <v>2.5099999999999998</v>
      </c>
      <c r="AA13" s="449">
        <v>0.83</v>
      </c>
      <c r="AB13" s="449">
        <v>0.42</v>
      </c>
      <c r="AC13" s="449">
        <v>0.84</v>
      </c>
      <c r="AD13" s="449">
        <v>1.1499999999999999</v>
      </c>
      <c r="AE13" s="449">
        <v>1.83</v>
      </c>
      <c r="AF13" s="449">
        <v>4.03</v>
      </c>
      <c r="AG13" s="449">
        <v>2.5299999999999998</v>
      </c>
      <c r="AH13" s="449">
        <v>4.04</v>
      </c>
      <c r="AI13" s="76"/>
      <c r="AJ13" s="77"/>
      <c r="AK13" s="78"/>
      <c r="AL13" s="78"/>
      <c r="AM13" s="78"/>
    </row>
    <row r="14" spans="1:39" ht="23.1" customHeight="1" x14ac:dyDescent="0.15">
      <c r="A14" s="74"/>
      <c r="B14" s="452" t="s">
        <v>12</v>
      </c>
      <c r="C14" s="449">
        <v>2.2400000000000002</v>
      </c>
      <c r="D14" s="449">
        <v>1.99</v>
      </c>
      <c r="E14" s="449">
        <v>0.11</v>
      </c>
      <c r="F14" s="449">
        <v>0.72</v>
      </c>
      <c r="G14" s="449">
        <v>1.06</v>
      </c>
      <c r="H14" s="449">
        <v>1.82</v>
      </c>
      <c r="I14" s="449">
        <v>0.14000000000000001</v>
      </c>
      <c r="J14" s="449">
        <v>3.11</v>
      </c>
      <c r="K14" s="449">
        <v>0.43</v>
      </c>
      <c r="L14" s="449">
        <v>0.43</v>
      </c>
      <c r="M14" s="449">
        <v>2.62</v>
      </c>
      <c r="N14" s="449">
        <v>0.57999999999999996</v>
      </c>
      <c r="O14" s="449">
        <v>3.97</v>
      </c>
      <c r="P14" s="449">
        <v>2.37</v>
      </c>
      <c r="Q14" s="449">
        <v>3.37</v>
      </c>
      <c r="R14" s="449">
        <v>1.05</v>
      </c>
      <c r="S14" s="449">
        <v>8.41</v>
      </c>
      <c r="T14" s="449">
        <v>1.34</v>
      </c>
      <c r="U14" s="449">
        <v>3.07</v>
      </c>
      <c r="V14" s="449">
        <v>0.16</v>
      </c>
      <c r="W14" s="449">
        <v>3.65</v>
      </c>
      <c r="X14" s="449">
        <v>3.05</v>
      </c>
      <c r="Y14" s="449">
        <v>4.2</v>
      </c>
      <c r="Z14" s="449">
        <v>5.83</v>
      </c>
      <c r="AA14" s="449">
        <v>0.73</v>
      </c>
      <c r="AB14" s="449">
        <v>2.3199999999999998</v>
      </c>
      <c r="AC14" s="449">
        <v>1.35</v>
      </c>
      <c r="AD14" s="449">
        <v>1.6</v>
      </c>
      <c r="AE14" s="449">
        <v>1.23</v>
      </c>
      <c r="AF14" s="449">
        <v>1.39</v>
      </c>
      <c r="AG14" s="449">
        <v>3.11</v>
      </c>
      <c r="AH14" s="449">
        <v>2.77</v>
      </c>
      <c r="AI14" s="76"/>
      <c r="AJ14" s="79"/>
      <c r="AK14" s="79"/>
      <c r="AL14" s="79"/>
      <c r="AM14" s="79"/>
    </row>
    <row r="15" spans="1:39" ht="23.1" customHeight="1" x14ac:dyDescent="0.15">
      <c r="A15" s="74"/>
      <c r="B15" s="452" t="s">
        <v>13</v>
      </c>
      <c r="C15" s="449">
        <v>4.66</v>
      </c>
      <c r="D15" s="449">
        <v>4.21</v>
      </c>
      <c r="E15" s="449">
        <v>2.16</v>
      </c>
      <c r="F15" s="449">
        <v>0.99</v>
      </c>
      <c r="G15" s="449">
        <v>2.98</v>
      </c>
      <c r="H15" s="449">
        <v>1.73</v>
      </c>
      <c r="I15" s="449">
        <v>11.31</v>
      </c>
      <c r="J15" s="449">
        <v>4.9800000000000004</v>
      </c>
      <c r="K15" s="449">
        <v>2.85</v>
      </c>
      <c r="L15" s="449">
        <v>1.74</v>
      </c>
      <c r="M15" s="449">
        <v>1.46</v>
      </c>
      <c r="N15" s="449">
        <v>2.21</v>
      </c>
      <c r="O15" s="449">
        <v>2.9</v>
      </c>
      <c r="P15" s="449">
        <v>3.95</v>
      </c>
      <c r="Q15" s="449">
        <v>3.01</v>
      </c>
      <c r="R15" s="449">
        <v>2.16</v>
      </c>
      <c r="S15" s="449">
        <v>7.65</v>
      </c>
      <c r="T15" s="449">
        <v>7.28</v>
      </c>
      <c r="U15" s="449">
        <v>5.38</v>
      </c>
      <c r="V15" s="449">
        <v>3.56</v>
      </c>
      <c r="W15" s="449">
        <v>1.49</v>
      </c>
      <c r="X15" s="449">
        <v>5.2</v>
      </c>
      <c r="Y15" s="449">
        <v>5.88</v>
      </c>
      <c r="Z15" s="449">
        <v>6.17</v>
      </c>
      <c r="AA15" s="449">
        <v>13.49</v>
      </c>
      <c r="AB15" s="449">
        <v>11.6</v>
      </c>
      <c r="AC15" s="449">
        <v>4.92</v>
      </c>
      <c r="AD15" s="449">
        <v>3.44</v>
      </c>
      <c r="AE15" s="449">
        <v>11.5</v>
      </c>
      <c r="AF15" s="449">
        <v>5.5</v>
      </c>
      <c r="AG15" s="449">
        <v>7.51</v>
      </c>
      <c r="AH15" s="449">
        <v>6.96</v>
      </c>
      <c r="AI15" s="76"/>
      <c r="AJ15" s="79"/>
      <c r="AK15" s="79"/>
      <c r="AL15" s="79"/>
      <c r="AM15" s="79"/>
    </row>
    <row r="16" spans="1:39" ht="23.1" customHeight="1" x14ac:dyDescent="0.15">
      <c r="A16" s="74"/>
      <c r="B16" s="452" t="s">
        <v>14</v>
      </c>
      <c r="C16" s="449">
        <v>1.83</v>
      </c>
      <c r="D16" s="449">
        <v>1.78</v>
      </c>
      <c r="E16" s="449">
        <v>0.37</v>
      </c>
      <c r="F16" s="449">
        <v>0.05</v>
      </c>
      <c r="G16" s="449">
        <v>1.1499999999999999</v>
      </c>
      <c r="H16" s="449">
        <v>1.4</v>
      </c>
      <c r="I16" s="449">
        <v>1.1000000000000001</v>
      </c>
      <c r="J16" s="449">
        <v>0.27</v>
      </c>
      <c r="K16" s="449">
        <v>0.92</v>
      </c>
      <c r="L16" s="449">
        <v>1.96</v>
      </c>
      <c r="M16" s="449">
        <v>0.31</v>
      </c>
      <c r="N16" s="449">
        <v>1.22</v>
      </c>
      <c r="O16" s="449">
        <v>3.1</v>
      </c>
      <c r="P16" s="449">
        <v>2.09</v>
      </c>
      <c r="Q16" s="449">
        <v>0</v>
      </c>
      <c r="R16" s="449">
        <v>0</v>
      </c>
      <c r="S16" s="449">
        <v>1.3</v>
      </c>
      <c r="T16" s="449">
        <v>2.77</v>
      </c>
      <c r="U16" s="449">
        <v>1.31</v>
      </c>
      <c r="V16" s="449">
        <v>0.02</v>
      </c>
      <c r="W16" s="449">
        <v>4.08</v>
      </c>
      <c r="X16" s="449">
        <v>2.58</v>
      </c>
      <c r="Y16" s="449">
        <v>2.59</v>
      </c>
      <c r="Z16" s="449">
        <v>1.78</v>
      </c>
      <c r="AA16" s="449">
        <v>1.61</v>
      </c>
      <c r="AB16" s="449">
        <v>1.29</v>
      </c>
      <c r="AC16" s="449">
        <v>1.27</v>
      </c>
      <c r="AD16" s="449">
        <v>1.98</v>
      </c>
      <c r="AE16" s="449">
        <v>2.1800000000000002</v>
      </c>
      <c r="AF16" s="449">
        <v>0.37</v>
      </c>
      <c r="AG16" s="449">
        <v>2.65</v>
      </c>
      <c r="AH16" s="449">
        <v>3.89</v>
      </c>
      <c r="AI16" s="76"/>
      <c r="AJ16" s="79"/>
      <c r="AK16" s="79"/>
      <c r="AL16" s="79"/>
      <c r="AM16" s="79"/>
    </row>
    <row r="17" spans="1:39" ht="23.1" customHeight="1" x14ac:dyDescent="0.15">
      <c r="A17" s="74"/>
      <c r="B17" s="452" t="s">
        <v>15</v>
      </c>
      <c r="C17" s="449">
        <v>2.57</v>
      </c>
      <c r="D17" s="449">
        <v>1.65</v>
      </c>
      <c r="E17" s="449">
        <v>0.51</v>
      </c>
      <c r="F17" s="449">
        <v>1.32</v>
      </c>
      <c r="G17" s="449">
        <v>1.83</v>
      </c>
      <c r="H17" s="449">
        <v>1.05</v>
      </c>
      <c r="I17" s="449">
        <v>0</v>
      </c>
      <c r="J17" s="449">
        <v>0.13</v>
      </c>
      <c r="K17" s="449">
        <v>0.26</v>
      </c>
      <c r="L17" s="449">
        <v>0.28000000000000003</v>
      </c>
      <c r="M17" s="449">
        <v>0.96</v>
      </c>
      <c r="N17" s="449">
        <v>0.31</v>
      </c>
      <c r="O17" s="449">
        <v>4.18</v>
      </c>
      <c r="P17" s="449">
        <v>2.17</v>
      </c>
      <c r="Q17" s="449">
        <v>0</v>
      </c>
      <c r="R17" s="449">
        <v>0.26</v>
      </c>
      <c r="S17" s="449">
        <v>0.72</v>
      </c>
      <c r="T17" s="449">
        <v>8.4</v>
      </c>
      <c r="U17" s="449">
        <v>0.05</v>
      </c>
      <c r="V17" s="449">
        <v>2.48</v>
      </c>
      <c r="W17" s="449">
        <v>8.9700000000000006</v>
      </c>
      <c r="X17" s="449">
        <v>2.98</v>
      </c>
      <c r="Y17" s="449">
        <v>2.2599999999999998</v>
      </c>
      <c r="Z17" s="449">
        <v>0.51</v>
      </c>
      <c r="AA17" s="449">
        <v>0.71</v>
      </c>
      <c r="AB17" s="449">
        <v>0.12</v>
      </c>
      <c r="AC17" s="449">
        <v>2.12</v>
      </c>
      <c r="AD17" s="449">
        <v>1.55</v>
      </c>
      <c r="AE17" s="449">
        <v>0.81</v>
      </c>
      <c r="AF17" s="449">
        <v>1.91</v>
      </c>
      <c r="AG17" s="449">
        <v>2.5099999999999998</v>
      </c>
      <c r="AH17" s="449">
        <v>3.49</v>
      </c>
      <c r="AI17" s="76"/>
      <c r="AJ17" s="79"/>
      <c r="AK17" s="79"/>
      <c r="AL17" s="79"/>
      <c r="AM17" s="79"/>
    </row>
    <row r="18" spans="1:39" ht="23.1" customHeight="1" x14ac:dyDescent="0.15">
      <c r="A18" s="74"/>
      <c r="B18" s="452" t="s">
        <v>16</v>
      </c>
      <c r="C18" s="449">
        <v>2.08</v>
      </c>
      <c r="D18" s="449">
        <v>1.41</v>
      </c>
      <c r="E18" s="449">
        <v>1.23</v>
      </c>
      <c r="F18" s="449">
        <v>0.08</v>
      </c>
      <c r="G18" s="449">
        <v>0.95</v>
      </c>
      <c r="H18" s="449">
        <v>1.26</v>
      </c>
      <c r="I18" s="449">
        <v>5.58</v>
      </c>
      <c r="J18" s="449">
        <v>8.51</v>
      </c>
      <c r="K18" s="449">
        <v>0.87</v>
      </c>
      <c r="L18" s="449">
        <v>0.99</v>
      </c>
      <c r="M18" s="449">
        <v>0.96</v>
      </c>
      <c r="N18" s="449">
        <v>0.74</v>
      </c>
      <c r="O18" s="449">
        <v>3.8</v>
      </c>
      <c r="P18" s="449">
        <v>1.79</v>
      </c>
      <c r="Q18" s="449">
        <v>0</v>
      </c>
      <c r="R18" s="449">
        <v>0.48</v>
      </c>
      <c r="S18" s="449">
        <v>11.92</v>
      </c>
      <c r="T18" s="449">
        <v>11.61</v>
      </c>
      <c r="U18" s="449">
        <v>2.4</v>
      </c>
      <c r="V18" s="449">
        <v>1.55</v>
      </c>
      <c r="W18" s="449">
        <v>2.44</v>
      </c>
      <c r="X18" s="449">
        <v>0.98</v>
      </c>
      <c r="Y18" s="449">
        <v>3.79</v>
      </c>
      <c r="Z18" s="449">
        <v>3.58</v>
      </c>
      <c r="AA18" s="449">
        <v>0.61</v>
      </c>
      <c r="AB18" s="449">
        <v>0.47</v>
      </c>
      <c r="AC18" s="449">
        <v>1.48</v>
      </c>
      <c r="AD18" s="449">
        <v>1.1399999999999999</v>
      </c>
      <c r="AE18" s="449">
        <v>0.28000000000000003</v>
      </c>
      <c r="AF18" s="449">
        <v>0.62</v>
      </c>
      <c r="AG18" s="449">
        <v>3.22</v>
      </c>
      <c r="AH18" s="449">
        <v>2.39</v>
      </c>
      <c r="AI18" s="76"/>
    </row>
    <row r="19" spans="1:39" ht="23.1" customHeight="1" x14ac:dyDescent="0.15">
      <c r="A19" s="74"/>
      <c r="B19" s="452" t="s">
        <v>17</v>
      </c>
      <c r="C19" s="449">
        <v>2.08</v>
      </c>
      <c r="D19" s="449">
        <v>1.56</v>
      </c>
      <c r="E19" s="449">
        <v>0.82</v>
      </c>
      <c r="F19" s="449">
        <v>1.04</v>
      </c>
      <c r="G19" s="449">
        <v>1.03</v>
      </c>
      <c r="H19" s="449">
        <v>1.07</v>
      </c>
      <c r="I19" s="449">
        <v>8.49</v>
      </c>
      <c r="J19" s="449">
        <v>7.07</v>
      </c>
      <c r="K19" s="449">
        <v>0.79</v>
      </c>
      <c r="L19" s="449">
        <v>2.21</v>
      </c>
      <c r="M19" s="449">
        <v>0.8</v>
      </c>
      <c r="N19" s="449">
        <v>0.75</v>
      </c>
      <c r="O19" s="449">
        <v>3.23</v>
      </c>
      <c r="P19" s="449">
        <v>1.64</v>
      </c>
      <c r="Q19" s="449">
        <v>0.45</v>
      </c>
      <c r="R19" s="449">
        <v>0</v>
      </c>
      <c r="S19" s="449">
        <v>6.75</v>
      </c>
      <c r="T19" s="449">
        <v>3.44</v>
      </c>
      <c r="U19" s="449">
        <v>0.03</v>
      </c>
      <c r="V19" s="449">
        <v>0.97</v>
      </c>
      <c r="W19" s="449">
        <v>6.79</v>
      </c>
      <c r="X19" s="449">
        <v>2.16</v>
      </c>
      <c r="Y19" s="449">
        <v>1.39</v>
      </c>
      <c r="Z19" s="449">
        <v>1.45</v>
      </c>
      <c r="AA19" s="449">
        <v>0.42</v>
      </c>
      <c r="AB19" s="449">
        <v>0.76</v>
      </c>
      <c r="AC19" s="449">
        <v>1.48</v>
      </c>
      <c r="AD19" s="449">
        <v>1.52</v>
      </c>
      <c r="AE19" s="449">
        <v>0.99</v>
      </c>
      <c r="AF19" s="449">
        <v>1.38</v>
      </c>
      <c r="AG19" s="449">
        <v>2.46</v>
      </c>
      <c r="AH19" s="449">
        <v>3.56</v>
      </c>
      <c r="AI19" s="76"/>
    </row>
    <row r="20" spans="1:39" ht="23.1" customHeight="1" x14ac:dyDescent="0.15">
      <c r="A20" s="74"/>
      <c r="B20" s="452" t="s">
        <v>18</v>
      </c>
      <c r="C20" s="449">
        <v>1.42</v>
      </c>
      <c r="D20" s="449">
        <v>2.27</v>
      </c>
      <c r="E20" s="449">
        <v>0.16</v>
      </c>
      <c r="F20" s="449">
        <v>0.16</v>
      </c>
      <c r="G20" s="449">
        <v>0.7</v>
      </c>
      <c r="H20" s="449">
        <v>0.84</v>
      </c>
      <c r="I20" s="449">
        <v>0.09</v>
      </c>
      <c r="J20" s="449">
        <v>1.49</v>
      </c>
      <c r="K20" s="449">
        <v>0.27</v>
      </c>
      <c r="L20" s="449">
        <v>1.07</v>
      </c>
      <c r="M20" s="449">
        <v>0.57999999999999996</v>
      </c>
      <c r="N20" s="449">
        <v>1.96</v>
      </c>
      <c r="O20" s="449">
        <v>1.32</v>
      </c>
      <c r="P20" s="449">
        <v>3.28</v>
      </c>
      <c r="Q20" s="449">
        <v>0.43</v>
      </c>
      <c r="R20" s="449">
        <v>0</v>
      </c>
      <c r="S20" s="449">
        <v>1.29</v>
      </c>
      <c r="T20" s="449">
        <v>2.88</v>
      </c>
      <c r="U20" s="449">
        <v>1.59</v>
      </c>
      <c r="V20" s="449">
        <v>1.97</v>
      </c>
      <c r="W20" s="449">
        <v>4.22</v>
      </c>
      <c r="X20" s="449">
        <v>4.2300000000000004</v>
      </c>
      <c r="Y20" s="449">
        <v>1.26</v>
      </c>
      <c r="Z20" s="449">
        <v>3.08</v>
      </c>
      <c r="AA20" s="449">
        <v>1.07</v>
      </c>
      <c r="AB20" s="449">
        <v>0.6</v>
      </c>
      <c r="AC20" s="449">
        <v>1.3</v>
      </c>
      <c r="AD20" s="449">
        <v>2.67</v>
      </c>
      <c r="AE20" s="449">
        <v>0.09</v>
      </c>
      <c r="AF20" s="449">
        <v>0.37</v>
      </c>
      <c r="AG20" s="449">
        <v>3.54</v>
      </c>
      <c r="AH20" s="449">
        <v>3.67</v>
      </c>
      <c r="AI20" s="76"/>
    </row>
    <row r="21" spans="1:39" ht="23.1" customHeight="1" x14ac:dyDescent="0.15">
      <c r="A21" s="74"/>
      <c r="B21" s="452" t="s">
        <v>19</v>
      </c>
      <c r="C21" s="449">
        <v>2.1</v>
      </c>
      <c r="D21" s="449">
        <v>1.58</v>
      </c>
      <c r="E21" s="449">
        <v>1.2</v>
      </c>
      <c r="F21" s="449">
        <v>0.08</v>
      </c>
      <c r="G21" s="449">
        <v>1.05</v>
      </c>
      <c r="H21" s="449">
        <v>1.1000000000000001</v>
      </c>
      <c r="I21" s="449">
        <v>0</v>
      </c>
      <c r="J21" s="449">
        <v>0.47</v>
      </c>
      <c r="K21" s="449">
        <v>1.1000000000000001</v>
      </c>
      <c r="L21" s="449">
        <v>0.87</v>
      </c>
      <c r="M21" s="449">
        <v>0.67</v>
      </c>
      <c r="N21" s="449">
        <v>1.37</v>
      </c>
      <c r="O21" s="449">
        <v>2.76</v>
      </c>
      <c r="P21" s="449">
        <v>1.79</v>
      </c>
      <c r="Q21" s="449">
        <v>2.2000000000000002</v>
      </c>
      <c r="R21" s="449">
        <v>0.55000000000000004</v>
      </c>
      <c r="S21" s="449">
        <v>5.54</v>
      </c>
      <c r="T21" s="449">
        <v>6.06</v>
      </c>
      <c r="U21" s="449">
        <v>0.22</v>
      </c>
      <c r="V21" s="449">
        <v>1.1399999999999999</v>
      </c>
      <c r="W21" s="449">
        <v>5.89</v>
      </c>
      <c r="X21" s="449">
        <v>2.34</v>
      </c>
      <c r="Y21" s="449">
        <v>1.1599999999999999</v>
      </c>
      <c r="Z21" s="449">
        <v>2.11</v>
      </c>
      <c r="AA21" s="449">
        <v>3.63</v>
      </c>
      <c r="AB21" s="449">
        <v>1.76</v>
      </c>
      <c r="AC21" s="449">
        <v>1.03</v>
      </c>
      <c r="AD21" s="449">
        <v>1.39</v>
      </c>
      <c r="AE21" s="449">
        <v>1.67</v>
      </c>
      <c r="AF21" s="449">
        <v>1.93</v>
      </c>
      <c r="AG21" s="449">
        <v>2.36</v>
      </c>
      <c r="AH21" s="449">
        <v>2.77</v>
      </c>
      <c r="AI21" s="76"/>
    </row>
    <row r="22" spans="1:39" ht="23.1" customHeight="1" x14ac:dyDescent="0.15">
      <c r="A22" s="74"/>
      <c r="B22" s="452" t="s">
        <v>20</v>
      </c>
      <c r="C22" s="449">
        <v>1.6</v>
      </c>
      <c r="D22" s="449">
        <v>1.48</v>
      </c>
      <c r="E22" s="449">
        <v>0.01</v>
      </c>
      <c r="F22" s="449">
        <v>2.11</v>
      </c>
      <c r="G22" s="449">
        <v>1.03</v>
      </c>
      <c r="H22" s="449">
        <v>0.75</v>
      </c>
      <c r="I22" s="449">
        <v>3.69</v>
      </c>
      <c r="J22" s="449">
        <v>1.89</v>
      </c>
      <c r="K22" s="449">
        <v>1.8</v>
      </c>
      <c r="L22" s="449">
        <v>0.7</v>
      </c>
      <c r="M22" s="449">
        <v>0.39</v>
      </c>
      <c r="N22" s="449">
        <v>0.19</v>
      </c>
      <c r="O22" s="449">
        <v>2.37</v>
      </c>
      <c r="P22" s="449">
        <v>2.0699999999999998</v>
      </c>
      <c r="Q22" s="449">
        <v>0.7</v>
      </c>
      <c r="R22" s="449">
        <v>2.71</v>
      </c>
      <c r="S22" s="449">
        <v>0.76</v>
      </c>
      <c r="T22" s="449">
        <v>2.72</v>
      </c>
      <c r="U22" s="449">
        <v>0.1</v>
      </c>
      <c r="V22" s="449">
        <v>0.94</v>
      </c>
      <c r="W22" s="449">
        <v>4.16</v>
      </c>
      <c r="X22" s="449">
        <v>1.85</v>
      </c>
      <c r="Y22" s="449">
        <v>1.87</v>
      </c>
      <c r="Z22" s="449">
        <v>0.47</v>
      </c>
      <c r="AA22" s="449">
        <v>0.38</v>
      </c>
      <c r="AB22" s="449">
        <v>1.1000000000000001</v>
      </c>
      <c r="AC22" s="449">
        <v>1.32</v>
      </c>
      <c r="AD22" s="449">
        <v>1.39</v>
      </c>
      <c r="AE22" s="449">
        <v>1.59</v>
      </c>
      <c r="AF22" s="449">
        <v>0.5</v>
      </c>
      <c r="AG22" s="449">
        <v>2.6</v>
      </c>
      <c r="AH22" s="449">
        <v>2.25</v>
      </c>
      <c r="AI22" s="76"/>
    </row>
    <row r="23" spans="1:39" ht="23.1" customHeight="1" x14ac:dyDescent="0.15">
      <c r="A23" s="74"/>
      <c r="B23" s="453" t="s">
        <v>21</v>
      </c>
      <c r="C23" s="450">
        <v>1.97</v>
      </c>
      <c r="D23" s="450">
        <v>1.92</v>
      </c>
      <c r="E23" s="450">
        <v>0.53</v>
      </c>
      <c r="F23" s="450">
        <v>0.14000000000000001</v>
      </c>
      <c r="G23" s="450">
        <v>0.6</v>
      </c>
      <c r="H23" s="450">
        <v>1.1000000000000001</v>
      </c>
      <c r="I23" s="450">
        <v>0</v>
      </c>
      <c r="J23" s="450">
        <v>1.4</v>
      </c>
      <c r="K23" s="450">
        <v>0.16</v>
      </c>
      <c r="L23" s="450">
        <v>0.72</v>
      </c>
      <c r="M23" s="450">
        <v>0.36</v>
      </c>
      <c r="N23" s="450">
        <v>0.42</v>
      </c>
      <c r="O23" s="450">
        <v>3.56</v>
      </c>
      <c r="P23" s="450">
        <v>4.09</v>
      </c>
      <c r="Q23" s="450">
        <v>0</v>
      </c>
      <c r="R23" s="450">
        <v>1.1599999999999999</v>
      </c>
      <c r="S23" s="450">
        <v>0.12</v>
      </c>
      <c r="T23" s="450">
        <v>4.3099999999999996</v>
      </c>
      <c r="U23" s="450">
        <v>0.05</v>
      </c>
      <c r="V23" s="450">
        <v>0.05</v>
      </c>
      <c r="W23" s="450">
        <v>5.68</v>
      </c>
      <c r="X23" s="450">
        <v>4.0199999999999996</v>
      </c>
      <c r="Y23" s="450">
        <v>0.73</v>
      </c>
      <c r="Z23" s="450">
        <v>1.25</v>
      </c>
      <c r="AA23" s="450">
        <v>1.81</v>
      </c>
      <c r="AB23" s="450">
        <v>1.38</v>
      </c>
      <c r="AC23" s="450">
        <v>1.63</v>
      </c>
      <c r="AD23" s="450">
        <v>1.04</v>
      </c>
      <c r="AE23" s="450">
        <v>0.09</v>
      </c>
      <c r="AF23" s="450">
        <v>0.37</v>
      </c>
      <c r="AG23" s="450">
        <v>2.29</v>
      </c>
      <c r="AH23" s="450">
        <v>2.19</v>
      </c>
      <c r="AI23" s="76"/>
    </row>
    <row r="24" spans="1:39" ht="23.1" customHeight="1" x14ac:dyDescent="0.15"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</row>
    <row r="25" spans="1:39" ht="23.1" customHeight="1" x14ac:dyDescent="0.2"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9" ht="23.1" customHeight="1" x14ac:dyDescent="0.2"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</row>
    <row r="28" spans="1:39" ht="23.1" customHeight="1" x14ac:dyDescent="0.2">
      <c r="B28" s="83"/>
      <c r="C28" s="83"/>
      <c r="D28" s="83"/>
      <c r="E28" s="83"/>
      <c r="F28" s="83"/>
      <c r="G28" s="83"/>
      <c r="H28" s="83"/>
    </row>
  </sheetData>
  <mergeCells count="19">
    <mergeCell ref="AG3:AH4"/>
    <mergeCell ref="K3:L4"/>
    <mergeCell ref="M3:N4"/>
    <mergeCell ref="O3:P4"/>
    <mergeCell ref="Q3:R4"/>
    <mergeCell ref="S3:T4"/>
    <mergeCell ref="U3:V4"/>
    <mergeCell ref="W3:X4"/>
    <mergeCell ref="Y3:Z4"/>
    <mergeCell ref="AA3:AB4"/>
    <mergeCell ref="AC3:AD4"/>
    <mergeCell ref="AE3:AF4"/>
    <mergeCell ref="I3:J4"/>
    <mergeCell ref="A4:A5"/>
    <mergeCell ref="A2:A3"/>
    <mergeCell ref="B3:B5"/>
    <mergeCell ref="C3:D4"/>
    <mergeCell ref="E3:F4"/>
    <mergeCell ref="G3:H4"/>
  </mergeCells>
  <phoneticPr fontId="3"/>
  <conditionalFormatting sqref="A1:XFD2 A3:I3 K3:S3 U3:AA3 AC3:AE3 AG3 AI3:XFD4 A4:H4 K4:R4 U4:Z4 AC4:AD4">
    <cfRule type="containsText" dxfId="1" priority="2" stopIfTrue="1" operator="containsText" text="#">
      <formula>NOT(ISERROR(SEARCH("#",A1)))</formula>
    </cfRule>
  </conditionalFormatting>
  <conditionalFormatting sqref="A5:XFD1048576">
    <cfRule type="containsText" dxfId="0" priority="1" stopIfTrue="1" operator="containsText" text="#">
      <formula>NOT(ISERROR(SEARCH("#",A5)))</formula>
    </cfRule>
  </conditionalFormatting>
  <printOptions verticalCentered="1"/>
  <pageMargins left="0.59055118110236215" right="0.39370078740157483" top="0" bottom="0" header="0" footer="0"/>
  <pageSetup paperSize="9" scale="63" firstPageNumber="70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第１,２,３表</vt:lpstr>
      <vt:lpstr>第４,５,６表</vt:lpstr>
      <vt:lpstr>第７,８,９表</vt:lpstr>
      <vt:lpstr>第10表</vt:lpstr>
      <vt:lpstr>第11表</vt:lpstr>
      <vt:lpstr>第12表</vt:lpstr>
      <vt:lpstr>第13表</vt:lpstr>
      <vt:lpstr>第14表</vt:lpstr>
      <vt:lpstr>第15表</vt:lpstr>
      <vt:lpstr>'第１,２,３表'!Print_Area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'第４,５,６表'!Print_Area</vt:lpstr>
      <vt:lpstr>'第７,８,９表'!Print_Area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2024-12-11T01:25:20Z</cp:lastPrinted>
  <dcterms:created xsi:type="dcterms:W3CDTF">2024-12-09T01:38:46Z</dcterms:created>
  <dcterms:modified xsi:type="dcterms:W3CDTF">2024-12-11T01:26:04Z</dcterms:modified>
</cp:coreProperties>
</file>